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  <sheet name="UNTANA" sheetId="2" r:id="rId2"/>
    <sheet name="ARTO MORO" sheetId="3" r:id="rId3"/>
  </sheets>
  <definedNames>
    <definedName name="rowPointer">UNTANA!$A:$A</definedName>
    <definedName name="rowPointer2">'ARTO MORO'!$A:$A</definedName>
  </definedNames>
  <calcPr calcId="152511"/>
  <pivotCaches>
    <pivotCache cacheId="76" r:id="rId4"/>
  </pivotCaches>
</workbook>
</file>

<file path=xl/calcChain.xml><?xml version="1.0" encoding="utf-8"?>
<calcChain xmlns="http://schemas.openxmlformats.org/spreadsheetml/2006/main">
  <c r="F3" i="1" l="1"/>
  <c r="E3" i="1" s="1"/>
  <c r="F4" i="1"/>
  <c r="E4" i="1" s="1"/>
  <c r="F6" i="1"/>
  <c r="F8" i="1"/>
  <c r="F10" i="1"/>
  <c r="F11" i="1"/>
  <c r="F12" i="1"/>
  <c r="F13" i="1"/>
  <c r="F14" i="1"/>
  <c r="F15" i="1"/>
  <c r="F16" i="1"/>
  <c r="F17" i="1"/>
  <c r="F18" i="1"/>
  <c r="F20" i="1"/>
  <c r="F22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7" i="1"/>
  <c r="F48" i="1"/>
  <c r="F49" i="1"/>
  <c r="F50" i="1"/>
  <c r="F51" i="1"/>
  <c r="F53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3" i="1"/>
  <c r="F75" i="1"/>
  <c r="F76" i="1"/>
  <c r="F78" i="1"/>
  <c r="F80" i="1"/>
  <c r="F81" i="1"/>
  <c r="F83" i="1"/>
  <c r="F84" i="1"/>
  <c r="F86" i="1"/>
  <c r="F87" i="1"/>
  <c r="F88" i="1"/>
  <c r="F89" i="1"/>
  <c r="F90" i="1"/>
  <c r="F91" i="1"/>
  <c r="F92" i="1"/>
  <c r="F93" i="1"/>
  <c r="F94" i="1"/>
  <c r="F96" i="1"/>
  <c r="F97" i="1"/>
  <c r="F99" i="1"/>
  <c r="F100" i="1"/>
  <c r="F101" i="1"/>
  <c r="F103" i="1"/>
  <c r="F105" i="1"/>
  <c r="F107" i="1"/>
  <c r="F109" i="1"/>
  <c r="F111" i="1"/>
  <c r="F112" i="1"/>
  <c r="F114" i="1"/>
  <c r="F115" i="1"/>
  <c r="F116" i="1"/>
  <c r="F117" i="1"/>
  <c r="F118" i="1"/>
  <c r="F119" i="1"/>
  <c r="F120" i="1"/>
  <c r="F121" i="1"/>
  <c r="F122" i="1"/>
  <c r="F124" i="1"/>
  <c r="F125" i="1"/>
  <c r="F127" i="1"/>
  <c r="F128" i="1"/>
  <c r="F129" i="1"/>
  <c r="F130" i="1"/>
  <c r="F132" i="1"/>
  <c r="F134" i="1"/>
  <c r="F136" i="1"/>
  <c r="F138" i="1"/>
  <c r="F139" i="1"/>
  <c r="F140" i="1"/>
  <c r="F141" i="1"/>
  <c r="F143" i="1"/>
  <c r="F145" i="1"/>
  <c r="F146" i="1"/>
  <c r="F147" i="1"/>
  <c r="F148" i="1"/>
  <c r="F150" i="1"/>
  <c r="F151" i="1"/>
  <c r="F152" i="1"/>
  <c r="F153" i="1"/>
  <c r="F154" i="1"/>
  <c r="F155" i="1"/>
  <c r="F156" i="1"/>
  <c r="F157" i="1"/>
  <c r="F159" i="1"/>
  <c r="F160" i="1"/>
  <c r="F161" i="1"/>
  <c r="F162" i="1"/>
  <c r="F163" i="1"/>
  <c r="F164" i="1"/>
  <c r="F166" i="1"/>
  <c r="F167" i="1"/>
  <c r="F168" i="1"/>
  <c r="F169" i="1"/>
  <c r="F170" i="1"/>
  <c r="F171" i="1"/>
  <c r="F172" i="1"/>
  <c r="F173" i="1"/>
  <c r="F174" i="1"/>
  <c r="F175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2" i="1"/>
  <c r="F203" i="1"/>
  <c r="F204" i="1"/>
  <c r="F205" i="1"/>
  <c r="F206" i="1"/>
  <c r="F207" i="1"/>
  <c r="F208" i="1"/>
  <c r="F209" i="1"/>
  <c r="F210" i="1"/>
  <c r="F212" i="1"/>
  <c r="F214" i="1"/>
  <c r="F215" i="1"/>
  <c r="F216" i="1"/>
  <c r="F217" i="1"/>
  <c r="F218" i="1"/>
  <c r="F219" i="1"/>
  <c r="F220" i="1"/>
  <c r="F222" i="1"/>
  <c r="F223" i="1"/>
  <c r="F224" i="1"/>
  <c r="F225" i="1"/>
  <c r="F227" i="1"/>
  <c r="F228" i="1"/>
  <c r="F229" i="1"/>
  <c r="F230" i="1"/>
  <c r="F231" i="1"/>
  <c r="F232" i="1"/>
  <c r="F233" i="1"/>
  <c r="F234" i="1"/>
  <c r="F235" i="1"/>
  <c r="F236" i="1"/>
  <c r="F238" i="1"/>
  <c r="F239" i="1"/>
  <c r="F240" i="1"/>
  <c r="F241" i="1"/>
  <c r="F243" i="1"/>
  <c r="F245" i="1"/>
  <c r="F247" i="1"/>
  <c r="F249" i="1"/>
  <c r="F251" i="1"/>
  <c r="F252" i="1"/>
  <c r="F254" i="1"/>
  <c r="F255" i="1"/>
  <c r="F256" i="1"/>
  <c r="F257" i="1"/>
  <c r="F258" i="1"/>
  <c r="F259" i="1"/>
  <c r="F260" i="1"/>
  <c r="F261" i="1"/>
  <c r="F263" i="1"/>
  <c r="F264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6" i="1"/>
  <c r="F287" i="1"/>
  <c r="F288" i="1"/>
  <c r="F290" i="1"/>
  <c r="F291" i="1"/>
  <c r="F292" i="1"/>
  <c r="F293" i="1"/>
  <c r="F294" i="1"/>
  <c r="F295" i="1"/>
  <c r="F296" i="1"/>
  <c r="F298" i="1"/>
  <c r="F299" i="1"/>
  <c r="F300" i="1"/>
  <c r="F301" i="1"/>
  <c r="F302" i="1"/>
  <c r="F303" i="1"/>
  <c r="F304" i="1"/>
  <c r="F305" i="1"/>
  <c r="F306" i="1"/>
  <c r="F308" i="1"/>
  <c r="F309" i="1"/>
  <c r="F311" i="1"/>
  <c r="F313" i="1"/>
  <c r="F315" i="1"/>
  <c r="F317" i="1"/>
  <c r="F319" i="1"/>
  <c r="F320" i="1"/>
  <c r="F322" i="1"/>
  <c r="F324" i="1"/>
  <c r="F325" i="1"/>
  <c r="F326" i="1"/>
  <c r="F327" i="1"/>
  <c r="F328" i="1"/>
  <c r="F329" i="1"/>
  <c r="F330" i="1"/>
  <c r="F331" i="1"/>
  <c r="F332" i="1"/>
  <c r="F333" i="1"/>
  <c r="F334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5" i="1"/>
  <c r="F356" i="1"/>
  <c r="F358" i="1"/>
  <c r="F360" i="1"/>
  <c r="F361" i="1"/>
  <c r="F362" i="1"/>
  <c r="F363" i="1"/>
  <c r="F364" i="1"/>
  <c r="F365" i="1"/>
  <c r="F366" i="1"/>
  <c r="F367" i="1"/>
  <c r="F368" i="1"/>
  <c r="F369" i="1"/>
  <c r="F371" i="1"/>
  <c r="F372" i="1"/>
  <c r="F374" i="1"/>
  <c r="F376" i="1"/>
  <c r="F377" i="1"/>
  <c r="F378" i="1"/>
  <c r="F379" i="1"/>
  <c r="F381" i="1"/>
  <c r="F382" i="1"/>
  <c r="F383" i="1"/>
  <c r="F384" i="1"/>
  <c r="F386" i="1"/>
  <c r="F388" i="1"/>
  <c r="F389" i="1"/>
  <c r="F390" i="1"/>
  <c r="F391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2" i="1"/>
  <c r="F433" i="1"/>
  <c r="F435" i="1"/>
  <c r="F437" i="1"/>
  <c r="F438" i="1"/>
  <c r="F439" i="1"/>
  <c r="F440" i="1"/>
  <c r="F442" i="1"/>
  <c r="F443" i="1"/>
  <c r="F444" i="1"/>
  <c r="F445" i="1"/>
  <c r="F447" i="1"/>
  <c r="F448" i="1"/>
  <c r="F450" i="1"/>
  <c r="F451" i="1"/>
  <c r="F452" i="1"/>
  <c r="F453" i="1"/>
  <c r="F454" i="1"/>
  <c r="F455" i="1"/>
  <c r="F456" i="1"/>
  <c r="F457" i="1"/>
  <c r="F458" i="1"/>
  <c r="F459" i="1"/>
  <c r="F461" i="1"/>
  <c r="F462" i="1"/>
  <c r="F463" i="1"/>
  <c r="F465" i="1"/>
  <c r="F466" i="1"/>
  <c r="F468" i="1"/>
  <c r="F469" i="1"/>
  <c r="F471" i="1"/>
  <c r="F473" i="1"/>
  <c r="F474" i="1"/>
  <c r="F475" i="1"/>
  <c r="F476" i="1"/>
  <c r="F477" i="1"/>
  <c r="F478" i="1"/>
  <c r="F479" i="1"/>
  <c r="F480" i="1"/>
  <c r="F481" i="1"/>
  <c r="F482" i="1"/>
  <c r="F483" i="1"/>
  <c r="F485" i="1"/>
  <c r="F486" i="1"/>
  <c r="F487" i="1"/>
  <c r="F488" i="1"/>
  <c r="F489" i="1"/>
  <c r="F490" i="1"/>
  <c r="F491" i="1"/>
  <c r="F492" i="1"/>
  <c r="F493" i="1"/>
  <c r="F494" i="1"/>
  <c r="F496" i="1"/>
  <c r="F497" i="1"/>
  <c r="F498" i="1"/>
  <c r="F499" i="1"/>
  <c r="F500" i="1"/>
  <c r="F502" i="1"/>
  <c r="F503" i="1"/>
  <c r="F504" i="1"/>
  <c r="F505" i="1"/>
  <c r="F506" i="1"/>
  <c r="F507" i="1"/>
  <c r="F508" i="1"/>
  <c r="F510" i="1"/>
  <c r="F511" i="1"/>
  <c r="F512" i="1"/>
  <c r="F513" i="1"/>
  <c r="F515" i="1"/>
  <c r="F516" i="1"/>
  <c r="F517" i="1"/>
  <c r="F518" i="1"/>
  <c r="F519" i="1"/>
  <c r="F520" i="1"/>
  <c r="F521" i="1"/>
  <c r="F522" i="1"/>
  <c r="F524" i="1"/>
  <c r="F525" i="1"/>
  <c r="F527" i="1"/>
  <c r="F529" i="1"/>
  <c r="F531" i="1"/>
  <c r="F533" i="1"/>
  <c r="F534" i="1"/>
  <c r="F535" i="1"/>
  <c r="F537" i="1"/>
  <c r="F538" i="1"/>
  <c r="F540" i="1"/>
  <c r="F541" i="1"/>
  <c r="F542" i="1"/>
  <c r="F544" i="1"/>
  <c r="F546" i="1"/>
  <c r="F547" i="1"/>
  <c r="F548" i="1"/>
  <c r="F549" i="1"/>
  <c r="F550" i="1"/>
  <c r="F551" i="1"/>
  <c r="F552" i="1"/>
  <c r="F553" i="1"/>
  <c r="F555" i="1"/>
  <c r="F556" i="1"/>
  <c r="F557" i="1"/>
  <c r="F558" i="1"/>
  <c r="F559" i="1"/>
  <c r="F560" i="1"/>
  <c r="F562" i="1"/>
  <c r="F563" i="1"/>
  <c r="F565" i="1"/>
  <c r="F566" i="1"/>
  <c r="F567" i="1"/>
  <c r="F568" i="1"/>
  <c r="F569" i="1"/>
  <c r="F570" i="1"/>
  <c r="F571" i="1"/>
  <c r="F572" i="1"/>
  <c r="F574" i="1"/>
  <c r="F575" i="1"/>
  <c r="F576" i="1"/>
  <c r="F577" i="1"/>
  <c r="F578" i="1"/>
  <c r="F579" i="1"/>
  <c r="F580" i="1"/>
  <c r="F581" i="1"/>
  <c r="F582" i="1"/>
  <c r="F583" i="1"/>
  <c r="F584" i="1"/>
  <c r="F586" i="1"/>
  <c r="F587" i="1"/>
  <c r="F588" i="1"/>
  <c r="F589" i="1"/>
  <c r="F590" i="1"/>
  <c r="F592" i="1"/>
  <c r="F593" i="1"/>
  <c r="F594" i="1"/>
  <c r="F596" i="1"/>
  <c r="F597" i="1"/>
  <c r="F598" i="1"/>
  <c r="F600" i="1"/>
  <c r="F601" i="1"/>
  <c r="F603" i="1"/>
  <c r="F604" i="1"/>
  <c r="F606" i="1"/>
  <c r="F608" i="1"/>
  <c r="F609" i="1"/>
  <c r="F611" i="1"/>
  <c r="F612" i="1"/>
  <c r="F613" i="1"/>
  <c r="F615" i="1"/>
  <c r="F617" i="1"/>
  <c r="F619" i="1"/>
  <c r="F620" i="1"/>
  <c r="F621" i="1"/>
  <c r="F623" i="1"/>
  <c r="F625" i="1"/>
  <c r="F627" i="1"/>
  <c r="F628" i="1"/>
  <c r="F629" i="1"/>
  <c r="F631" i="1"/>
  <c r="F633" i="1"/>
  <c r="F634" i="1"/>
  <c r="F635" i="1"/>
  <c r="F636" i="1"/>
  <c r="F637" i="1"/>
  <c r="F638" i="1"/>
  <c r="F639" i="1"/>
  <c r="F640" i="1"/>
  <c r="F642" i="1"/>
  <c r="F643" i="1"/>
  <c r="F644" i="1"/>
  <c r="F645" i="1"/>
  <c r="F646" i="1"/>
  <c r="F648" i="1"/>
  <c r="F649" i="1"/>
  <c r="F650" i="1"/>
  <c r="F651" i="1"/>
  <c r="F652" i="1"/>
  <c r="F653" i="1"/>
  <c r="F655" i="1"/>
  <c r="F656" i="1"/>
  <c r="F657" i="1"/>
  <c r="F658" i="1"/>
  <c r="F659" i="1"/>
  <c r="F660" i="1"/>
  <c r="F661" i="1"/>
  <c r="F662" i="1"/>
  <c r="F663" i="1"/>
  <c r="F664" i="1"/>
  <c r="F665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4" i="1"/>
  <c r="F685" i="1"/>
  <c r="F686" i="1"/>
  <c r="F687" i="1"/>
  <c r="F688" i="1"/>
  <c r="F689" i="1"/>
  <c r="F690" i="1"/>
  <c r="F692" i="1"/>
  <c r="F693" i="1"/>
  <c r="F694" i="1"/>
  <c r="F695" i="1"/>
  <c r="F696" i="1"/>
  <c r="F698" i="1"/>
  <c r="F699" i="1"/>
  <c r="F700" i="1"/>
  <c r="F701" i="1"/>
  <c r="F702" i="1"/>
  <c r="F703" i="1"/>
  <c r="F705" i="1"/>
  <c r="F707" i="1"/>
  <c r="F709" i="1"/>
  <c r="F710" i="1"/>
  <c r="F712" i="1"/>
  <c r="F713" i="1"/>
  <c r="F714" i="1"/>
  <c r="F716" i="1"/>
  <c r="F717" i="1"/>
  <c r="F718" i="1"/>
  <c r="F719" i="1"/>
  <c r="F720" i="1"/>
  <c r="F722" i="1"/>
  <c r="F723" i="1"/>
  <c r="F724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1" i="1"/>
  <c r="F743" i="1"/>
  <c r="F744" i="1"/>
  <c r="F746" i="1"/>
  <c r="F747" i="1"/>
  <c r="F748" i="1"/>
  <c r="F749" i="1"/>
  <c r="F751" i="1"/>
  <c r="F752" i="1"/>
  <c r="F754" i="1"/>
  <c r="F755" i="1"/>
  <c r="F756" i="1"/>
  <c r="F758" i="1"/>
  <c r="F759" i="1"/>
  <c r="F760" i="1"/>
  <c r="F761" i="1"/>
  <c r="F762" i="1"/>
  <c r="F763" i="1"/>
  <c r="F764" i="1"/>
  <c r="F766" i="1"/>
  <c r="F768" i="1"/>
  <c r="F769" i="1"/>
  <c r="F770" i="1"/>
  <c r="F772" i="1"/>
  <c r="F774" i="1"/>
  <c r="F776" i="1"/>
  <c r="F777" i="1"/>
  <c r="F778" i="1"/>
  <c r="F779" i="1"/>
  <c r="F780" i="1"/>
  <c r="F781" i="1"/>
  <c r="F783" i="1"/>
  <c r="F784" i="1"/>
  <c r="F785" i="1"/>
  <c r="F786" i="1"/>
  <c r="F787" i="1"/>
  <c r="F788" i="1"/>
  <c r="F789" i="1"/>
  <c r="F790" i="1"/>
  <c r="F791" i="1"/>
  <c r="F792" i="1"/>
  <c r="F794" i="1"/>
  <c r="F796" i="1"/>
  <c r="F798" i="1"/>
  <c r="F799" i="1"/>
  <c r="F801" i="1"/>
  <c r="F802" i="1"/>
  <c r="F803" i="1"/>
  <c r="F804" i="1"/>
  <c r="F805" i="1"/>
  <c r="F806" i="1"/>
  <c r="F808" i="1"/>
  <c r="F809" i="1"/>
  <c r="F810" i="1"/>
  <c r="F811" i="1"/>
  <c r="F812" i="1"/>
  <c r="F813" i="1"/>
  <c r="F814" i="1"/>
  <c r="F816" i="1"/>
  <c r="F817" i="1"/>
  <c r="F818" i="1"/>
  <c r="F819" i="1"/>
  <c r="F821" i="1"/>
  <c r="F822" i="1"/>
  <c r="F823" i="1"/>
  <c r="F824" i="1"/>
  <c r="F826" i="1"/>
  <c r="F828" i="1"/>
  <c r="F830" i="1"/>
  <c r="F831" i="1"/>
  <c r="F832" i="1"/>
  <c r="F833" i="1"/>
  <c r="F834" i="1"/>
  <c r="F835" i="1"/>
  <c r="F836" i="1"/>
  <c r="F837" i="1"/>
  <c r="F838" i="1"/>
  <c r="F839" i="1"/>
  <c r="F841" i="1"/>
  <c r="F842" i="1"/>
  <c r="F843" i="1"/>
  <c r="F844" i="1"/>
  <c r="C3" i="1"/>
  <c r="C4" i="1"/>
  <c r="C5" i="1"/>
  <c r="C6" i="1"/>
  <c r="C7" i="1"/>
  <c r="C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/>
  <c r="C20" i="1"/>
  <c r="C21" i="1"/>
  <c r="C22" i="1"/>
  <c r="C23" i="1"/>
  <c r="C24" i="1"/>
  <c r="C25" i="1" s="1"/>
  <c r="C26" i="1" s="1"/>
  <c r="C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/>
  <c r="C45" i="1" s="1"/>
  <c r="C46" i="1"/>
  <c r="C47" i="1" s="1"/>
  <c r="C48" i="1" s="1"/>
  <c r="C49" i="1" s="1"/>
  <c r="C50" i="1" s="1"/>
  <c r="C51" i="1" s="1"/>
  <c r="C52" i="1"/>
  <c r="C53" i="1" s="1"/>
  <c r="C54" i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/>
  <c r="C66" i="1" s="1"/>
  <c r="C67" i="1" s="1"/>
  <c r="C68" i="1" s="1"/>
  <c r="C69" i="1" s="1"/>
  <c r="C70" i="1" s="1"/>
  <c r="C71" i="1" s="1"/>
  <c r="C72" i="1" s="1"/>
  <c r="C73" i="1" s="1"/>
  <c r="C74" i="1"/>
  <c r="C75" i="1" s="1"/>
  <c r="C76" i="1" s="1"/>
  <c r="C77" i="1"/>
  <c r="C78" i="1" s="1"/>
  <c r="C79" i="1"/>
  <c r="C80" i="1" s="1"/>
  <c r="C81" i="1" s="1"/>
  <c r="C82" i="1"/>
  <c r="C83" i="1" s="1"/>
  <c r="C84" i="1" s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/>
  <c r="C96" i="1" s="1"/>
  <c r="C97" i="1" s="1"/>
  <c r="C98" i="1"/>
  <c r="C99" i="1" s="1"/>
  <c r="C100" i="1" s="1"/>
  <c r="C101" i="1" s="1"/>
  <c r="C102" i="1"/>
  <c r="C103" i="1" s="1"/>
  <c r="C104" i="1"/>
  <c r="C105" i="1" s="1"/>
  <c r="C106" i="1"/>
  <c r="C107" i="1" s="1"/>
  <c r="C108" i="1"/>
  <c r="C109" i="1" s="1"/>
  <c r="C110" i="1"/>
  <c r="C111" i="1" s="1"/>
  <c r="C112" i="1" s="1"/>
  <c r="C113" i="1"/>
  <c r="C114" i="1" s="1"/>
  <c r="C115" i="1" s="1"/>
  <c r="C116" i="1" s="1"/>
  <c r="C117" i="1" s="1"/>
  <c r="C118" i="1" s="1"/>
  <c r="C119" i="1" s="1"/>
  <c r="C120" i="1" s="1"/>
  <c r="C121" i="1" s="1"/>
  <c r="C122" i="1" s="1"/>
  <c r="C123" i="1"/>
  <c r="C124" i="1" s="1"/>
  <c r="C125" i="1" s="1"/>
  <c r="C126" i="1"/>
  <c r="C127" i="1" s="1"/>
  <c r="C128" i="1" s="1"/>
  <c r="C129" i="1" s="1"/>
  <c r="C130" i="1" s="1"/>
  <c r="C131" i="1"/>
  <c r="C132" i="1" s="1"/>
  <c r="C133" i="1"/>
  <c r="C134" i="1" s="1"/>
  <c r="C135" i="1"/>
  <c r="C136" i="1" s="1"/>
  <c r="C137" i="1"/>
  <c r="C138" i="1" s="1"/>
  <c r="C139" i="1" s="1"/>
  <c r="C140" i="1" s="1"/>
  <c r="C141" i="1" s="1"/>
  <c r="C142" i="1"/>
  <c r="C143" i="1" s="1"/>
  <c r="C144" i="1"/>
  <c r="C145" i="1" s="1"/>
  <c r="C146" i="1" s="1"/>
  <c r="C147" i="1" s="1"/>
  <c r="C148" i="1" s="1"/>
  <c r="C149" i="1"/>
  <c r="C150" i="1" s="1"/>
  <c r="C151" i="1" s="1"/>
  <c r="C152" i="1" s="1"/>
  <c r="C153" i="1" s="1"/>
  <c r="C154" i="1" s="1"/>
  <c r="C155" i="1" s="1"/>
  <c r="C156" i="1" s="1"/>
  <c r="C157" i="1" s="1"/>
  <c r="C158" i="1"/>
  <c r="C159" i="1" s="1"/>
  <c r="C160" i="1" s="1"/>
  <c r="C161" i="1" s="1"/>
  <c r="C162" i="1" s="1"/>
  <c r="C163" i="1" s="1"/>
  <c r="C164" i="1" s="1"/>
  <c r="C165" i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/>
  <c r="C177" i="1" s="1"/>
  <c r="C178" i="1" s="1"/>
  <c r="C179" i="1" s="1"/>
  <c r="C180" i="1" s="1"/>
  <c r="C181" i="1" s="1"/>
  <c r="C182" i="1" s="1"/>
  <c r="C183" i="1" s="1"/>
  <c r="C184" i="1" s="1"/>
  <c r="C185" i="1" s="1"/>
  <c r="C186" i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/>
  <c r="C198" i="1" s="1"/>
  <c r="C199" i="1" s="1"/>
  <c r="C200" i="1" s="1"/>
  <c r="C201" i="1"/>
  <c r="C202" i="1" s="1"/>
  <c r="C203" i="1" s="1"/>
  <c r="C204" i="1" s="1"/>
  <c r="C205" i="1" s="1"/>
  <c r="C206" i="1" s="1"/>
  <c r="C207" i="1" s="1"/>
  <c r="C208" i="1" s="1"/>
  <c r="C209" i="1" s="1"/>
  <c r="C210" i="1" s="1"/>
  <c r="C211" i="1"/>
  <c r="C212" i="1" s="1"/>
  <c r="C213" i="1"/>
  <c r="C214" i="1" s="1"/>
  <c r="C215" i="1" s="1"/>
  <c r="C216" i="1" s="1"/>
  <c r="C217" i="1" s="1"/>
  <c r="C218" i="1" s="1"/>
  <c r="C219" i="1" s="1"/>
  <c r="C220" i="1" s="1"/>
  <c r="C221" i="1"/>
  <c r="C222" i="1" s="1"/>
  <c r="C223" i="1" s="1"/>
  <c r="C224" i="1" s="1"/>
  <c r="C225" i="1" s="1"/>
  <c r="C226" i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/>
  <c r="C238" i="1" s="1"/>
  <c r="C239" i="1" s="1"/>
  <c r="C240" i="1" s="1"/>
  <c r="C241" i="1" s="1"/>
  <c r="C242" i="1"/>
  <c r="C243" i="1" s="1"/>
  <c r="C244" i="1"/>
  <c r="C245" i="1" s="1"/>
  <c r="C246" i="1"/>
  <c r="C247" i="1" s="1"/>
  <c r="C248" i="1"/>
  <c r="C249" i="1" s="1"/>
  <c r="C250" i="1"/>
  <c r="C251" i="1" s="1"/>
  <c r="C252" i="1" s="1"/>
  <c r="C253" i="1"/>
  <c r="C254" i="1" s="1"/>
  <c r="C255" i="1" s="1"/>
  <c r="C256" i="1" s="1"/>
  <c r="C257" i="1" s="1"/>
  <c r="C258" i="1" s="1"/>
  <c r="C259" i="1" s="1"/>
  <c r="C260" i="1" s="1"/>
  <c r="C261" i="1" s="1"/>
  <c r="C262" i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/>
  <c r="C286" i="1" s="1"/>
  <c r="C287" i="1" s="1"/>
  <c r="C288" i="1" s="1"/>
  <c r="C289" i="1"/>
  <c r="C290" i="1" s="1"/>
  <c r="C291" i="1" s="1"/>
  <c r="C292" i="1" s="1"/>
  <c r="C293" i="1" s="1"/>
  <c r="C294" i="1" s="1"/>
  <c r="C295" i="1" s="1"/>
  <c r="C296" i="1" s="1"/>
  <c r="C297" i="1"/>
  <c r="C298" i="1" s="1"/>
  <c r="C299" i="1" s="1"/>
  <c r="C300" i="1" s="1"/>
  <c r="C301" i="1" s="1"/>
  <c r="C302" i="1" s="1"/>
  <c r="C303" i="1" s="1"/>
  <c r="C304" i="1" s="1"/>
  <c r="C305" i="1" s="1"/>
  <c r="C306" i="1" s="1"/>
  <c r="C307" i="1"/>
  <c r="C308" i="1" s="1"/>
  <c r="C309" i="1" s="1"/>
  <c r="C310" i="1"/>
  <c r="C311" i="1"/>
  <c r="C312" i="1"/>
  <c r="C313" i="1"/>
  <c r="C314" i="1"/>
  <c r="C315" i="1"/>
  <c r="C316" i="1"/>
  <c r="C317" i="1"/>
  <c r="C318" i="1"/>
  <c r="C319" i="1"/>
  <c r="C320" i="1" s="1"/>
  <c r="C321" i="1"/>
  <c r="C322" i="1" s="1"/>
  <c r="C323" i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/>
  <c r="C336" i="1" s="1"/>
  <c r="C337" i="1" s="1"/>
  <c r="C338" i="1" s="1"/>
  <c r="C339" i="1" s="1"/>
  <c r="C340" i="1" s="1"/>
  <c r="C341" i="1" s="1"/>
  <c r="C342" i="1" s="1"/>
  <c r="C343" i="1" s="1"/>
  <c r="C344" i="1" s="1"/>
  <c r="C345" i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/>
  <c r="C358" i="1" s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/>
  <c r="C371" i="1" s="1"/>
  <c r="C372" i="1" s="1"/>
  <c r="C373" i="1"/>
  <c r="C374" i="1" s="1"/>
  <c r="C375" i="1"/>
  <c r="C376" i="1" s="1"/>
  <c r="C377" i="1" s="1"/>
  <c r="C378" i="1" s="1"/>
  <c r="C379" i="1" s="1"/>
  <c r="C380" i="1"/>
  <c r="C381" i="1" s="1"/>
  <c r="C382" i="1" s="1"/>
  <c r="C383" i="1" s="1"/>
  <c r="C384" i="1" s="1"/>
  <c r="C385" i="1"/>
  <c r="C386" i="1" s="1"/>
  <c r="C387" i="1"/>
  <c r="C388" i="1" s="1"/>
  <c r="C389" i="1" s="1"/>
  <c r="C390" i="1" s="1"/>
  <c r="C391" i="1" s="1"/>
  <c r="C392" i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/>
  <c r="C429" i="1"/>
  <c r="C430" i="1" s="1"/>
  <c r="C431" i="1"/>
  <c r="C432" i="1" s="1"/>
  <c r="C433" i="1" s="1"/>
  <c r="C434" i="1"/>
  <c r="C435" i="1" s="1"/>
  <c r="C436" i="1"/>
  <c r="C437" i="1" s="1"/>
  <c r="C438" i="1" s="1"/>
  <c r="C439" i="1" s="1"/>
  <c r="C440" i="1" s="1"/>
  <c r="C441" i="1"/>
  <c r="C442" i="1" s="1"/>
  <c r="C443" i="1" s="1"/>
  <c r="C444" i="1" s="1"/>
  <c r="C445" i="1" s="1"/>
  <c r="C446" i="1"/>
  <c r="C447" i="1" s="1"/>
  <c r="C448" i="1" s="1"/>
  <c r="C449" i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/>
  <c r="C461" i="1" s="1"/>
  <c r="C462" i="1" s="1"/>
  <c r="C463" i="1" s="1"/>
  <c r="C464" i="1"/>
  <c r="C465" i="1" s="1"/>
  <c r="C466" i="1" s="1"/>
  <c r="C467" i="1"/>
  <c r="C468" i="1" s="1"/>
  <c r="C469" i="1" s="1"/>
  <c r="C470" i="1"/>
  <c r="C471" i="1" s="1"/>
  <c r="C472" i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/>
  <c r="C496" i="1" s="1"/>
  <c r="C497" i="1" s="1"/>
  <c r="C498" i="1" s="1"/>
  <c r="C499" i="1" s="1"/>
  <c r="C500" i="1" s="1"/>
  <c r="C501" i="1"/>
  <c r="C502" i="1" s="1"/>
  <c r="C503" i="1" s="1"/>
  <c r="C504" i="1" s="1"/>
  <c r="C505" i="1" s="1"/>
  <c r="C506" i="1" s="1"/>
  <c r="C507" i="1" s="1"/>
  <c r="C508" i="1" s="1"/>
  <c r="C509" i="1"/>
  <c r="C510" i="1" s="1"/>
  <c r="C511" i="1" s="1"/>
  <c r="C512" i="1" s="1"/>
  <c r="C513" i="1" s="1"/>
  <c r="C514" i="1"/>
  <c r="C515" i="1" s="1"/>
  <c r="C516" i="1" s="1"/>
  <c r="C517" i="1" s="1"/>
  <c r="C518" i="1" s="1"/>
  <c r="C519" i="1" s="1"/>
  <c r="C520" i="1" s="1"/>
  <c r="C521" i="1" s="1"/>
  <c r="C522" i="1" s="1"/>
  <c r="C523" i="1"/>
  <c r="C524" i="1" s="1"/>
  <c r="C525" i="1" s="1"/>
  <c r="C526" i="1"/>
  <c r="C527" i="1" s="1"/>
  <c r="C528" i="1"/>
  <c r="C529" i="1" s="1"/>
  <c r="C530" i="1"/>
  <c r="C531" i="1" s="1"/>
  <c r="C532" i="1"/>
  <c r="C533" i="1" s="1"/>
  <c r="C534" i="1" s="1"/>
  <c r="C535" i="1" s="1"/>
  <c r="C536" i="1"/>
  <c r="C537" i="1" s="1"/>
  <c r="C538" i="1" s="1"/>
  <c r="C539" i="1"/>
  <c r="C540" i="1" s="1"/>
  <c r="C541" i="1" s="1"/>
  <c r="C542" i="1" s="1"/>
  <c r="C543" i="1"/>
  <c r="C544" i="1" s="1"/>
  <c r="C545" i="1"/>
  <c r="C546" i="1" s="1"/>
  <c r="C547" i="1" s="1"/>
  <c r="C548" i="1" s="1"/>
  <c r="C549" i="1" s="1"/>
  <c r="C550" i="1" s="1"/>
  <c r="C551" i="1" s="1"/>
  <c r="C552" i="1" s="1"/>
  <c r="C553" i="1" s="1"/>
  <c r="C554" i="1"/>
  <c r="C555" i="1" s="1"/>
  <c r="C556" i="1" s="1"/>
  <c r="C557" i="1" s="1"/>
  <c r="C558" i="1" s="1"/>
  <c r="C559" i="1" s="1"/>
  <c r="C560" i="1" s="1"/>
  <c r="C561" i="1"/>
  <c r="C562" i="1" s="1"/>
  <c r="C563" i="1" s="1"/>
  <c r="C564" i="1"/>
  <c r="C565" i="1" s="1"/>
  <c r="C566" i="1" s="1"/>
  <c r="C567" i="1" s="1"/>
  <c r="C568" i="1" s="1"/>
  <c r="C569" i="1" s="1"/>
  <c r="C570" i="1" s="1"/>
  <c r="C571" i="1" s="1"/>
  <c r="C572" i="1" s="1"/>
  <c r="C573" i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/>
  <c r="C586" i="1" s="1"/>
  <c r="C587" i="1" s="1"/>
  <c r="C588" i="1" s="1"/>
  <c r="C589" i="1" s="1"/>
  <c r="C590" i="1" s="1"/>
  <c r="C591" i="1"/>
  <c r="C592" i="1" s="1"/>
  <c r="C593" i="1" s="1"/>
  <c r="C594" i="1" s="1"/>
  <c r="C595" i="1"/>
  <c r="C596" i="1" s="1"/>
  <c r="C597" i="1" s="1"/>
  <c r="C598" i="1" s="1"/>
  <c r="C599" i="1"/>
  <c r="C600" i="1" s="1"/>
  <c r="C601" i="1" s="1"/>
  <c r="C602" i="1"/>
  <c r="C603" i="1" s="1"/>
  <c r="C604" i="1" s="1"/>
  <c r="C605" i="1"/>
  <c r="C606" i="1" s="1"/>
  <c r="C607" i="1"/>
  <c r="C608" i="1" s="1"/>
  <c r="C609" i="1" s="1"/>
  <c r="C610" i="1"/>
  <c r="C611" i="1" s="1"/>
  <c r="C612" i="1" s="1"/>
  <c r="C613" i="1" s="1"/>
  <c r="C614" i="1"/>
  <c r="C615" i="1" s="1"/>
  <c r="C616" i="1"/>
  <c r="C617" i="1" s="1"/>
  <c r="C618" i="1"/>
  <c r="C619" i="1" s="1"/>
  <c r="C620" i="1" s="1"/>
  <c r="C621" i="1" s="1"/>
  <c r="C622" i="1"/>
  <c r="C623" i="1" s="1"/>
  <c r="C624" i="1"/>
  <c r="C625" i="1" s="1"/>
  <c r="C626" i="1"/>
  <c r="C627" i="1" s="1"/>
  <c r="C628" i="1" s="1"/>
  <c r="C629" i="1" s="1"/>
  <c r="C630" i="1"/>
  <c r="C631" i="1" s="1"/>
  <c r="C632" i="1"/>
  <c r="C633" i="1" s="1"/>
  <c r="C634" i="1" s="1"/>
  <c r="C635" i="1" s="1"/>
  <c r="C636" i="1" s="1"/>
  <c r="C637" i="1" s="1"/>
  <c r="C638" i="1" s="1"/>
  <c r="C639" i="1" s="1"/>
  <c r="C640" i="1" s="1"/>
  <c r="C641" i="1"/>
  <c r="C642" i="1" s="1"/>
  <c r="C643" i="1" s="1"/>
  <c r="C644" i="1" s="1"/>
  <c r="C645" i="1" s="1"/>
  <c r="C646" i="1" s="1"/>
  <c r="C647" i="1"/>
  <c r="C648" i="1" s="1"/>
  <c r="C649" i="1" s="1"/>
  <c r="C650" i="1" s="1"/>
  <c r="C651" i="1" s="1"/>
  <c r="C652" i="1" s="1"/>
  <c r="C653" i="1" s="1"/>
  <c r="C654" i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/>
  <c r="C678" i="1" s="1"/>
  <c r="C679" i="1" s="1"/>
  <c r="C680" i="1" s="1"/>
  <c r="C681" i="1" s="1"/>
  <c r="C682" i="1" s="1"/>
  <c r="C683" i="1"/>
  <c r="C684" i="1" s="1"/>
  <c r="C685" i="1" s="1"/>
  <c r="C686" i="1" s="1"/>
  <c r="C687" i="1" s="1"/>
  <c r="C688" i="1" s="1"/>
  <c r="C689" i="1" s="1"/>
  <c r="C690" i="1" s="1"/>
  <c r="C691" i="1"/>
  <c r="C692" i="1" s="1"/>
  <c r="C693" i="1" s="1"/>
  <c r="C694" i="1" s="1"/>
  <c r="C695" i="1" s="1"/>
  <c r="C696" i="1" s="1"/>
  <c r="C697" i="1"/>
  <c r="C698" i="1" s="1"/>
  <c r="C699" i="1" s="1"/>
  <c r="C700" i="1" s="1"/>
  <c r="C701" i="1" s="1"/>
  <c r="C702" i="1" s="1"/>
  <c r="C703" i="1" s="1"/>
  <c r="C704" i="1"/>
  <c r="C705" i="1" s="1"/>
  <c r="C706" i="1"/>
  <c r="C707" i="1" s="1"/>
  <c r="C708" i="1"/>
  <c r="C709" i="1" s="1"/>
  <c r="C710" i="1" s="1"/>
  <c r="C711" i="1"/>
  <c r="C712" i="1" s="1"/>
  <c r="C713" i="1" s="1"/>
  <c r="C714" i="1" s="1"/>
  <c r="C715" i="1"/>
  <c r="C716" i="1" s="1"/>
  <c r="C717" i="1" s="1"/>
  <c r="C718" i="1" s="1"/>
  <c r="C719" i="1" s="1"/>
  <c r="C720" i="1" s="1"/>
  <c r="C721" i="1"/>
  <c r="C722" i="1" s="1"/>
  <c r="C723" i="1" s="1"/>
  <c r="C724" i="1" s="1"/>
  <c r="C725" i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/>
  <c r="C741" i="1" s="1"/>
  <c r="C742" i="1"/>
  <c r="C743" i="1" s="1"/>
  <c r="C744" i="1" s="1"/>
  <c r="C745" i="1"/>
  <c r="C746" i="1" s="1"/>
  <c r="C747" i="1" s="1"/>
  <c r="C748" i="1" s="1"/>
  <c r="C749" i="1" s="1"/>
  <c r="C750" i="1"/>
  <c r="C751" i="1" s="1"/>
  <c r="C752" i="1" s="1"/>
  <c r="C753" i="1"/>
  <c r="C754" i="1" s="1"/>
  <c r="C755" i="1" s="1"/>
  <c r="C756" i="1" s="1"/>
  <c r="C757" i="1"/>
  <c r="C758" i="1" s="1"/>
  <c r="C759" i="1" s="1"/>
  <c r="C760" i="1" s="1"/>
  <c r="C761" i="1" s="1"/>
  <c r="C762" i="1" s="1"/>
  <c r="C763" i="1" s="1"/>
  <c r="C764" i="1" s="1"/>
  <c r="C765" i="1"/>
  <c r="C766" i="1" s="1"/>
  <c r="C767" i="1"/>
  <c r="C768" i="1" s="1"/>
  <c r="C769" i="1" s="1"/>
  <c r="C770" i="1" s="1"/>
  <c r="C771" i="1"/>
  <c r="C772" i="1" s="1"/>
  <c r="C773" i="1"/>
  <c r="C774" i="1" s="1"/>
  <c r="C775" i="1"/>
  <c r="C776" i="1" s="1"/>
  <c r="C777" i="1" s="1"/>
  <c r="C778" i="1" s="1"/>
  <c r="C779" i="1" s="1"/>
  <c r="C780" i="1" s="1"/>
  <c r="C781" i="1" s="1"/>
  <c r="C782" i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/>
  <c r="C794" i="1" s="1"/>
  <c r="C795" i="1"/>
  <c r="C796" i="1" s="1"/>
  <c r="C797" i="1"/>
  <c r="C798" i="1" s="1"/>
  <c r="C799" i="1" s="1"/>
  <c r="C800" i="1"/>
  <c r="C801" i="1" s="1"/>
  <c r="C802" i="1" s="1"/>
  <c r="C803" i="1" s="1"/>
  <c r="C804" i="1" s="1"/>
  <c r="C805" i="1" s="1"/>
  <c r="C806" i="1" s="1"/>
  <c r="C807" i="1"/>
  <c r="C808" i="1" s="1"/>
  <c r="C809" i="1" s="1"/>
  <c r="C810" i="1" s="1"/>
  <c r="C811" i="1" s="1"/>
  <c r="C812" i="1" s="1"/>
  <c r="C813" i="1" s="1"/>
  <c r="C814" i="1" s="1"/>
  <c r="C815" i="1"/>
  <c r="C816" i="1" s="1"/>
  <c r="C817" i="1" s="1"/>
  <c r="C818" i="1" s="1"/>
  <c r="C819" i="1" s="1"/>
  <c r="C820" i="1"/>
  <c r="C821" i="1" s="1"/>
  <c r="C822" i="1" s="1"/>
  <c r="C823" i="1" s="1"/>
  <c r="C824" i="1" s="1"/>
  <c r="C825" i="1"/>
  <c r="C826" i="1" s="1"/>
  <c r="C827" i="1"/>
  <c r="C828" i="1" s="1"/>
  <c r="C829" i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/>
  <c r="C841" i="1" s="1"/>
  <c r="C842" i="1" s="1"/>
  <c r="C843" i="1" s="1"/>
  <c r="C844" i="1" s="1"/>
  <c r="D3" i="1"/>
  <c r="D4" i="1" s="1"/>
  <c r="D5" i="1"/>
  <c r="D6" i="1" s="1"/>
  <c r="D7" i="1"/>
  <c r="D8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/>
  <c r="D20" i="1" s="1"/>
  <c r="D21" i="1"/>
  <c r="D22" i="1" s="1"/>
  <c r="D23" i="1"/>
  <c r="D24" i="1" s="1"/>
  <c r="D25" i="1" s="1"/>
  <c r="D26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/>
  <c r="D45" i="1" s="1"/>
  <c r="D46" i="1"/>
  <c r="D47" i="1" s="1"/>
  <c r="D48" i="1" s="1"/>
  <c r="D49" i="1" s="1"/>
  <c r="D50" i="1" s="1"/>
  <c r="D51" i="1" s="1"/>
  <c r="D52" i="1"/>
  <c r="D53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/>
  <c r="D66" i="1" s="1"/>
  <c r="D67" i="1" s="1"/>
  <c r="D68" i="1" s="1"/>
  <c r="D69" i="1" s="1"/>
  <c r="D70" i="1" s="1"/>
  <c r="D71" i="1" s="1"/>
  <c r="D72" i="1" s="1"/>
  <c r="D73" i="1" s="1"/>
  <c r="D74" i="1"/>
  <c r="D75" i="1" s="1"/>
  <c r="D76" i="1" s="1"/>
  <c r="D77" i="1"/>
  <c r="D78" i="1" s="1"/>
  <c r="D79" i="1"/>
  <c r="D80" i="1" s="1"/>
  <c r="D81" i="1" s="1"/>
  <c r="D82" i="1"/>
  <c r="D83" i="1" s="1"/>
  <c r="D84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/>
  <c r="D96" i="1" s="1"/>
  <c r="D97" i="1" s="1"/>
  <c r="D98" i="1"/>
  <c r="D99" i="1" s="1"/>
  <c r="D100" i="1" s="1"/>
  <c r="D101" i="1" s="1"/>
  <c r="D102" i="1"/>
  <c r="D103" i="1" s="1"/>
  <c r="D104" i="1"/>
  <c r="D105" i="1" s="1"/>
  <c r="D106" i="1"/>
  <c r="D107" i="1" s="1"/>
  <c r="D108" i="1"/>
  <c r="D109" i="1" s="1"/>
  <c r="D110" i="1"/>
  <c r="D111" i="1" s="1"/>
  <c r="D112" i="1" s="1"/>
  <c r="D113" i="1"/>
  <c r="D114" i="1" s="1"/>
  <c r="D115" i="1" s="1"/>
  <c r="D116" i="1" s="1"/>
  <c r="D117" i="1" s="1"/>
  <c r="D118" i="1" s="1"/>
  <c r="D119" i="1" s="1"/>
  <c r="D120" i="1" s="1"/>
  <c r="D121" i="1" s="1"/>
  <c r="D122" i="1" s="1"/>
  <c r="D123" i="1"/>
  <c r="D124" i="1" s="1"/>
  <c r="D125" i="1" s="1"/>
  <c r="D126" i="1"/>
  <c r="D127" i="1" s="1"/>
  <c r="D128" i="1" s="1"/>
  <c r="D129" i="1" s="1"/>
  <c r="D130" i="1" s="1"/>
  <c r="D131" i="1"/>
  <c r="D132" i="1" s="1"/>
  <c r="D133" i="1"/>
  <c r="D134" i="1" s="1"/>
  <c r="D135" i="1"/>
  <c r="D136" i="1" s="1"/>
  <c r="D137" i="1"/>
  <c r="D138" i="1" s="1"/>
  <c r="D139" i="1" s="1"/>
  <c r="D140" i="1" s="1"/>
  <c r="D141" i="1" s="1"/>
  <c r="D142" i="1"/>
  <c r="D143" i="1" s="1"/>
  <c r="D144" i="1"/>
  <c r="D145" i="1" s="1"/>
  <c r="D146" i="1" s="1"/>
  <c r="D147" i="1" s="1"/>
  <c r="D148" i="1"/>
  <c r="D149" i="1"/>
  <c r="D150" i="1"/>
  <c r="D151" i="1" s="1"/>
  <c r="D152" i="1" s="1"/>
  <c r="D153" i="1" s="1"/>
  <c r="D154" i="1" s="1"/>
  <c r="D155" i="1" s="1"/>
  <c r="D156" i="1" s="1"/>
  <c r="D157" i="1" s="1"/>
  <c r="D158" i="1"/>
  <c r="D159" i="1" s="1"/>
  <c r="D160" i="1" s="1"/>
  <c r="D161" i="1" s="1"/>
  <c r="D162" i="1" s="1"/>
  <c r="D163" i="1" s="1"/>
  <c r="D164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/>
  <c r="D177" i="1" s="1"/>
  <c r="D178" i="1" s="1"/>
  <c r="D179" i="1" s="1"/>
  <c r="D180" i="1" s="1"/>
  <c r="D181" i="1" s="1"/>
  <c r="D182" i="1" s="1"/>
  <c r="D183" i="1" s="1"/>
  <c r="D184" i="1" s="1"/>
  <c r="D185" i="1" s="1"/>
  <c r="D186" i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/>
  <c r="D198" i="1" s="1"/>
  <c r="D199" i="1" s="1"/>
  <c r="D200" i="1" s="1"/>
  <c r="D201" i="1"/>
  <c r="D202" i="1" s="1"/>
  <c r="D203" i="1" s="1"/>
  <c r="D204" i="1" s="1"/>
  <c r="D205" i="1" s="1"/>
  <c r="D206" i="1" s="1"/>
  <c r="D207" i="1" s="1"/>
  <c r="D208" i="1" s="1"/>
  <c r="D209" i="1" s="1"/>
  <c r="D210" i="1" s="1"/>
  <c r="D211" i="1"/>
  <c r="D212" i="1" s="1"/>
  <c r="D213" i="1"/>
  <c r="D214" i="1" s="1"/>
  <c r="D215" i="1" s="1"/>
  <c r="D216" i="1" s="1"/>
  <c r="D217" i="1" s="1"/>
  <c r="D218" i="1" s="1"/>
  <c r="D219" i="1" s="1"/>
  <c r="D220" i="1" s="1"/>
  <c r="D221" i="1"/>
  <c r="D222" i="1" s="1"/>
  <c r="D223" i="1" s="1"/>
  <c r="D224" i="1" s="1"/>
  <c r="D225" i="1" s="1"/>
  <c r="D226" i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/>
  <c r="D238" i="1" s="1"/>
  <c r="D239" i="1" s="1"/>
  <c r="D240" i="1" s="1"/>
  <c r="D241" i="1" s="1"/>
  <c r="D242" i="1"/>
  <c r="D243" i="1" s="1"/>
  <c r="D244" i="1"/>
  <c r="D245" i="1" s="1"/>
  <c r="D246" i="1"/>
  <c r="D247" i="1" s="1"/>
  <c r="D248" i="1"/>
  <c r="D249" i="1" s="1"/>
  <c r="D250" i="1" s="1"/>
  <c r="D251" i="1" s="1"/>
  <c r="D252" i="1" s="1"/>
  <c r="D253" i="1"/>
  <c r="D254" i="1" s="1"/>
  <c r="D255" i="1" s="1"/>
  <c r="D256" i="1" s="1"/>
  <c r="D257" i="1" s="1"/>
  <c r="D258" i="1" s="1"/>
  <c r="D259" i="1" s="1"/>
  <c r="D260" i="1" s="1"/>
  <c r="D261" i="1" s="1"/>
  <c r="D262" i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/>
  <c r="D286" i="1" s="1"/>
  <c r="D287" i="1" s="1"/>
  <c r="D288" i="1" s="1"/>
  <c r="D289" i="1"/>
  <c r="D290" i="1" s="1"/>
  <c r="D291" i="1" s="1"/>
  <c r="D292" i="1" s="1"/>
  <c r="D293" i="1" s="1"/>
  <c r="D294" i="1" s="1"/>
  <c r="D295" i="1" s="1"/>
  <c r="D296" i="1" s="1"/>
  <c r="D297" i="1"/>
  <c r="D298" i="1" s="1"/>
  <c r="D299" i="1" s="1"/>
  <c r="D300" i="1" s="1"/>
  <c r="D301" i="1" s="1"/>
  <c r="D302" i="1" s="1"/>
  <c r="D303" i="1" s="1"/>
  <c r="D304" i="1" s="1"/>
  <c r="D305" i="1" s="1"/>
  <c r="D306" i="1" s="1"/>
  <c r="D307" i="1"/>
  <c r="D308" i="1" s="1"/>
  <c r="D309" i="1" s="1"/>
  <c r="D310" i="1"/>
  <c r="D311" i="1" s="1"/>
  <c r="D312" i="1"/>
  <c r="D313" i="1" s="1"/>
  <c r="D314" i="1"/>
  <c r="D315" i="1" s="1"/>
  <c r="D316" i="1"/>
  <c r="D317" i="1" s="1"/>
  <c r="D318" i="1"/>
  <c r="D319" i="1" s="1"/>
  <c r="D320" i="1" s="1"/>
  <c r="D321" i="1"/>
  <c r="D322" i="1" s="1"/>
  <c r="D323" i="1"/>
  <c r="D324" i="1" s="1"/>
  <c r="D325" i="1"/>
  <c r="D326" i="1" s="1"/>
  <c r="D327" i="1" s="1"/>
  <c r="D328" i="1" s="1"/>
  <c r="D329" i="1" s="1"/>
  <c r="D330" i="1" s="1"/>
  <c r="D331" i="1" s="1"/>
  <c r="D332" i="1" s="1"/>
  <c r="D333" i="1" s="1"/>
  <c r="D334" i="1" s="1"/>
  <c r="D335" i="1"/>
  <c r="D336" i="1" s="1"/>
  <c r="D337" i="1"/>
  <c r="D338" i="1" s="1"/>
  <c r="D339" i="1" s="1"/>
  <c r="D340" i="1" s="1"/>
  <c r="D341" i="1" s="1"/>
  <c r="D342" i="1" s="1"/>
  <c r="D343" i="1" s="1"/>
  <c r="D344" i="1" s="1"/>
  <c r="D345" i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/>
  <c r="D358" i="1" s="1"/>
  <c r="D359" i="1"/>
  <c r="D360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/>
  <c r="D371" i="1"/>
  <c r="D372" i="1" s="1"/>
  <c r="D373" i="1"/>
  <c r="D374" i="1" s="1"/>
  <c r="D375" i="1"/>
  <c r="D376" i="1" s="1"/>
  <c r="D377" i="1" s="1"/>
  <c r="D378" i="1" s="1"/>
  <c r="D379" i="1" s="1"/>
  <c r="D380" i="1"/>
  <c r="D381" i="1"/>
  <c r="D382" i="1" s="1"/>
  <c r="D383" i="1" s="1"/>
  <c r="D384" i="1" s="1"/>
  <c r="D385" i="1"/>
  <c r="D386" i="1" s="1"/>
  <c r="D387" i="1"/>
  <c r="D388" i="1" s="1"/>
  <c r="D389" i="1" s="1"/>
  <c r="D390" i="1" s="1"/>
  <c r="D391" i="1" s="1"/>
  <c r="D392" i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/>
  <c r="D429" i="1" s="1"/>
  <c r="D430" i="1" s="1"/>
  <c r="D431" i="1"/>
  <c r="D432" i="1" s="1"/>
  <c r="D433" i="1" s="1"/>
  <c r="D434" i="1"/>
  <c r="D435" i="1" s="1"/>
  <c r="D436" i="1"/>
  <c r="D437" i="1" s="1"/>
  <c r="D438" i="1" s="1"/>
  <c r="D439" i="1" s="1"/>
  <c r="D440" i="1" s="1"/>
  <c r="D441" i="1"/>
  <c r="D442" i="1" s="1"/>
  <c r="D443" i="1" s="1"/>
  <c r="D444" i="1" s="1"/>
  <c r="D445" i="1" s="1"/>
  <c r="D446" i="1"/>
  <c r="D447" i="1" s="1"/>
  <c r="D448" i="1" s="1"/>
  <c r="D449" i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/>
  <c r="D461" i="1" s="1"/>
  <c r="D462" i="1" s="1"/>
  <c r="D463" i="1" s="1"/>
  <c r="D464" i="1"/>
  <c r="D465" i="1" s="1"/>
  <c r="D466" i="1" s="1"/>
  <c r="D467" i="1"/>
  <c r="D468" i="1" s="1"/>
  <c r="D469" i="1" s="1"/>
  <c r="D470" i="1"/>
  <c r="D471" i="1" s="1"/>
  <c r="D472" i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/>
  <c r="D496" i="1" s="1"/>
  <c r="D497" i="1" s="1"/>
  <c r="D498" i="1" s="1"/>
  <c r="D499" i="1" s="1"/>
  <c r="D500" i="1" s="1"/>
  <c r="D501" i="1"/>
  <c r="D502" i="1" s="1"/>
  <c r="D503" i="1" s="1"/>
  <c r="D504" i="1" s="1"/>
  <c r="D505" i="1" s="1"/>
  <c r="D506" i="1" s="1"/>
  <c r="D507" i="1" s="1"/>
  <c r="D508" i="1" s="1"/>
  <c r="D509" i="1"/>
  <c r="D510" i="1" s="1"/>
  <c r="D511" i="1" s="1"/>
  <c r="D512" i="1" s="1"/>
  <c r="D513" i="1" s="1"/>
  <c r="D514" i="1"/>
  <c r="D515" i="1" s="1"/>
  <c r="D516" i="1" s="1"/>
  <c r="D517" i="1" s="1"/>
  <c r="D518" i="1" s="1"/>
  <c r="D519" i="1" s="1"/>
  <c r="D520" i="1" s="1"/>
  <c r="D521" i="1" s="1"/>
  <c r="D522" i="1" s="1"/>
  <c r="D523" i="1"/>
  <c r="D524" i="1" s="1"/>
  <c r="D525" i="1" s="1"/>
  <c r="D526" i="1"/>
  <c r="D527" i="1" s="1"/>
  <c r="D528" i="1"/>
  <c r="D529" i="1" s="1"/>
  <c r="D530" i="1"/>
  <c r="D531" i="1" s="1"/>
  <c r="D532" i="1"/>
  <c r="D533" i="1" s="1"/>
  <c r="D534" i="1" s="1"/>
  <c r="D535" i="1" s="1"/>
  <c r="D536" i="1"/>
  <c r="D537" i="1" s="1"/>
  <c r="D538" i="1" s="1"/>
  <c r="D539" i="1"/>
  <c r="D540" i="1" s="1"/>
  <c r="D541" i="1" s="1"/>
  <c r="D542" i="1" s="1"/>
  <c r="D543" i="1"/>
  <c r="D544" i="1" s="1"/>
  <c r="D545" i="1"/>
  <c r="D546" i="1" s="1"/>
  <c r="D547" i="1" s="1"/>
  <c r="D548" i="1" s="1"/>
  <c r="D549" i="1" s="1"/>
  <c r="D550" i="1" s="1"/>
  <c r="D551" i="1" s="1"/>
  <c r="D552" i="1" s="1"/>
  <c r="D553" i="1" s="1"/>
  <c r="D554" i="1"/>
  <c r="D555" i="1" s="1"/>
  <c r="D556" i="1" s="1"/>
  <c r="D557" i="1" s="1"/>
  <c r="D558" i="1" s="1"/>
  <c r="D559" i="1" s="1"/>
  <c r="D560" i="1" s="1"/>
  <c r="D561" i="1"/>
  <c r="D562" i="1" s="1"/>
  <c r="D563" i="1" s="1"/>
  <c r="D564" i="1"/>
  <c r="D565" i="1" s="1"/>
  <c r="D566" i="1" s="1"/>
  <c r="D567" i="1" s="1"/>
  <c r="D568" i="1" s="1"/>
  <c r="D569" i="1" s="1"/>
  <c r="D570" i="1" s="1"/>
  <c r="D571" i="1" s="1"/>
  <c r="D572" i="1" s="1"/>
  <c r="D573" i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/>
  <c r="D586" i="1" s="1"/>
  <c r="D587" i="1" s="1"/>
  <c r="D588" i="1" s="1"/>
  <c r="D589" i="1" s="1"/>
  <c r="D590" i="1" s="1"/>
  <c r="D591" i="1"/>
  <c r="D592" i="1" s="1"/>
  <c r="D593" i="1" s="1"/>
  <c r="D594" i="1" s="1"/>
  <c r="D595" i="1"/>
  <c r="D596" i="1" s="1"/>
  <c r="D597" i="1" s="1"/>
  <c r="D598" i="1" s="1"/>
  <c r="D599" i="1"/>
  <c r="D600" i="1" s="1"/>
  <c r="D601" i="1" s="1"/>
  <c r="D602" i="1"/>
  <c r="D603" i="1" s="1"/>
  <c r="D604" i="1" s="1"/>
  <c r="D605" i="1"/>
  <c r="D606" i="1" s="1"/>
  <c r="D607" i="1"/>
  <c r="D608" i="1" s="1"/>
  <c r="D609" i="1" s="1"/>
  <c r="D610" i="1"/>
  <c r="D611" i="1" s="1"/>
  <c r="D612" i="1" s="1"/>
  <c r="D613" i="1" s="1"/>
  <c r="D614" i="1"/>
  <c r="D615" i="1" s="1"/>
  <c r="D616" i="1"/>
  <c r="D617" i="1" s="1"/>
  <c r="D618" i="1"/>
  <c r="D619" i="1" s="1"/>
  <c r="D620" i="1" s="1"/>
  <c r="D621" i="1" s="1"/>
  <c r="D622" i="1"/>
  <c r="D623" i="1" s="1"/>
  <c r="D624" i="1"/>
  <c r="D625" i="1" s="1"/>
  <c r="D626" i="1"/>
  <c r="D627" i="1" s="1"/>
  <c r="D628" i="1" s="1"/>
  <c r="D629" i="1" s="1"/>
  <c r="D630" i="1"/>
  <c r="D631" i="1" s="1"/>
  <c r="D632" i="1"/>
  <c r="D633" i="1" s="1"/>
  <c r="D634" i="1" s="1"/>
  <c r="D635" i="1" s="1"/>
  <c r="D636" i="1" s="1"/>
  <c r="D637" i="1" s="1"/>
  <c r="D638" i="1" s="1"/>
  <c r="D639" i="1" s="1"/>
  <c r="D640" i="1" s="1"/>
  <c r="D641" i="1"/>
  <c r="D642" i="1" s="1"/>
  <c r="D643" i="1" s="1"/>
  <c r="D644" i="1" s="1"/>
  <c r="D645" i="1" s="1"/>
  <c r="D646" i="1" s="1"/>
  <c r="D647" i="1"/>
  <c r="D648" i="1" s="1"/>
  <c r="D649" i="1" s="1"/>
  <c r="D650" i="1" s="1"/>
  <c r="D651" i="1" s="1"/>
  <c r="D652" i="1" s="1"/>
  <c r="D653" i="1" s="1"/>
  <c r="D654" i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/>
  <c r="D678" i="1" s="1"/>
  <c r="D679" i="1" s="1"/>
  <c r="D680" i="1" s="1"/>
  <c r="D681" i="1" s="1"/>
  <c r="D682" i="1" s="1"/>
  <c r="D683" i="1"/>
  <c r="D684" i="1" s="1"/>
  <c r="D685" i="1" s="1"/>
  <c r="D686" i="1" s="1"/>
  <c r="D687" i="1" s="1"/>
  <c r="D688" i="1" s="1"/>
  <c r="D689" i="1" s="1"/>
  <c r="D690" i="1" s="1"/>
  <c r="D691" i="1"/>
  <c r="D692" i="1" s="1"/>
  <c r="D693" i="1" s="1"/>
  <c r="D694" i="1" s="1"/>
  <c r="D695" i="1" s="1"/>
  <c r="D696" i="1" s="1"/>
  <c r="D697" i="1"/>
  <c r="D698" i="1" s="1"/>
  <c r="D699" i="1" s="1"/>
  <c r="D700" i="1" s="1"/>
  <c r="D701" i="1" s="1"/>
  <c r="D702" i="1" s="1"/>
  <c r="D703" i="1" s="1"/>
  <c r="D704" i="1"/>
  <c r="D705" i="1" s="1"/>
  <c r="D706" i="1"/>
  <c r="D707" i="1" s="1"/>
  <c r="D708" i="1"/>
  <c r="D709" i="1" s="1"/>
  <c r="D710" i="1" s="1"/>
  <c r="D711" i="1" s="1"/>
  <c r="D712" i="1" s="1"/>
  <c r="D713" i="1" s="1"/>
  <c r="D714" i="1" s="1"/>
  <c r="D715" i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/>
  <c r="D741" i="1" s="1"/>
  <c r="D742" i="1"/>
  <c r="D743" i="1" s="1"/>
  <c r="D744" i="1" s="1"/>
  <c r="D745" i="1"/>
  <c r="D746" i="1" s="1"/>
  <c r="D747" i="1" s="1"/>
  <c r="D748" i="1" s="1"/>
  <c r="D749" i="1" s="1"/>
  <c r="D750" i="1"/>
  <c r="D751" i="1" s="1"/>
  <c r="D752" i="1" s="1"/>
  <c r="D753" i="1"/>
  <c r="D754" i="1" s="1"/>
  <c r="D755" i="1" s="1"/>
  <c r="D756" i="1" s="1"/>
  <c r="D757" i="1"/>
  <c r="D758" i="1" s="1"/>
  <c r="D759" i="1" s="1"/>
  <c r="D760" i="1" s="1"/>
  <c r="D761" i="1" s="1"/>
  <c r="D762" i="1" s="1"/>
  <c r="D763" i="1" s="1"/>
  <c r="D764" i="1" s="1"/>
  <c r="D765" i="1"/>
  <c r="D766" i="1" s="1"/>
  <c r="D767" i="1"/>
  <c r="D768" i="1" s="1"/>
  <c r="D769" i="1" s="1"/>
  <c r="D770" i="1" s="1"/>
  <c r="D771" i="1" s="1"/>
  <c r="D772" i="1" s="1"/>
  <c r="D773" i="1"/>
  <c r="D774" i="1" s="1"/>
  <c r="D775" i="1"/>
  <c r="D776" i="1" s="1"/>
  <c r="D777" i="1" s="1"/>
  <c r="D778" i="1" s="1"/>
  <c r="D779" i="1" s="1"/>
  <c r="D780" i="1" s="1"/>
  <c r="D781" i="1" s="1"/>
  <c r="D782" i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/>
  <c r="D794" i="1" s="1"/>
  <c r="D795" i="1"/>
  <c r="D796" i="1" s="1"/>
  <c r="D797" i="1"/>
  <c r="D798" i="1" s="1"/>
  <c r="D799" i="1" s="1"/>
  <c r="D800" i="1"/>
  <c r="D801" i="1" s="1"/>
  <c r="D802" i="1" s="1"/>
  <c r="D803" i="1" s="1"/>
  <c r="D804" i="1" s="1"/>
  <c r="D805" i="1" s="1"/>
  <c r="D806" i="1" s="1"/>
  <c r="D807" i="1"/>
  <c r="D808" i="1" s="1"/>
  <c r="D809" i="1" s="1"/>
  <c r="D810" i="1" s="1"/>
  <c r="D811" i="1" s="1"/>
  <c r="D812" i="1" s="1"/>
  <c r="D813" i="1" s="1"/>
  <c r="D814" i="1" s="1"/>
  <c r="D815" i="1"/>
  <c r="D816" i="1" s="1"/>
  <c r="D817" i="1" s="1"/>
  <c r="D818" i="1" s="1"/>
  <c r="D819" i="1" s="1"/>
  <c r="D820" i="1"/>
  <c r="D821" i="1" s="1"/>
  <c r="D822" i="1" s="1"/>
  <c r="D823" i="1" s="1"/>
  <c r="D824" i="1" s="1"/>
  <c r="D825" i="1"/>
  <c r="D826" i="1" s="1"/>
  <c r="D827" i="1"/>
  <c r="D828" i="1" s="1"/>
  <c r="D829" i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/>
  <c r="D841" i="1" s="1"/>
  <c r="D842" i="1" s="1"/>
  <c r="D843" i="1" s="1"/>
  <c r="D84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/>
  <c r="B381" i="1" s="1"/>
  <c r="B382" i="1" s="1"/>
  <c r="B383" i="1" s="1"/>
  <c r="B384" i="1" s="1"/>
  <c r="B385" i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/>
  <c r="B707" i="1" s="1"/>
  <c r="B708" i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/>
  <c r="B798" i="1" s="1"/>
  <c r="B799" i="1" s="1"/>
  <c r="B800" i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/>
  <c r="B816" i="1" s="1"/>
  <c r="B817" i="1" s="1"/>
  <c r="B818" i="1" s="1"/>
  <c r="B819" i="1" s="1"/>
  <c r="B820" i="1"/>
  <c r="B821" i="1" s="1"/>
  <c r="B822" i="1" s="1"/>
  <c r="B823" i="1" s="1"/>
  <c r="B824" i="1" s="1"/>
  <c r="B825" i="1" s="1"/>
  <c r="B826" i="1" s="1"/>
  <c r="B827" i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F5" i="1" l="1"/>
  <c r="F7" i="1" s="1"/>
  <c r="C5" i="3"/>
  <c r="C9" i="3"/>
  <c r="C13" i="3"/>
  <c r="C17" i="3"/>
  <c r="C21" i="3"/>
  <c r="C27" i="3"/>
  <c r="C31" i="3"/>
  <c r="C35" i="3"/>
  <c r="C39" i="3"/>
  <c r="C43" i="3"/>
  <c r="C49" i="3"/>
  <c r="C53" i="3"/>
  <c r="C57" i="3"/>
  <c r="C63" i="3"/>
  <c r="C67" i="3"/>
  <c r="C71" i="3"/>
  <c r="C75" i="3"/>
  <c r="C79" i="3"/>
  <c r="C83" i="3"/>
  <c r="C87" i="3"/>
  <c r="C93" i="3"/>
  <c r="C99" i="3"/>
  <c r="C103" i="3"/>
  <c r="C111" i="3"/>
  <c r="C117" i="3"/>
  <c r="C121" i="3"/>
  <c r="C125" i="3"/>
  <c r="C129" i="3"/>
  <c r="C135" i="3"/>
  <c r="C139" i="3"/>
  <c r="C143" i="3"/>
  <c r="C147" i="3"/>
  <c r="C153" i="3"/>
  <c r="C157" i="3"/>
  <c r="C161" i="3"/>
  <c r="C169" i="3"/>
  <c r="C173" i="3"/>
  <c r="C179" i="3"/>
  <c r="C183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9" i="3"/>
  <c r="C245" i="3"/>
  <c r="C249" i="3"/>
  <c r="C253" i="3"/>
  <c r="C8" i="3"/>
  <c r="C16" i="3"/>
  <c r="C20" i="3"/>
  <c r="C24" i="3"/>
  <c r="C28" i="3"/>
  <c r="C32" i="3"/>
  <c r="C38" i="3"/>
  <c r="C42" i="3"/>
  <c r="C48" i="3"/>
  <c r="C54" i="3"/>
  <c r="C58" i="3"/>
  <c r="C62" i="3"/>
  <c r="C66" i="3"/>
  <c r="C72" i="3"/>
  <c r="C76" i="3"/>
  <c r="C82" i="3"/>
  <c r="C86" i="3"/>
  <c r="C90" i="3"/>
  <c r="C94" i="3"/>
  <c r="C98" i="3"/>
  <c r="C102" i="3"/>
  <c r="C106" i="3"/>
  <c r="C110" i="3"/>
  <c r="C114" i="3"/>
  <c r="C118" i="3"/>
  <c r="C124" i="3"/>
  <c r="C128" i="3"/>
  <c r="C132" i="3"/>
  <c r="C136" i="3"/>
  <c r="C142" i="3"/>
  <c r="C146" i="3"/>
  <c r="C150" i="3"/>
  <c r="C154" i="3"/>
  <c r="C158" i="3"/>
  <c r="C162" i="3"/>
  <c r="C166" i="3"/>
  <c r="C170" i="3"/>
  <c r="C174" i="3"/>
  <c r="C178" i="3"/>
  <c r="C182" i="3"/>
  <c r="C186" i="3"/>
  <c r="C192" i="3"/>
  <c r="C196" i="3"/>
  <c r="C202" i="3"/>
  <c r="C206" i="3"/>
  <c r="C212" i="3"/>
  <c r="C216" i="3"/>
  <c r="C220" i="3"/>
  <c r="C228" i="3"/>
  <c r="C232" i="3"/>
  <c r="C236" i="3"/>
  <c r="C242" i="3"/>
  <c r="C246" i="3"/>
  <c r="C254" i="3"/>
  <c r="C258" i="3"/>
  <c r="C261" i="3"/>
  <c r="C267" i="3"/>
  <c r="C271" i="3"/>
  <c r="C275" i="3"/>
  <c r="C281" i="3"/>
  <c r="C287" i="3"/>
  <c r="C291" i="3"/>
  <c r="C297" i="3"/>
  <c r="C301" i="3"/>
  <c r="C305" i="3"/>
  <c r="C309" i="3"/>
  <c r="C313" i="3"/>
  <c r="C317" i="3"/>
  <c r="C321" i="3"/>
  <c r="C327" i="3"/>
  <c r="C331" i="3"/>
  <c r="C335" i="3"/>
  <c r="C7" i="3"/>
  <c r="C15" i="3"/>
  <c r="C23" i="3"/>
  <c r="C33" i="3"/>
  <c r="C41" i="3"/>
  <c r="C51" i="3"/>
  <c r="C61" i="3"/>
  <c r="C69" i="3"/>
  <c r="C77" i="3"/>
  <c r="C85" i="3"/>
  <c r="C97" i="3"/>
  <c r="C109" i="3"/>
  <c r="C119" i="3"/>
  <c r="C127" i="3"/>
  <c r="C137" i="3"/>
  <c r="C145" i="3"/>
  <c r="C155" i="3"/>
  <c r="C165" i="3"/>
  <c r="C177" i="3"/>
  <c r="C187" i="3"/>
  <c r="C195" i="3"/>
  <c r="C203" i="3"/>
  <c r="C211" i="3"/>
  <c r="C219" i="3"/>
  <c r="C227" i="3"/>
  <c r="C237" i="3"/>
  <c r="C247" i="3"/>
  <c r="C257" i="3"/>
  <c r="C18" i="3"/>
  <c r="C26" i="3"/>
  <c r="C36" i="3"/>
  <c r="C46" i="3"/>
  <c r="C56" i="3"/>
  <c r="C64" i="3"/>
  <c r="C74" i="3"/>
  <c r="C84" i="3"/>
  <c r="C92" i="3"/>
  <c r="C100" i="3"/>
  <c r="C108" i="3"/>
  <c r="C116" i="3"/>
  <c r="C126" i="3"/>
  <c r="C134" i="3"/>
  <c r="C144" i="3"/>
  <c r="C152" i="3"/>
  <c r="C160" i="3"/>
  <c r="C168" i="3"/>
  <c r="C176" i="3"/>
  <c r="C184" i="3"/>
  <c r="C194" i="3"/>
  <c r="C204" i="3"/>
  <c r="C214" i="3"/>
  <c r="C226" i="3"/>
  <c r="C234" i="3"/>
  <c r="C244" i="3"/>
  <c r="C256" i="3"/>
  <c r="C263" i="3"/>
  <c r="C273" i="3"/>
  <c r="C285" i="3"/>
  <c r="C293" i="3"/>
  <c r="C303" i="3"/>
  <c r="C311" i="3"/>
  <c r="C319" i="3"/>
  <c r="C329" i="3"/>
  <c r="C339" i="3"/>
  <c r="C343" i="3"/>
  <c r="C347" i="3"/>
  <c r="C353" i="3"/>
  <c r="C357" i="3"/>
  <c r="C363" i="3"/>
  <c r="C369" i="3"/>
  <c r="C377" i="3"/>
  <c r="C381" i="3"/>
  <c r="C385" i="3"/>
  <c r="C391" i="3"/>
  <c r="C397" i="3"/>
  <c r="C401" i="3"/>
  <c r="C405" i="3"/>
  <c r="C409" i="3"/>
  <c r="C413" i="3"/>
  <c r="C417" i="3"/>
  <c r="C421" i="3"/>
  <c r="C425" i="3"/>
  <c r="C429" i="3"/>
  <c r="C435" i="3"/>
  <c r="C439" i="3"/>
  <c r="C443" i="3"/>
  <c r="C447" i="3"/>
  <c r="C453" i="3"/>
  <c r="C459" i="3"/>
  <c r="C463" i="3"/>
  <c r="C467" i="3"/>
  <c r="C471" i="3"/>
  <c r="C475" i="3"/>
  <c r="C481" i="3"/>
  <c r="D8" i="3"/>
  <c r="D12" i="3"/>
  <c r="D16" i="3"/>
  <c r="D20" i="3"/>
  <c r="D24" i="3"/>
  <c r="D28" i="3"/>
  <c r="D32" i="3"/>
  <c r="D36" i="3"/>
  <c r="D40" i="3"/>
  <c r="D44" i="3"/>
  <c r="C262" i="3"/>
  <c r="C266" i="3"/>
  <c r="C272" i="3"/>
  <c r="C276" i="3"/>
  <c r="C280" i="3"/>
  <c r="C284" i="3"/>
  <c r="C288" i="3"/>
  <c r="C292" i="3"/>
  <c r="C296" i="3"/>
  <c r="C300" i="3"/>
  <c r="C304" i="3"/>
  <c r="C310" i="3"/>
  <c r="C316" i="3"/>
  <c r="C322" i="3"/>
  <c r="C326" i="3"/>
  <c r="C330" i="3"/>
  <c r="C336" i="3"/>
  <c r="C342" i="3"/>
  <c r="C346" i="3"/>
  <c r="C350" i="3"/>
  <c r="C354" i="3"/>
  <c r="C358" i="3"/>
  <c r="C362" i="3"/>
  <c r="C19" i="3"/>
  <c r="C37" i="3"/>
  <c r="C55" i="3"/>
  <c r="C73" i="3"/>
  <c r="C89" i="3"/>
  <c r="C113" i="3"/>
  <c r="C133" i="3"/>
  <c r="C149" i="3"/>
  <c r="C171" i="3"/>
  <c r="C191" i="3"/>
  <c r="C207" i="3"/>
  <c r="C223" i="3"/>
  <c r="C241" i="3"/>
  <c r="C10" i="3"/>
  <c r="C30" i="3"/>
  <c r="C50" i="3"/>
  <c r="C68" i="3"/>
  <c r="C88" i="3"/>
  <c r="C104" i="3"/>
  <c r="C122" i="3"/>
  <c r="C138" i="3"/>
  <c r="C156" i="3"/>
  <c r="C172" i="3"/>
  <c r="C190" i="3"/>
  <c r="C208" i="3"/>
  <c r="C230" i="3"/>
  <c r="C252" i="3"/>
  <c r="C269" i="3"/>
  <c r="C289" i="3"/>
  <c r="C307" i="3"/>
  <c r="C323" i="3"/>
  <c r="C341" i="3"/>
  <c r="C351" i="3"/>
  <c r="C359" i="3"/>
  <c r="C373" i="3"/>
  <c r="C383" i="3"/>
  <c r="C393" i="3"/>
  <c r="C403" i="3"/>
  <c r="C411" i="3"/>
  <c r="C419" i="3"/>
  <c r="C427" i="3"/>
  <c r="C437" i="3"/>
  <c r="C445" i="3"/>
  <c r="C455" i="3"/>
  <c r="C465" i="3"/>
  <c r="C473" i="3"/>
  <c r="D6" i="3"/>
  <c r="D14" i="3"/>
  <c r="D22" i="3"/>
  <c r="D30" i="3"/>
  <c r="D38" i="3"/>
  <c r="D46" i="3"/>
  <c r="C270" i="3"/>
  <c r="C278" i="3"/>
  <c r="C286" i="3"/>
  <c r="C294" i="3"/>
  <c r="C302" i="3"/>
  <c r="C314" i="3"/>
  <c r="C324" i="3"/>
  <c r="C332" i="3"/>
  <c r="C344" i="3"/>
  <c r="C352" i="3"/>
  <c r="C360" i="3"/>
  <c r="C366" i="3"/>
  <c r="C370" i="3"/>
  <c r="C374" i="3"/>
  <c r="C382" i="3"/>
  <c r="C386" i="3"/>
  <c r="C390" i="3"/>
  <c r="C394" i="3"/>
  <c r="C398" i="3"/>
  <c r="C404" i="3"/>
  <c r="C408" i="3"/>
  <c r="C412" i="3"/>
  <c r="C418" i="3"/>
  <c r="C428" i="3"/>
  <c r="C432" i="3"/>
  <c r="C436" i="3"/>
  <c r="C440" i="3"/>
  <c r="C446" i="3"/>
  <c r="C450" i="3"/>
  <c r="C454" i="3"/>
  <c r="C458" i="3"/>
  <c r="C468" i="3"/>
  <c r="C472" i="3"/>
  <c r="C476" i="3"/>
  <c r="C480" i="3"/>
  <c r="D7" i="3"/>
  <c r="D11" i="3"/>
  <c r="D15" i="3"/>
  <c r="D19" i="3"/>
  <c r="D23" i="3"/>
  <c r="D27" i="3"/>
  <c r="D31" i="3"/>
  <c r="D35" i="3"/>
  <c r="D41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D244" i="3"/>
  <c r="D248" i="3"/>
  <c r="D252" i="3"/>
  <c r="D256" i="3"/>
  <c r="D260" i="3"/>
  <c r="D264" i="3"/>
  <c r="D268" i="3"/>
  <c r="D272" i="3"/>
  <c r="D276" i="3"/>
  <c r="D280" i="3"/>
  <c r="D284" i="3"/>
  <c r="D288" i="3"/>
  <c r="D292" i="3"/>
  <c r="D296" i="3"/>
  <c r="D300" i="3"/>
  <c r="D304" i="3"/>
  <c r="D308" i="3"/>
  <c r="D312" i="3"/>
  <c r="D316" i="3"/>
  <c r="D320" i="3"/>
  <c r="D324" i="3"/>
  <c r="D328" i="3"/>
  <c r="D332" i="3"/>
  <c r="D336" i="3"/>
  <c r="D340" i="3"/>
  <c r="D344" i="3"/>
  <c r="D348" i="3"/>
  <c r="D352" i="3"/>
  <c r="D356" i="3"/>
  <c r="D360" i="3"/>
  <c r="D364" i="3"/>
  <c r="D368" i="3"/>
  <c r="D372" i="3"/>
  <c r="D376" i="3"/>
  <c r="D380" i="3"/>
  <c r="D384" i="3"/>
  <c r="D388" i="3"/>
  <c r="D392" i="3"/>
  <c r="D396" i="3"/>
  <c r="D400" i="3"/>
  <c r="D404" i="3"/>
  <c r="D408" i="3"/>
  <c r="D412" i="3"/>
  <c r="D416" i="3"/>
  <c r="D420" i="3"/>
  <c r="D424" i="3"/>
  <c r="D428" i="3"/>
  <c r="D432" i="3"/>
  <c r="D436" i="3"/>
  <c r="D440" i="3"/>
  <c r="D444" i="3"/>
  <c r="D448" i="3"/>
  <c r="D452" i="3"/>
  <c r="D456" i="3"/>
  <c r="D460" i="3"/>
  <c r="D464" i="3"/>
  <c r="D468" i="3"/>
  <c r="D472" i="3"/>
  <c r="D476" i="3"/>
  <c r="D480" i="3"/>
  <c r="F7" i="3"/>
  <c r="F11" i="3"/>
  <c r="F15" i="3"/>
  <c r="F19" i="3"/>
  <c r="F23" i="3"/>
  <c r="F27" i="3"/>
  <c r="F31" i="3"/>
  <c r="F35" i="3"/>
  <c r="F39" i="3"/>
  <c r="F43" i="3"/>
  <c r="D39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5" i="3"/>
  <c r="D199" i="3"/>
  <c r="C29" i="3"/>
  <c r="C65" i="3"/>
  <c r="C101" i="3"/>
  <c r="C141" i="3"/>
  <c r="C181" i="3"/>
  <c r="C215" i="3"/>
  <c r="C251" i="3"/>
  <c r="C40" i="3"/>
  <c r="C78" i="3"/>
  <c r="C112" i="3"/>
  <c r="C148" i="3"/>
  <c r="C180" i="3"/>
  <c r="C218" i="3"/>
  <c r="C259" i="3"/>
  <c r="C299" i="3"/>
  <c r="C333" i="3"/>
  <c r="C355" i="3"/>
  <c r="C379" i="3"/>
  <c r="C399" i="3"/>
  <c r="C415" i="3"/>
  <c r="C433" i="3"/>
  <c r="C451" i="3"/>
  <c r="C469" i="3"/>
  <c r="D10" i="3"/>
  <c r="D26" i="3"/>
  <c r="D42" i="3"/>
  <c r="C274" i="3"/>
  <c r="C290" i="3"/>
  <c r="C308" i="3"/>
  <c r="C328" i="3"/>
  <c r="C348" i="3"/>
  <c r="C364" i="3"/>
  <c r="C372" i="3"/>
  <c r="C384" i="3"/>
  <c r="C392" i="3"/>
  <c r="C400" i="3"/>
  <c r="C410" i="3"/>
  <c r="C426" i="3"/>
  <c r="C434" i="3"/>
  <c r="C444" i="3"/>
  <c r="C452" i="3"/>
  <c r="C460" i="3"/>
  <c r="C474" i="3"/>
  <c r="D5" i="3"/>
  <c r="D13" i="3"/>
  <c r="D21" i="3"/>
  <c r="D29" i="3"/>
  <c r="D37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0" i="3"/>
  <c r="D178" i="3"/>
  <c r="D186" i="3"/>
  <c r="D194" i="3"/>
  <c r="D202" i="3"/>
  <c r="D210" i="3"/>
  <c r="D218" i="3"/>
  <c r="D226" i="3"/>
  <c r="D234" i="3"/>
  <c r="D242" i="3"/>
  <c r="D250" i="3"/>
  <c r="D258" i="3"/>
  <c r="D266" i="3"/>
  <c r="D274" i="3"/>
  <c r="D282" i="3"/>
  <c r="D290" i="3"/>
  <c r="D298" i="3"/>
  <c r="D306" i="3"/>
  <c r="D314" i="3"/>
  <c r="D322" i="3"/>
  <c r="D330" i="3"/>
  <c r="D338" i="3"/>
  <c r="D346" i="3"/>
  <c r="D354" i="3"/>
  <c r="D362" i="3"/>
  <c r="D370" i="3"/>
  <c r="D378" i="3"/>
  <c r="D386" i="3"/>
  <c r="D394" i="3"/>
  <c r="D402" i="3"/>
  <c r="D410" i="3"/>
  <c r="D418" i="3"/>
  <c r="D426" i="3"/>
  <c r="D434" i="3"/>
  <c r="D442" i="3"/>
  <c r="D450" i="3"/>
  <c r="D458" i="3"/>
  <c r="D466" i="3"/>
  <c r="D474" i="3"/>
  <c r="F5" i="3"/>
  <c r="F13" i="3"/>
  <c r="F21" i="3"/>
  <c r="F29" i="3"/>
  <c r="F37" i="3"/>
  <c r="F45" i="3"/>
  <c r="D49" i="3"/>
  <c r="D57" i="3"/>
  <c r="D65" i="3"/>
  <c r="D73" i="3"/>
  <c r="D81" i="3"/>
  <c r="D89" i="3"/>
  <c r="D97" i="3"/>
  <c r="D105" i="3"/>
  <c r="D113" i="3"/>
  <c r="D121" i="3"/>
  <c r="D129" i="3"/>
  <c r="D137" i="3"/>
  <c r="D145" i="3"/>
  <c r="D153" i="3"/>
  <c r="D161" i="3"/>
  <c r="D169" i="3"/>
  <c r="D177" i="3"/>
  <c r="D185" i="3"/>
  <c r="D193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345" i="3"/>
  <c r="D349" i="3"/>
  <c r="D353" i="3"/>
  <c r="D357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47" i="3"/>
  <c r="F55" i="3"/>
  <c r="F63" i="3"/>
  <c r="F71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145" i="3"/>
  <c r="F149" i="3"/>
  <c r="F153" i="3"/>
  <c r="F157" i="3"/>
  <c r="F161" i="3"/>
  <c r="F165" i="3"/>
  <c r="F169" i="3"/>
  <c r="F173" i="3"/>
  <c r="F177" i="3"/>
  <c r="F181" i="3"/>
  <c r="F185" i="3"/>
  <c r="F189" i="3"/>
  <c r="F193" i="3"/>
  <c r="F197" i="3"/>
  <c r="F201" i="3"/>
  <c r="F205" i="3"/>
  <c r="F209" i="3"/>
  <c r="F213" i="3"/>
  <c r="F217" i="3"/>
  <c r="C11" i="3"/>
  <c r="C81" i="3"/>
  <c r="C159" i="3"/>
  <c r="C231" i="3"/>
  <c r="C60" i="3"/>
  <c r="C130" i="3"/>
  <c r="C198" i="3"/>
  <c r="C277" i="3"/>
  <c r="C345" i="3"/>
  <c r="C387" i="3"/>
  <c r="C423" i="3"/>
  <c r="C461" i="3"/>
  <c r="D18" i="3"/>
  <c r="C264" i="3"/>
  <c r="C298" i="3"/>
  <c r="C338" i="3"/>
  <c r="C368" i="3"/>
  <c r="C388" i="3"/>
  <c r="C406" i="3"/>
  <c r="C430" i="3"/>
  <c r="C448" i="3"/>
  <c r="C470" i="3"/>
  <c r="D9" i="3"/>
  <c r="D25" i="3"/>
  <c r="D45" i="3"/>
  <c r="D62" i="3"/>
  <c r="D78" i="3"/>
  <c r="D94" i="3"/>
  <c r="D110" i="3"/>
  <c r="D126" i="3"/>
  <c r="D142" i="3"/>
  <c r="D158" i="3"/>
  <c r="D174" i="3"/>
  <c r="D190" i="3"/>
  <c r="D206" i="3"/>
  <c r="D222" i="3"/>
  <c r="D238" i="3"/>
  <c r="D254" i="3"/>
  <c r="D270" i="3"/>
  <c r="D286" i="3"/>
  <c r="D302" i="3"/>
  <c r="D318" i="3"/>
  <c r="D334" i="3"/>
  <c r="D350" i="3"/>
  <c r="D366" i="3"/>
  <c r="D382" i="3"/>
  <c r="D398" i="3"/>
  <c r="D414" i="3"/>
  <c r="D430" i="3"/>
  <c r="D446" i="3"/>
  <c r="D462" i="3"/>
  <c r="D478" i="3"/>
  <c r="F17" i="3"/>
  <c r="F33" i="3"/>
  <c r="D43" i="3"/>
  <c r="D61" i="3"/>
  <c r="D77" i="3"/>
  <c r="D93" i="3"/>
  <c r="D109" i="3"/>
  <c r="D125" i="3"/>
  <c r="D141" i="3"/>
  <c r="D157" i="3"/>
  <c r="D173" i="3"/>
  <c r="D189" i="3"/>
  <c r="D203" i="3"/>
  <c r="D211" i="3"/>
  <c r="D219" i="3"/>
  <c r="D227" i="3"/>
  <c r="D235" i="3"/>
  <c r="D243" i="3"/>
  <c r="D251" i="3"/>
  <c r="D259" i="3"/>
  <c r="D267" i="3"/>
  <c r="D275" i="3"/>
  <c r="D283" i="3"/>
  <c r="D291" i="3"/>
  <c r="D299" i="3"/>
  <c r="D307" i="3"/>
  <c r="D315" i="3"/>
  <c r="D323" i="3"/>
  <c r="D331" i="3"/>
  <c r="D339" i="3"/>
  <c r="D347" i="3"/>
  <c r="D355" i="3"/>
  <c r="D363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F6" i="3"/>
  <c r="F14" i="3"/>
  <c r="F22" i="3"/>
  <c r="F30" i="3"/>
  <c r="F38" i="3"/>
  <c r="F46" i="3"/>
  <c r="F54" i="3"/>
  <c r="F62" i="3"/>
  <c r="F70" i="3"/>
  <c r="F51" i="3"/>
  <c r="F67" i="3"/>
  <c r="F79" i="3"/>
  <c r="F87" i="3"/>
  <c r="F95" i="3"/>
  <c r="F103" i="3"/>
  <c r="F111" i="3"/>
  <c r="F119" i="3"/>
  <c r="F127" i="3"/>
  <c r="F135" i="3"/>
  <c r="F143" i="3"/>
  <c r="F151" i="3"/>
  <c r="F159" i="3"/>
  <c r="F167" i="3"/>
  <c r="F175" i="3"/>
  <c r="F183" i="3"/>
  <c r="F191" i="3"/>
  <c r="F199" i="3"/>
  <c r="F207" i="3"/>
  <c r="F215" i="3"/>
  <c r="F221" i="3"/>
  <c r="F225" i="3"/>
  <c r="F229" i="3"/>
  <c r="F233" i="3"/>
  <c r="F237" i="3"/>
  <c r="F241" i="3"/>
  <c r="F245" i="3"/>
  <c r="F249" i="3"/>
  <c r="F253" i="3"/>
  <c r="F257" i="3"/>
  <c r="F261" i="3"/>
  <c r="F265" i="3"/>
  <c r="F269" i="3"/>
  <c r="F273" i="3"/>
  <c r="F277" i="3"/>
  <c r="F281" i="3"/>
  <c r="F285" i="3"/>
  <c r="F289" i="3"/>
  <c r="F293" i="3"/>
  <c r="F297" i="3"/>
  <c r="F301" i="3"/>
  <c r="F305" i="3"/>
  <c r="F309" i="3"/>
  <c r="F313" i="3"/>
  <c r="F317" i="3"/>
  <c r="F321" i="3"/>
  <c r="F325" i="3"/>
  <c r="F329" i="3"/>
  <c r="F333" i="3"/>
  <c r="F337" i="3"/>
  <c r="F341" i="3"/>
  <c r="F345" i="3"/>
  <c r="F349" i="3"/>
  <c r="F353" i="3"/>
  <c r="F357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F53" i="3"/>
  <c r="F61" i="3"/>
  <c r="F69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408" i="3"/>
  <c r="F412" i="3"/>
  <c r="F416" i="3"/>
  <c r="F420" i="3"/>
  <c r="F424" i="3"/>
  <c r="F428" i="3"/>
  <c r="F432" i="3"/>
  <c r="F436" i="3"/>
  <c r="F440" i="3"/>
  <c r="F444" i="3"/>
  <c r="F448" i="3"/>
  <c r="F452" i="3"/>
  <c r="F456" i="3"/>
  <c r="F460" i="3"/>
  <c r="F464" i="3"/>
  <c r="F468" i="3"/>
  <c r="F472" i="3"/>
  <c r="F476" i="3"/>
  <c r="F480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94" i="3"/>
  <c r="G102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184" i="3"/>
  <c r="G188" i="3"/>
  <c r="G192" i="3"/>
  <c r="G196" i="3"/>
  <c r="G200" i="3"/>
  <c r="G204" i="3"/>
  <c r="G208" i="3"/>
  <c r="G212" i="3"/>
  <c r="G216" i="3"/>
  <c r="G220" i="3"/>
  <c r="G224" i="3"/>
  <c r="G228" i="3"/>
  <c r="G232" i="3"/>
  <c r="G236" i="3"/>
  <c r="G240" i="3"/>
  <c r="G244" i="3"/>
  <c r="G248" i="3"/>
  <c r="G252" i="3"/>
  <c r="G256" i="3"/>
  <c r="G260" i="3"/>
  <c r="G264" i="3"/>
  <c r="G268" i="3"/>
  <c r="G272" i="3"/>
  <c r="G276" i="3"/>
  <c r="G280" i="3"/>
  <c r="G284" i="3"/>
  <c r="G288" i="3"/>
  <c r="G292" i="3"/>
  <c r="G296" i="3"/>
  <c r="G300" i="3"/>
  <c r="G304" i="3"/>
  <c r="G308" i="3"/>
  <c r="G312" i="3"/>
  <c r="G316" i="3"/>
  <c r="G320" i="3"/>
  <c r="G324" i="3"/>
  <c r="G328" i="3"/>
  <c r="G332" i="3"/>
  <c r="G336" i="3"/>
  <c r="G340" i="3"/>
  <c r="G344" i="3"/>
  <c r="G348" i="3"/>
  <c r="G352" i="3"/>
  <c r="G356" i="3"/>
  <c r="G360" i="3"/>
  <c r="G364" i="3"/>
  <c r="G368" i="3"/>
  <c r="G372" i="3"/>
  <c r="G376" i="3"/>
  <c r="G380" i="3"/>
  <c r="G384" i="3"/>
  <c r="G388" i="3"/>
  <c r="G392" i="3"/>
  <c r="G396" i="3"/>
  <c r="G400" i="3"/>
  <c r="G404" i="3"/>
  <c r="G408" i="3"/>
  <c r="G412" i="3"/>
  <c r="G416" i="3"/>
  <c r="G420" i="3"/>
  <c r="G424" i="3"/>
  <c r="G428" i="3"/>
  <c r="G432" i="3"/>
  <c r="G436" i="3"/>
  <c r="G440" i="3"/>
  <c r="G444" i="3"/>
  <c r="G448" i="3"/>
  <c r="G452" i="3"/>
  <c r="G456" i="3"/>
  <c r="G460" i="3"/>
  <c r="G464" i="3"/>
  <c r="G468" i="3"/>
  <c r="G472" i="3"/>
  <c r="G476" i="3"/>
  <c r="G480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163" i="3"/>
  <c r="H167" i="3"/>
  <c r="H171" i="3"/>
  <c r="H175" i="3"/>
  <c r="H179" i="3"/>
  <c r="H183" i="3"/>
  <c r="H187" i="3"/>
  <c r="H191" i="3"/>
  <c r="H195" i="3"/>
  <c r="H199" i="3"/>
  <c r="H203" i="3"/>
  <c r="H207" i="3"/>
  <c r="H211" i="3"/>
  <c r="H215" i="3"/>
  <c r="H219" i="3"/>
  <c r="H223" i="3"/>
  <c r="H227" i="3"/>
  <c r="H231" i="3"/>
  <c r="H235" i="3"/>
  <c r="H239" i="3"/>
  <c r="H243" i="3"/>
  <c r="H247" i="3"/>
  <c r="H251" i="3"/>
  <c r="H255" i="3"/>
  <c r="H259" i="3"/>
  <c r="H263" i="3"/>
  <c r="H267" i="3"/>
  <c r="H271" i="3"/>
  <c r="H275" i="3"/>
  <c r="H279" i="3"/>
  <c r="C123" i="3"/>
  <c r="C22" i="3"/>
  <c r="C164" i="3"/>
  <c r="C315" i="3"/>
  <c r="C407" i="3"/>
  <c r="C479" i="3"/>
  <c r="C282" i="3"/>
  <c r="C356" i="3"/>
  <c r="C396" i="3"/>
  <c r="C438" i="3"/>
  <c r="C478" i="3"/>
  <c r="D33" i="3"/>
  <c r="D70" i="3"/>
  <c r="D102" i="3"/>
  <c r="D134" i="3"/>
  <c r="D166" i="3"/>
  <c r="D198" i="3"/>
  <c r="D230" i="3"/>
  <c r="D262" i="3"/>
  <c r="D294" i="3"/>
  <c r="D326" i="3"/>
  <c r="D358" i="3"/>
  <c r="D390" i="3"/>
  <c r="D422" i="3"/>
  <c r="D454" i="3"/>
  <c r="F9" i="3"/>
  <c r="F41" i="3"/>
  <c r="D69" i="3"/>
  <c r="D101" i="3"/>
  <c r="D133" i="3"/>
  <c r="D165" i="3"/>
  <c r="D197" i="3"/>
  <c r="D215" i="3"/>
  <c r="D231" i="3"/>
  <c r="D247" i="3"/>
  <c r="D263" i="3"/>
  <c r="D279" i="3"/>
  <c r="D295" i="3"/>
  <c r="D311" i="3"/>
  <c r="D327" i="3"/>
  <c r="D343" i="3"/>
  <c r="D359" i="3"/>
  <c r="D375" i="3"/>
  <c r="D391" i="3"/>
  <c r="D407" i="3"/>
  <c r="D423" i="3"/>
  <c r="D439" i="3"/>
  <c r="D455" i="3"/>
  <c r="D471" i="3"/>
  <c r="F10" i="3"/>
  <c r="F26" i="3"/>
  <c r="F42" i="3"/>
  <c r="F58" i="3"/>
  <c r="F74" i="3"/>
  <c r="F75" i="3"/>
  <c r="F91" i="3"/>
  <c r="F107" i="3"/>
  <c r="F123" i="3"/>
  <c r="F139" i="3"/>
  <c r="F155" i="3"/>
  <c r="F171" i="3"/>
  <c r="F187" i="3"/>
  <c r="F203" i="3"/>
  <c r="F219" i="3"/>
  <c r="F227" i="3"/>
  <c r="F235" i="3"/>
  <c r="F243" i="3"/>
  <c r="F251" i="3"/>
  <c r="F259" i="3"/>
  <c r="F267" i="3"/>
  <c r="F275" i="3"/>
  <c r="F283" i="3"/>
  <c r="F291" i="3"/>
  <c r="F299" i="3"/>
  <c r="F307" i="3"/>
  <c r="F315" i="3"/>
  <c r="F323" i="3"/>
  <c r="F331" i="3"/>
  <c r="F339" i="3"/>
  <c r="F347" i="3"/>
  <c r="F355" i="3"/>
  <c r="F363" i="3"/>
  <c r="F371" i="3"/>
  <c r="F379" i="3"/>
  <c r="F387" i="3"/>
  <c r="F395" i="3"/>
  <c r="F403" i="3"/>
  <c r="F411" i="3"/>
  <c r="F419" i="3"/>
  <c r="F427" i="3"/>
  <c r="F435" i="3"/>
  <c r="F443" i="3"/>
  <c r="F451" i="3"/>
  <c r="F459" i="3"/>
  <c r="F467" i="3"/>
  <c r="F475" i="3"/>
  <c r="G6" i="3"/>
  <c r="G14" i="3"/>
  <c r="G22" i="3"/>
  <c r="G30" i="3"/>
  <c r="G38" i="3"/>
  <c r="G46" i="3"/>
  <c r="G54" i="3"/>
  <c r="G62" i="3"/>
  <c r="G70" i="3"/>
  <c r="G78" i="3"/>
  <c r="G86" i="3"/>
  <c r="F49" i="3"/>
  <c r="F65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462" i="3"/>
  <c r="F470" i="3"/>
  <c r="F478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250" i="3"/>
  <c r="G258" i="3"/>
  <c r="G266" i="3"/>
  <c r="G274" i="3"/>
  <c r="G282" i="3"/>
  <c r="G290" i="3"/>
  <c r="G298" i="3"/>
  <c r="G306" i="3"/>
  <c r="G314" i="3"/>
  <c r="G322" i="3"/>
  <c r="G330" i="3"/>
  <c r="G338" i="3"/>
  <c r="G346" i="3"/>
  <c r="G354" i="3"/>
  <c r="G362" i="3"/>
  <c r="G370" i="3"/>
  <c r="G378" i="3"/>
  <c r="G386" i="3"/>
  <c r="G394" i="3"/>
  <c r="G402" i="3"/>
  <c r="G410" i="3"/>
  <c r="G418" i="3"/>
  <c r="G426" i="3"/>
  <c r="G434" i="3"/>
  <c r="G442" i="3"/>
  <c r="G450" i="3"/>
  <c r="G458" i="3"/>
  <c r="G466" i="3"/>
  <c r="G474" i="3"/>
  <c r="H5" i="3"/>
  <c r="H13" i="3"/>
  <c r="H21" i="3"/>
  <c r="H29" i="3"/>
  <c r="H37" i="3"/>
  <c r="H45" i="3"/>
  <c r="H53" i="3"/>
  <c r="H61" i="3"/>
  <c r="H69" i="3"/>
  <c r="H77" i="3"/>
  <c r="H85" i="3"/>
  <c r="H93" i="3"/>
  <c r="H101" i="3"/>
  <c r="H109" i="3"/>
  <c r="H117" i="3"/>
  <c r="H125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9" i="3"/>
  <c r="H277" i="3"/>
  <c r="H283" i="3"/>
  <c r="H287" i="3"/>
  <c r="H291" i="3"/>
  <c r="H295" i="3"/>
  <c r="H299" i="3"/>
  <c r="H303" i="3"/>
  <c r="H307" i="3"/>
  <c r="H311" i="3"/>
  <c r="H315" i="3"/>
  <c r="H319" i="3"/>
  <c r="H323" i="3"/>
  <c r="H327" i="3"/>
  <c r="H331" i="3"/>
  <c r="H335" i="3"/>
  <c r="H339" i="3"/>
  <c r="H343" i="3"/>
  <c r="H347" i="3"/>
  <c r="H351" i="3"/>
  <c r="H355" i="3"/>
  <c r="H359" i="3"/>
  <c r="H363" i="3"/>
  <c r="H367" i="3"/>
  <c r="H371" i="3"/>
  <c r="H375" i="3"/>
  <c r="H379" i="3"/>
  <c r="H383" i="3"/>
  <c r="H387" i="3"/>
  <c r="H391" i="3"/>
  <c r="H395" i="3"/>
  <c r="H399" i="3"/>
  <c r="H403" i="3"/>
  <c r="H407" i="3"/>
  <c r="H411" i="3"/>
  <c r="H415" i="3"/>
  <c r="H419" i="3"/>
  <c r="H423" i="3"/>
  <c r="H427" i="3"/>
  <c r="H431" i="3"/>
  <c r="H435" i="3"/>
  <c r="H439" i="3"/>
  <c r="H443" i="3"/>
  <c r="H447" i="3"/>
  <c r="H451" i="3"/>
  <c r="H455" i="3"/>
  <c r="H459" i="3"/>
  <c r="H463" i="3"/>
  <c r="H467" i="3"/>
  <c r="H471" i="3"/>
  <c r="H475" i="3"/>
  <c r="H479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G100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9" i="3"/>
  <c r="G263" i="3"/>
  <c r="G267" i="3"/>
  <c r="G271" i="3"/>
  <c r="G275" i="3"/>
  <c r="G279" i="3"/>
  <c r="G283" i="3"/>
  <c r="G287" i="3"/>
  <c r="G291" i="3"/>
  <c r="G295" i="3"/>
  <c r="G299" i="3"/>
  <c r="G303" i="3"/>
  <c r="G307" i="3"/>
  <c r="G311" i="3"/>
  <c r="G315" i="3"/>
  <c r="G319" i="3"/>
  <c r="G323" i="3"/>
  <c r="G327" i="3"/>
  <c r="G331" i="3"/>
  <c r="G335" i="3"/>
  <c r="G339" i="3"/>
  <c r="G343" i="3"/>
  <c r="G347" i="3"/>
  <c r="G351" i="3"/>
  <c r="G355" i="3"/>
  <c r="G359" i="3"/>
  <c r="G363" i="3"/>
  <c r="G367" i="3"/>
  <c r="G371" i="3"/>
  <c r="G375" i="3"/>
  <c r="G379" i="3"/>
  <c r="G383" i="3"/>
  <c r="G387" i="3"/>
  <c r="G391" i="3"/>
  <c r="G395" i="3"/>
  <c r="G399" i="3"/>
  <c r="G403" i="3"/>
  <c r="G407" i="3"/>
  <c r="G411" i="3"/>
  <c r="G415" i="3"/>
  <c r="G419" i="3"/>
  <c r="G423" i="3"/>
  <c r="G427" i="3"/>
  <c r="G431" i="3"/>
  <c r="G435" i="3"/>
  <c r="G439" i="3"/>
  <c r="G443" i="3"/>
  <c r="G447" i="3"/>
  <c r="G451" i="3"/>
  <c r="G455" i="3"/>
  <c r="G459" i="3"/>
  <c r="G463" i="3"/>
  <c r="G467" i="3"/>
  <c r="G471" i="3"/>
  <c r="G475" i="3"/>
  <c r="G479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46" i="3"/>
  <c r="H350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454" i="3"/>
  <c r="H458" i="3"/>
  <c r="H462" i="3"/>
  <c r="H466" i="3"/>
  <c r="H470" i="3"/>
  <c r="H474" i="3"/>
  <c r="H478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0" i="3"/>
  <c r="I168" i="3"/>
  <c r="I172" i="3"/>
  <c r="I176" i="3"/>
  <c r="I180" i="3"/>
  <c r="I184" i="3"/>
  <c r="I188" i="3"/>
  <c r="I192" i="3"/>
  <c r="I196" i="3"/>
  <c r="I200" i="3"/>
  <c r="I204" i="3"/>
  <c r="I208" i="3"/>
  <c r="I212" i="3"/>
  <c r="I216" i="3"/>
  <c r="I220" i="3"/>
  <c r="I224" i="3"/>
  <c r="I228" i="3"/>
  <c r="I232" i="3"/>
  <c r="I236" i="3"/>
  <c r="I240" i="3"/>
  <c r="I244" i="3"/>
  <c r="I248" i="3"/>
  <c r="I252" i="3"/>
  <c r="I256" i="3"/>
  <c r="I260" i="3"/>
  <c r="I264" i="3"/>
  <c r="I268" i="3"/>
  <c r="I272" i="3"/>
  <c r="I276" i="3"/>
  <c r="I280" i="3"/>
  <c r="I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I392" i="3"/>
  <c r="I396" i="3"/>
  <c r="I400" i="3"/>
  <c r="I404" i="3"/>
  <c r="I408" i="3"/>
  <c r="I412" i="3"/>
  <c r="I416" i="3"/>
  <c r="I420" i="3"/>
  <c r="I424" i="3"/>
  <c r="I428" i="3"/>
  <c r="I432" i="3"/>
  <c r="I436" i="3"/>
  <c r="I440" i="3"/>
  <c r="I444" i="3"/>
  <c r="I448" i="3"/>
  <c r="I452" i="3"/>
  <c r="I456" i="3"/>
  <c r="I460" i="3"/>
  <c r="I464" i="3"/>
  <c r="I468" i="3"/>
  <c r="I472" i="3"/>
  <c r="I476" i="3"/>
  <c r="I480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J327" i="3"/>
  <c r="J331" i="3"/>
  <c r="J335" i="3"/>
  <c r="J339" i="3"/>
  <c r="J343" i="3"/>
  <c r="J347" i="3"/>
  <c r="J351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407" i="3"/>
  <c r="J411" i="3"/>
  <c r="J415" i="3"/>
  <c r="J419" i="3"/>
  <c r="J423" i="3"/>
  <c r="J427" i="3"/>
  <c r="J431" i="3"/>
  <c r="J435" i="3"/>
  <c r="J439" i="3"/>
  <c r="J443" i="3"/>
  <c r="J447" i="3"/>
  <c r="J451" i="3"/>
  <c r="J455" i="3"/>
  <c r="J459" i="3"/>
  <c r="J463" i="3"/>
  <c r="J467" i="3"/>
  <c r="J471" i="3"/>
  <c r="J475" i="3"/>
  <c r="J479" i="3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8" i="3"/>
  <c r="K182" i="3"/>
  <c r="K186" i="3"/>
  <c r="K190" i="3"/>
  <c r="K194" i="3"/>
  <c r="K198" i="3"/>
  <c r="K202" i="3"/>
  <c r="K206" i="3"/>
  <c r="K210" i="3"/>
  <c r="K214" i="3"/>
  <c r="K218" i="3"/>
  <c r="K222" i="3"/>
  <c r="K226" i="3"/>
  <c r="K230" i="3"/>
  <c r="I166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C45" i="3"/>
  <c r="C199" i="3"/>
  <c r="C96" i="3"/>
  <c r="C240" i="3"/>
  <c r="C365" i="3"/>
  <c r="C441" i="3"/>
  <c r="D34" i="3"/>
  <c r="C318" i="3"/>
  <c r="C376" i="3"/>
  <c r="C416" i="3"/>
  <c r="C456" i="3"/>
  <c r="D17" i="3"/>
  <c r="D54" i="3"/>
  <c r="D86" i="3"/>
  <c r="D118" i="3"/>
  <c r="D150" i="3"/>
  <c r="D182" i="3"/>
  <c r="D214" i="3"/>
  <c r="D246" i="3"/>
  <c r="D278" i="3"/>
  <c r="D310" i="3"/>
  <c r="D342" i="3"/>
  <c r="D374" i="3"/>
  <c r="D406" i="3"/>
  <c r="D438" i="3"/>
  <c r="D470" i="3"/>
  <c r="F25" i="3"/>
  <c r="D53" i="3"/>
  <c r="D85" i="3"/>
  <c r="D117" i="3"/>
  <c r="D149" i="3"/>
  <c r="D181" i="3"/>
  <c r="D207" i="3"/>
  <c r="D223" i="3"/>
  <c r="D239" i="3"/>
  <c r="D255" i="3"/>
  <c r="D271" i="3"/>
  <c r="D287" i="3"/>
  <c r="D303" i="3"/>
  <c r="D319" i="3"/>
  <c r="D335" i="3"/>
  <c r="D351" i="3"/>
  <c r="D367" i="3"/>
  <c r="D383" i="3"/>
  <c r="D399" i="3"/>
  <c r="D415" i="3"/>
  <c r="D431" i="3"/>
  <c r="D447" i="3"/>
  <c r="D463" i="3"/>
  <c r="D479" i="3"/>
  <c r="F18" i="3"/>
  <c r="F34" i="3"/>
  <c r="F50" i="3"/>
  <c r="F66" i="3"/>
  <c r="F59" i="3"/>
  <c r="F83" i="3"/>
  <c r="F99" i="3"/>
  <c r="F115" i="3"/>
  <c r="F131" i="3"/>
  <c r="F147" i="3"/>
  <c r="F163" i="3"/>
  <c r="F179" i="3"/>
  <c r="F195" i="3"/>
  <c r="F211" i="3"/>
  <c r="F223" i="3"/>
  <c r="F231" i="3"/>
  <c r="F239" i="3"/>
  <c r="F247" i="3"/>
  <c r="F255" i="3"/>
  <c r="F263" i="3"/>
  <c r="F271" i="3"/>
  <c r="F279" i="3"/>
  <c r="F287" i="3"/>
  <c r="F295" i="3"/>
  <c r="F303" i="3"/>
  <c r="F311" i="3"/>
  <c r="F319" i="3"/>
  <c r="F327" i="3"/>
  <c r="F335" i="3"/>
  <c r="F343" i="3"/>
  <c r="F351" i="3"/>
  <c r="F359" i="3"/>
  <c r="F367" i="3"/>
  <c r="F375" i="3"/>
  <c r="F383" i="3"/>
  <c r="F391" i="3"/>
  <c r="F399" i="3"/>
  <c r="F407" i="3"/>
  <c r="F415" i="3"/>
  <c r="F423" i="3"/>
  <c r="F431" i="3"/>
  <c r="F439" i="3"/>
  <c r="F447" i="3"/>
  <c r="F455" i="3"/>
  <c r="F463" i="3"/>
  <c r="F471" i="3"/>
  <c r="F479" i="3"/>
  <c r="G10" i="3"/>
  <c r="G18" i="3"/>
  <c r="G26" i="3"/>
  <c r="G34" i="3"/>
  <c r="G42" i="3"/>
  <c r="G50" i="3"/>
  <c r="G58" i="3"/>
  <c r="G66" i="3"/>
  <c r="G74" i="3"/>
  <c r="G82" i="3"/>
  <c r="G90" i="3"/>
  <c r="F57" i="3"/>
  <c r="F73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338" i="3"/>
  <c r="F346" i="3"/>
  <c r="F354" i="3"/>
  <c r="F362" i="3"/>
  <c r="F370" i="3"/>
  <c r="F378" i="3"/>
  <c r="F386" i="3"/>
  <c r="F394" i="3"/>
  <c r="F402" i="3"/>
  <c r="F410" i="3"/>
  <c r="F418" i="3"/>
  <c r="F426" i="3"/>
  <c r="F434" i="3"/>
  <c r="F442" i="3"/>
  <c r="F450" i="3"/>
  <c r="F458" i="3"/>
  <c r="F466" i="3"/>
  <c r="F474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98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50" i="3"/>
  <c r="G358" i="3"/>
  <c r="G366" i="3"/>
  <c r="G374" i="3"/>
  <c r="G382" i="3"/>
  <c r="G390" i="3"/>
  <c r="G398" i="3"/>
  <c r="G406" i="3"/>
  <c r="G414" i="3"/>
  <c r="G422" i="3"/>
  <c r="G430" i="3"/>
  <c r="G438" i="3"/>
  <c r="G446" i="3"/>
  <c r="G454" i="3"/>
  <c r="G462" i="3"/>
  <c r="G470" i="3"/>
  <c r="G478" i="3"/>
  <c r="H9" i="3"/>
  <c r="H17" i="3"/>
  <c r="H25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169" i="3"/>
  <c r="H177" i="3"/>
  <c r="H185" i="3"/>
  <c r="H193" i="3"/>
  <c r="H201" i="3"/>
  <c r="H209" i="3"/>
  <c r="H217" i="3"/>
  <c r="H225" i="3"/>
  <c r="H233" i="3"/>
  <c r="H241" i="3"/>
  <c r="H249" i="3"/>
  <c r="H257" i="3"/>
  <c r="H265" i="3"/>
  <c r="H273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9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G96" i="3"/>
  <c r="G104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301" i="3"/>
  <c r="G305" i="3"/>
  <c r="G309" i="3"/>
  <c r="G313" i="3"/>
  <c r="G317" i="3"/>
  <c r="G321" i="3"/>
  <c r="G325" i="3"/>
  <c r="G329" i="3"/>
  <c r="G333" i="3"/>
  <c r="G337" i="3"/>
  <c r="G341" i="3"/>
  <c r="G345" i="3"/>
  <c r="G349" i="3"/>
  <c r="G353" i="3"/>
  <c r="G357" i="3"/>
  <c r="G361" i="3"/>
  <c r="G365" i="3"/>
  <c r="G369" i="3"/>
  <c r="G373" i="3"/>
  <c r="G377" i="3"/>
  <c r="G381" i="3"/>
  <c r="G385" i="3"/>
  <c r="G389" i="3"/>
  <c r="G393" i="3"/>
  <c r="G397" i="3"/>
  <c r="G401" i="3"/>
  <c r="G405" i="3"/>
  <c r="G409" i="3"/>
  <c r="G413" i="3"/>
  <c r="G417" i="3"/>
  <c r="G421" i="3"/>
  <c r="G425" i="3"/>
  <c r="G429" i="3"/>
  <c r="G433" i="3"/>
  <c r="G437" i="3"/>
  <c r="G441" i="3"/>
  <c r="G445" i="3"/>
  <c r="G449" i="3"/>
  <c r="G453" i="3"/>
  <c r="G457" i="3"/>
  <c r="G461" i="3"/>
  <c r="G465" i="3"/>
  <c r="G469" i="3"/>
  <c r="G473" i="3"/>
  <c r="G477" i="3"/>
  <c r="G481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300" i="3"/>
  <c r="H308" i="3"/>
  <c r="H316" i="3"/>
  <c r="H324" i="3"/>
  <c r="H332" i="3"/>
  <c r="H340" i="3"/>
  <c r="H348" i="3"/>
  <c r="H356" i="3"/>
  <c r="H364" i="3"/>
  <c r="H372" i="3"/>
  <c r="H380" i="3"/>
  <c r="H388" i="3"/>
  <c r="H396" i="3"/>
  <c r="H404" i="3"/>
  <c r="H412" i="3"/>
  <c r="H420" i="3"/>
  <c r="H428" i="3"/>
  <c r="H436" i="3"/>
  <c r="H444" i="3"/>
  <c r="H452" i="3"/>
  <c r="H460" i="3"/>
  <c r="H468" i="3"/>
  <c r="H476" i="3"/>
  <c r="I7" i="3"/>
  <c r="I15" i="3"/>
  <c r="I23" i="3"/>
  <c r="I31" i="3"/>
  <c r="I39" i="3"/>
  <c r="I47" i="3"/>
  <c r="I55" i="3"/>
  <c r="I63" i="3"/>
  <c r="I71" i="3"/>
  <c r="I79" i="3"/>
  <c r="I87" i="3"/>
  <c r="I95" i="3"/>
  <c r="I103" i="3"/>
  <c r="I111" i="3"/>
  <c r="I119" i="3"/>
  <c r="I127" i="3"/>
  <c r="I135" i="3"/>
  <c r="I143" i="3"/>
  <c r="I151" i="3"/>
  <c r="I159" i="3"/>
  <c r="I167" i="3"/>
  <c r="I170" i="3"/>
  <c r="I178" i="3"/>
  <c r="I186" i="3"/>
  <c r="I194" i="3"/>
  <c r="I202" i="3"/>
  <c r="I210" i="3"/>
  <c r="I218" i="3"/>
  <c r="I226" i="3"/>
  <c r="I234" i="3"/>
  <c r="I242" i="3"/>
  <c r="I250" i="3"/>
  <c r="I258" i="3"/>
  <c r="I266" i="3"/>
  <c r="I274" i="3"/>
  <c r="I282" i="3"/>
  <c r="I290" i="3"/>
  <c r="I298" i="3"/>
  <c r="I306" i="3"/>
  <c r="I314" i="3"/>
  <c r="I322" i="3"/>
  <c r="I330" i="3"/>
  <c r="I338" i="3"/>
  <c r="I346" i="3"/>
  <c r="I354" i="3"/>
  <c r="I362" i="3"/>
  <c r="I370" i="3"/>
  <c r="I378" i="3"/>
  <c r="I386" i="3"/>
  <c r="I394" i="3"/>
  <c r="I402" i="3"/>
  <c r="I410" i="3"/>
  <c r="I418" i="3"/>
  <c r="I426" i="3"/>
  <c r="I434" i="3"/>
  <c r="I442" i="3"/>
  <c r="I450" i="3"/>
  <c r="I458" i="3"/>
  <c r="I466" i="3"/>
  <c r="I474" i="3"/>
  <c r="J5" i="3"/>
  <c r="J13" i="3"/>
  <c r="J21" i="3"/>
  <c r="J29" i="3"/>
  <c r="J37" i="3"/>
  <c r="J45" i="3"/>
  <c r="J53" i="3"/>
  <c r="J61" i="3"/>
  <c r="J69" i="3"/>
  <c r="J77" i="3"/>
  <c r="J85" i="3"/>
  <c r="J93" i="3"/>
  <c r="J101" i="3"/>
  <c r="J109" i="3"/>
  <c r="J117" i="3"/>
  <c r="J125" i="3"/>
  <c r="J133" i="3"/>
  <c r="J141" i="3"/>
  <c r="J149" i="3"/>
  <c r="J157" i="3"/>
  <c r="J165" i="3"/>
  <c r="J173" i="3"/>
  <c r="J181" i="3"/>
  <c r="J189" i="3"/>
  <c r="J197" i="3"/>
  <c r="J205" i="3"/>
  <c r="J213" i="3"/>
  <c r="J221" i="3"/>
  <c r="J229" i="3"/>
  <c r="J237" i="3"/>
  <c r="J245" i="3"/>
  <c r="J253" i="3"/>
  <c r="J261" i="3"/>
  <c r="J269" i="3"/>
  <c r="J277" i="3"/>
  <c r="J285" i="3"/>
  <c r="J293" i="3"/>
  <c r="J301" i="3"/>
  <c r="J309" i="3"/>
  <c r="J317" i="3"/>
  <c r="J325" i="3"/>
  <c r="J333" i="3"/>
  <c r="J341" i="3"/>
  <c r="J349" i="3"/>
  <c r="J357" i="3"/>
  <c r="J365" i="3"/>
  <c r="J373" i="3"/>
  <c r="J381" i="3"/>
  <c r="J389" i="3"/>
  <c r="J397" i="3"/>
  <c r="J405" i="3"/>
  <c r="J413" i="3"/>
  <c r="J421" i="3"/>
  <c r="J429" i="3"/>
  <c r="J437" i="3"/>
  <c r="J445" i="3"/>
  <c r="J453" i="3"/>
  <c r="J461" i="3"/>
  <c r="J469" i="3"/>
  <c r="J477" i="3"/>
  <c r="K8" i="3"/>
  <c r="K16" i="3"/>
  <c r="K24" i="3"/>
  <c r="K32" i="3"/>
  <c r="K40" i="3"/>
  <c r="K48" i="3"/>
  <c r="K56" i="3"/>
  <c r="K64" i="3"/>
  <c r="K72" i="3"/>
  <c r="K80" i="3"/>
  <c r="K88" i="3"/>
  <c r="K96" i="3"/>
  <c r="K104" i="3"/>
  <c r="K112" i="3"/>
  <c r="K120" i="3"/>
  <c r="K128" i="3"/>
  <c r="K136" i="3"/>
  <c r="K144" i="3"/>
  <c r="K152" i="3"/>
  <c r="K160" i="3"/>
  <c r="K168" i="3"/>
  <c r="K176" i="3"/>
  <c r="K184" i="3"/>
  <c r="K192" i="3"/>
  <c r="K200" i="3"/>
  <c r="K208" i="3"/>
  <c r="K216" i="3"/>
  <c r="K224" i="3"/>
  <c r="I162" i="3"/>
  <c r="I173" i="3"/>
  <c r="I181" i="3"/>
  <c r="I189" i="3"/>
  <c r="I197" i="3"/>
  <c r="I205" i="3"/>
  <c r="I213" i="3"/>
  <c r="I221" i="3"/>
  <c r="I229" i="3"/>
  <c r="I237" i="3"/>
  <c r="I245" i="3"/>
  <c r="I253" i="3"/>
  <c r="I261" i="3"/>
  <c r="I269" i="3"/>
  <c r="I277" i="3"/>
  <c r="I285" i="3"/>
  <c r="I293" i="3"/>
  <c r="I301" i="3"/>
  <c r="I309" i="3"/>
  <c r="I317" i="3"/>
  <c r="I325" i="3"/>
  <c r="I333" i="3"/>
  <c r="I341" i="3"/>
  <c r="I349" i="3"/>
  <c r="I357" i="3"/>
  <c r="I365" i="3"/>
  <c r="I373" i="3"/>
  <c r="I381" i="3"/>
  <c r="I389" i="3"/>
  <c r="I397" i="3"/>
  <c r="I405" i="3"/>
  <c r="I413" i="3"/>
  <c r="I421" i="3"/>
  <c r="I429" i="3"/>
  <c r="I437" i="3"/>
  <c r="I445" i="3"/>
  <c r="I453" i="3"/>
  <c r="I461" i="3"/>
  <c r="I467" i="3"/>
  <c r="I471" i="3"/>
  <c r="I475" i="3"/>
  <c r="I479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6" i="3"/>
  <c r="J350" i="3"/>
  <c r="J354" i="3"/>
  <c r="J358" i="3"/>
  <c r="J362" i="3"/>
  <c r="J366" i="3"/>
  <c r="J370" i="3"/>
  <c r="J374" i="3"/>
  <c r="J378" i="3"/>
  <c r="J382" i="3"/>
  <c r="J386" i="3"/>
  <c r="J390" i="3"/>
  <c r="J394" i="3"/>
  <c r="J398" i="3"/>
  <c r="J402" i="3"/>
  <c r="J406" i="3"/>
  <c r="J410" i="3"/>
  <c r="J414" i="3"/>
  <c r="J418" i="3"/>
  <c r="J422" i="3"/>
  <c r="J426" i="3"/>
  <c r="J430" i="3"/>
  <c r="J434" i="3"/>
  <c r="J438" i="3"/>
  <c r="J442" i="3"/>
  <c r="J446" i="3"/>
  <c r="J450" i="3"/>
  <c r="J454" i="3"/>
  <c r="J458" i="3"/>
  <c r="J462" i="3"/>
  <c r="J466" i="3"/>
  <c r="J470" i="3"/>
  <c r="J474" i="3"/>
  <c r="J478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2" i="3"/>
  <c r="K236" i="3"/>
  <c r="K240" i="3"/>
  <c r="K244" i="3"/>
  <c r="K248" i="3"/>
  <c r="K252" i="3"/>
  <c r="K256" i="3"/>
  <c r="K260" i="3"/>
  <c r="K264" i="3"/>
  <c r="K268" i="3"/>
  <c r="K272" i="3"/>
  <c r="K276" i="3"/>
  <c r="K280" i="3"/>
  <c r="K284" i="3"/>
  <c r="K288" i="3"/>
  <c r="K292" i="3"/>
  <c r="K296" i="3"/>
  <c r="K300" i="3"/>
  <c r="K304" i="3"/>
  <c r="K308" i="3"/>
  <c r="K312" i="3"/>
  <c r="K316" i="3"/>
  <c r="K320" i="3"/>
  <c r="K324" i="3"/>
  <c r="K328" i="3"/>
  <c r="K332" i="3"/>
  <c r="K336" i="3"/>
  <c r="K340" i="3"/>
  <c r="K344" i="3"/>
  <c r="K348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408" i="3"/>
  <c r="K412" i="3"/>
  <c r="K416" i="3"/>
  <c r="K420" i="3"/>
  <c r="K424" i="3"/>
  <c r="K428" i="3"/>
  <c r="K432" i="3"/>
  <c r="K436" i="3"/>
  <c r="K440" i="3"/>
  <c r="K444" i="3"/>
  <c r="K448" i="3"/>
  <c r="K452" i="3"/>
  <c r="K456" i="3"/>
  <c r="K460" i="3"/>
  <c r="K464" i="3"/>
  <c r="K468" i="3"/>
  <c r="K472" i="3"/>
  <c r="K476" i="3"/>
  <c r="K480" i="3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99" i="3"/>
  <c r="L203" i="3"/>
  <c r="L207" i="3"/>
  <c r="L211" i="3"/>
  <c r="L215" i="3"/>
  <c r="L219" i="3"/>
  <c r="L223" i="3"/>
  <c r="L227" i="3"/>
  <c r="L231" i="3"/>
  <c r="L235" i="3"/>
  <c r="L239" i="3"/>
  <c r="L243" i="3"/>
  <c r="L247" i="3"/>
  <c r="L251" i="3"/>
  <c r="L255" i="3"/>
  <c r="L259" i="3"/>
  <c r="L263" i="3"/>
  <c r="L267" i="3"/>
  <c r="L271" i="3"/>
  <c r="L275" i="3"/>
  <c r="L279" i="3"/>
  <c r="L283" i="3"/>
  <c r="L287" i="3"/>
  <c r="L291" i="3"/>
  <c r="L295" i="3"/>
  <c r="L299" i="3"/>
  <c r="L303" i="3"/>
  <c r="L307" i="3"/>
  <c r="L311" i="3"/>
  <c r="L315" i="3"/>
  <c r="L319" i="3"/>
  <c r="L323" i="3"/>
  <c r="L327" i="3"/>
  <c r="L331" i="3"/>
  <c r="L335" i="3"/>
  <c r="L339" i="3"/>
  <c r="L343" i="3"/>
  <c r="L347" i="3"/>
  <c r="L351" i="3"/>
  <c r="L355" i="3"/>
  <c r="L359" i="3"/>
  <c r="L363" i="3"/>
  <c r="L367" i="3"/>
  <c r="L371" i="3"/>
  <c r="L375" i="3"/>
  <c r="L379" i="3"/>
  <c r="L383" i="3"/>
  <c r="L387" i="3"/>
  <c r="L391" i="3"/>
  <c r="L395" i="3"/>
  <c r="L399" i="3"/>
  <c r="L403" i="3"/>
  <c r="L407" i="3"/>
  <c r="L411" i="3"/>
  <c r="L415" i="3"/>
  <c r="L419" i="3"/>
  <c r="L423" i="3"/>
  <c r="L427" i="3"/>
  <c r="L431" i="3"/>
  <c r="L435" i="3"/>
  <c r="L439" i="3"/>
  <c r="L443" i="3"/>
  <c r="L447" i="3"/>
  <c r="L451" i="3"/>
  <c r="L455" i="3"/>
  <c r="L459" i="3"/>
  <c r="L463" i="3"/>
  <c r="L467" i="3"/>
  <c r="L471" i="3"/>
  <c r="L475" i="3"/>
  <c r="L479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74" i="3"/>
  <c r="M178" i="3"/>
  <c r="M182" i="3"/>
  <c r="M186" i="3"/>
  <c r="M190" i="3"/>
  <c r="M194" i="3"/>
  <c r="M198" i="3"/>
  <c r="M202" i="3"/>
  <c r="M206" i="3"/>
  <c r="M210" i="3"/>
  <c r="M214" i="3"/>
  <c r="M218" i="3"/>
  <c r="M222" i="3"/>
  <c r="M226" i="3"/>
  <c r="M230" i="3"/>
  <c r="M234" i="3"/>
  <c r="M238" i="3"/>
  <c r="M242" i="3"/>
  <c r="M246" i="3"/>
  <c r="M250" i="3"/>
  <c r="M254" i="3"/>
  <c r="M258" i="3"/>
  <c r="M262" i="3"/>
  <c r="M266" i="3"/>
  <c r="M270" i="3"/>
  <c r="M274" i="3"/>
  <c r="M278" i="3"/>
  <c r="M282" i="3"/>
  <c r="M286" i="3"/>
  <c r="M290" i="3"/>
  <c r="M294" i="3"/>
  <c r="M298" i="3"/>
  <c r="M302" i="3"/>
  <c r="M306" i="3"/>
  <c r="M310" i="3"/>
  <c r="M314" i="3"/>
  <c r="M318" i="3"/>
  <c r="M322" i="3"/>
  <c r="M326" i="3"/>
  <c r="M330" i="3"/>
  <c r="M334" i="3"/>
  <c r="M338" i="3"/>
  <c r="M342" i="3"/>
  <c r="M346" i="3"/>
  <c r="M350" i="3"/>
  <c r="M354" i="3"/>
  <c r="M358" i="3"/>
  <c r="M362" i="3"/>
  <c r="M366" i="3"/>
  <c r="M370" i="3"/>
  <c r="M374" i="3"/>
  <c r="M378" i="3"/>
  <c r="M382" i="3"/>
  <c r="M386" i="3"/>
  <c r="M390" i="3"/>
  <c r="M394" i="3"/>
  <c r="M398" i="3"/>
  <c r="M402" i="3"/>
  <c r="M406" i="3"/>
  <c r="M410" i="3"/>
  <c r="M414" i="3"/>
  <c r="M418" i="3"/>
  <c r="M422" i="3"/>
  <c r="M426" i="3"/>
  <c r="M430" i="3"/>
  <c r="M434" i="3"/>
  <c r="M438" i="3"/>
  <c r="M442" i="3"/>
  <c r="M446" i="3"/>
  <c r="M450" i="3"/>
  <c r="M454" i="3"/>
  <c r="M458" i="3"/>
  <c r="M462" i="3"/>
  <c r="M466" i="3"/>
  <c r="M470" i="3"/>
  <c r="M474" i="3"/>
  <c r="M478" i="3"/>
  <c r="N5" i="3"/>
  <c r="N9" i="3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197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3" i="3"/>
  <c r="N337" i="3"/>
  <c r="N341" i="3"/>
  <c r="N345" i="3"/>
  <c r="N349" i="3"/>
  <c r="N353" i="3"/>
  <c r="N357" i="3"/>
  <c r="N361" i="3"/>
  <c r="N365" i="3"/>
  <c r="N369" i="3"/>
  <c r="N373" i="3"/>
  <c r="N377" i="3"/>
  <c r="N381" i="3"/>
  <c r="N385" i="3"/>
  <c r="N389" i="3"/>
  <c r="N393" i="3"/>
  <c r="N397" i="3"/>
  <c r="N401" i="3"/>
  <c r="N405" i="3"/>
  <c r="N409" i="3"/>
  <c r="N413" i="3"/>
  <c r="N417" i="3"/>
  <c r="N421" i="3"/>
  <c r="N425" i="3"/>
  <c r="N429" i="3"/>
  <c r="N433" i="3"/>
  <c r="N437" i="3"/>
  <c r="N441" i="3"/>
  <c r="N445" i="3"/>
  <c r="N449" i="3"/>
  <c r="N453" i="3"/>
  <c r="N457" i="3"/>
  <c r="N461" i="3"/>
  <c r="N465" i="3"/>
  <c r="N469" i="3"/>
  <c r="N473" i="3"/>
  <c r="N477" i="3"/>
  <c r="N481" i="3"/>
  <c r="O8" i="3"/>
  <c r="O12" i="3"/>
  <c r="O16" i="3"/>
  <c r="O20" i="3"/>
  <c r="O24" i="3"/>
  <c r="O28" i="3"/>
  <c r="O32" i="3"/>
  <c r="O36" i="3"/>
  <c r="O40" i="3"/>
  <c r="O44" i="3"/>
  <c r="O48" i="3"/>
  <c r="O52" i="3"/>
  <c r="O56" i="3"/>
  <c r="O60" i="3"/>
  <c r="O64" i="3"/>
  <c r="O68" i="3"/>
  <c r="O72" i="3"/>
  <c r="O76" i="3"/>
  <c r="O80" i="3"/>
  <c r="O84" i="3"/>
  <c r="O88" i="3"/>
  <c r="O92" i="3"/>
  <c r="O96" i="3"/>
  <c r="O100" i="3"/>
  <c r="O104" i="3"/>
  <c r="O108" i="3"/>
  <c r="O112" i="3"/>
  <c r="O116" i="3"/>
  <c r="O120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27" i="3"/>
  <c r="K331" i="3"/>
  <c r="K335" i="3"/>
  <c r="K339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L166" i="3"/>
  <c r="L170" i="3"/>
  <c r="L174" i="3"/>
  <c r="L178" i="3"/>
  <c r="L182" i="3"/>
  <c r="L186" i="3"/>
  <c r="L190" i="3"/>
  <c r="L194" i="3"/>
  <c r="L198" i="3"/>
  <c r="L202" i="3"/>
  <c r="L206" i="3"/>
  <c r="L210" i="3"/>
  <c r="L214" i="3"/>
  <c r="L218" i="3"/>
  <c r="L222" i="3"/>
  <c r="L226" i="3"/>
  <c r="L230" i="3"/>
  <c r="L234" i="3"/>
  <c r="L238" i="3"/>
  <c r="L242" i="3"/>
  <c r="L246" i="3"/>
  <c r="L250" i="3"/>
  <c r="L254" i="3"/>
  <c r="L258" i="3"/>
  <c r="L262" i="3"/>
  <c r="L266" i="3"/>
  <c r="L270" i="3"/>
  <c r="L274" i="3"/>
  <c r="L278" i="3"/>
  <c r="L282" i="3"/>
  <c r="L286" i="3"/>
  <c r="L290" i="3"/>
  <c r="L294" i="3"/>
  <c r="L298" i="3"/>
  <c r="L302" i="3"/>
  <c r="L306" i="3"/>
  <c r="L310" i="3"/>
  <c r="L314" i="3"/>
  <c r="L318" i="3"/>
  <c r="L322" i="3"/>
  <c r="L326" i="3"/>
  <c r="L330" i="3"/>
  <c r="L334" i="3"/>
  <c r="L338" i="3"/>
  <c r="L342" i="3"/>
  <c r="L346" i="3"/>
  <c r="L350" i="3"/>
  <c r="L354" i="3"/>
  <c r="L358" i="3"/>
  <c r="L362" i="3"/>
  <c r="L366" i="3"/>
  <c r="L370" i="3"/>
  <c r="L374" i="3"/>
  <c r="L378" i="3"/>
  <c r="L382" i="3"/>
  <c r="L386" i="3"/>
  <c r="L390" i="3"/>
  <c r="L394" i="3"/>
  <c r="L398" i="3"/>
  <c r="L402" i="3"/>
  <c r="L406" i="3"/>
  <c r="L410" i="3"/>
  <c r="L414" i="3"/>
  <c r="L418" i="3"/>
  <c r="L422" i="3"/>
  <c r="L426" i="3"/>
  <c r="L430" i="3"/>
  <c r="L434" i="3"/>
  <c r="L438" i="3"/>
  <c r="L442" i="3"/>
  <c r="L446" i="3"/>
  <c r="L450" i="3"/>
  <c r="L454" i="3"/>
  <c r="L458" i="3"/>
  <c r="L462" i="3"/>
  <c r="L466" i="3"/>
  <c r="L470" i="3"/>
  <c r="L474" i="3"/>
  <c r="L478" i="3"/>
  <c r="M5" i="3"/>
  <c r="M9" i="3"/>
  <c r="H296" i="3"/>
  <c r="H304" i="3"/>
  <c r="H312" i="3"/>
  <c r="H320" i="3"/>
  <c r="H328" i="3"/>
  <c r="H336" i="3"/>
  <c r="H344" i="3"/>
  <c r="H352" i="3"/>
  <c r="H360" i="3"/>
  <c r="H368" i="3"/>
  <c r="H376" i="3"/>
  <c r="H384" i="3"/>
  <c r="H392" i="3"/>
  <c r="H400" i="3"/>
  <c r="H408" i="3"/>
  <c r="H416" i="3"/>
  <c r="H424" i="3"/>
  <c r="H432" i="3"/>
  <c r="H440" i="3"/>
  <c r="H448" i="3"/>
  <c r="H456" i="3"/>
  <c r="H464" i="3"/>
  <c r="H472" i="3"/>
  <c r="H480" i="3"/>
  <c r="I11" i="3"/>
  <c r="I19" i="3"/>
  <c r="I27" i="3"/>
  <c r="I35" i="3"/>
  <c r="I43" i="3"/>
  <c r="I51" i="3"/>
  <c r="I59" i="3"/>
  <c r="I67" i="3"/>
  <c r="I75" i="3"/>
  <c r="I83" i="3"/>
  <c r="I91" i="3"/>
  <c r="I99" i="3"/>
  <c r="I107" i="3"/>
  <c r="I115" i="3"/>
  <c r="I123" i="3"/>
  <c r="I131" i="3"/>
  <c r="I139" i="3"/>
  <c r="I147" i="3"/>
  <c r="I155" i="3"/>
  <c r="I163" i="3"/>
  <c r="I164" i="3"/>
  <c r="I174" i="3"/>
  <c r="I182" i="3"/>
  <c r="I190" i="3"/>
  <c r="I198" i="3"/>
  <c r="I206" i="3"/>
  <c r="I214" i="3"/>
  <c r="I222" i="3"/>
  <c r="I230" i="3"/>
  <c r="I238" i="3"/>
  <c r="I246" i="3"/>
  <c r="I254" i="3"/>
  <c r="I262" i="3"/>
  <c r="I270" i="3"/>
  <c r="I278" i="3"/>
  <c r="I286" i="3"/>
  <c r="I294" i="3"/>
  <c r="I302" i="3"/>
  <c r="I310" i="3"/>
  <c r="I318" i="3"/>
  <c r="I326" i="3"/>
  <c r="I334" i="3"/>
  <c r="I342" i="3"/>
  <c r="I350" i="3"/>
  <c r="I358" i="3"/>
  <c r="I366" i="3"/>
  <c r="I374" i="3"/>
  <c r="I382" i="3"/>
  <c r="I390" i="3"/>
  <c r="I398" i="3"/>
  <c r="I406" i="3"/>
  <c r="I414" i="3"/>
  <c r="I422" i="3"/>
  <c r="I430" i="3"/>
  <c r="I438" i="3"/>
  <c r="I446" i="3"/>
  <c r="I454" i="3"/>
  <c r="I462" i="3"/>
  <c r="I470" i="3"/>
  <c r="I478" i="3"/>
  <c r="J9" i="3"/>
  <c r="J17" i="3"/>
  <c r="J25" i="3"/>
  <c r="J33" i="3"/>
  <c r="J41" i="3"/>
  <c r="J49" i="3"/>
  <c r="J57" i="3"/>
  <c r="J65" i="3"/>
  <c r="J73" i="3"/>
  <c r="J81" i="3"/>
  <c r="J89" i="3"/>
  <c r="J97" i="3"/>
  <c r="J105" i="3"/>
  <c r="J113" i="3"/>
  <c r="J121" i="3"/>
  <c r="J129" i="3"/>
  <c r="J137" i="3"/>
  <c r="J145" i="3"/>
  <c r="J153" i="3"/>
  <c r="J161" i="3"/>
  <c r="J169" i="3"/>
  <c r="J177" i="3"/>
  <c r="J185" i="3"/>
  <c r="J193" i="3"/>
  <c r="J201" i="3"/>
  <c r="J209" i="3"/>
  <c r="J217" i="3"/>
  <c r="J225" i="3"/>
  <c r="J233" i="3"/>
  <c r="J241" i="3"/>
  <c r="J249" i="3"/>
  <c r="J257" i="3"/>
  <c r="J265" i="3"/>
  <c r="J273" i="3"/>
  <c r="J281" i="3"/>
  <c r="J289" i="3"/>
  <c r="J297" i="3"/>
  <c r="J305" i="3"/>
  <c r="J313" i="3"/>
  <c r="J321" i="3"/>
  <c r="J329" i="3"/>
  <c r="J337" i="3"/>
  <c r="J345" i="3"/>
  <c r="J353" i="3"/>
  <c r="J361" i="3"/>
  <c r="J369" i="3"/>
  <c r="J377" i="3"/>
  <c r="J385" i="3"/>
  <c r="J393" i="3"/>
  <c r="J401" i="3"/>
  <c r="J409" i="3"/>
  <c r="J417" i="3"/>
  <c r="J425" i="3"/>
  <c r="J433" i="3"/>
  <c r="J441" i="3"/>
  <c r="J449" i="3"/>
  <c r="J457" i="3"/>
  <c r="J465" i="3"/>
  <c r="J473" i="3"/>
  <c r="J481" i="3"/>
  <c r="K12" i="3"/>
  <c r="K20" i="3"/>
  <c r="K28" i="3"/>
  <c r="K36" i="3"/>
  <c r="K44" i="3"/>
  <c r="K52" i="3"/>
  <c r="K60" i="3"/>
  <c r="K68" i="3"/>
  <c r="K76" i="3"/>
  <c r="K84" i="3"/>
  <c r="K92" i="3"/>
  <c r="K100" i="3"/>
  <c r="K108" i="3"/>
  <c r="K116" i="3"/>
  <c r="K124" i="3"/>
  <c r="K132" i="3"/>
  <c r="K140" i="3"/>
  <c r="K148" i="3"/>
  <c r="K156" i="3"/>
  <c r="K164" i="3"/>
  <c r="K172" i="3"/>
  <c r="K180" i="3"/>
  <c r="K188" i="3"/>
  <c r="K196" i="3"/>
  <c r="K204" i="3"/>
  <c r="K212" i="3"/>
  <c r="K220" i="3"/>
  <c r="K228" i="3"/>
  <c r="I169" i="3"/>
  <c r="I177" i="3"/>
  <c r="I185" i="3"/>
  <c r="I193" i="3"/>
  <c r="I201" i="3"/>
  <c r="I209" i="3"/>
  <c r="I217" i="3"/>
  <c r="I225" i="3"/>
  <c r="I233" i="3"/>
  <c r="I241" i="3"/>
  <c r="I249" i="3"/>
  <c r="I257" i="3"/>
  <c r="I265" i="3"/>
  <c r="I273" i="3"/>
  <c r="I281" i="3"/>
  <c r="I289" i="3"/>
  <c r="I297" i="3"/>
  <c r="I305" i="3"/>
  <c r="I313" i="3"/>
  <c r="I321" i="3"/>
  <c r="I329" i="3"/>
  <c r="I337" i="3"/>
  <c r="I345" i="3"/>
  <c r="I353" i="3"/>
  <c r="I361" i="3"/>
  <c r="I369" i="3"/>
  <c r="I377" i="3"/>
  <c r="I385" i="3"/>
  <c r="I393" i="3"/>
  <c r="I401" i="3"/>
  <c r="I409" i="3"/>
  <c r="I417" i="3"/>
  <c r="I425" i="3"/>
  <c r="I433" i="3"/>
  <c r="I441" i="3"/>
  <c r="I449" i="3"/>
  <c r="I457" i="3"/>
  <c r="I465" i="3"/>
  <c r="I469" i="3"/>
  <c r="I473" i="3"/>
  <c r="I477" i="3"/>
  <c r="I481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4" i="3"/>
  <c r="K238" i="3"/>
  <c r="K242" i="3"/>
  <c r="K246" i="3"/>
  <c r="K250" i="3"/>
  <c r="K254" i="3"/>
  <c r="K258" i="3"/>
  <c r="K262" i="3"/>
  <c r="K266" i="3"/>
  <c r="K270" i="3"/>
  <c r="K274" i="3"/>
  <c r="K278" i="3"/>
  <c r="K282" i="3"/>
  <c r="K286" i="3"/>
  <c r="K290" i="3"/>
  <c r="K294" i="3"/>
  <c r="K298" i="3"/>
  <c r="K302" i="3"/>
  <c r="K306" i="3"/>
  <c r="K310" i="3"/>
  <c r="K314" i="3"/>
  <c r="K318" i="3"/>
  <c r="K322" i="3"/>
  <c r="K326" i="3"/>
  <c r="K330" i="3"/>
  <c r="K334" i="3"/>
  <c r="K338" i="3"/>
  <c r="K342" i="3"/>
  <c r="K346" i="3"/>
  <c r="K350" i="3"/>
  <c r="K354" i="3"/>
  <c r="K358" i="3"/>
  <c r="K362" i="3"/>
  <c r="K366" i="3"/>
  <c r="K370" i="3"/>
  <c r="K374" i="3"/>
  <c r="K378" i="3"/>
  <c r="K382" i="3"/>
  <c r="K386" i="3"/>
  <c r="K390" i="3"/>
  <c r="K394" i="3"/>
  <c r="K398" i="3"/>
  <c r="K402" i="3"/>
  <c r="K406" i="3"/>
  <c r="K410" i="3"/>
  <c r="K414" i="3"/>
  <c r="K418" i="3"/>
  <c r="K422" i="3"/>
  <c r="K426" i="3"/>
  <c r="K430" i="3"/>
  <c r="K434" i="3"/>
  <c r="K438" i="3"/>
  <c r="K442" i="3"/>
  <c r="K446" i="3"/>
  <c r="K450" i="3"/>
  <c r="K454" i="3"/>
  <c r="K458" i="3"/>
  <c r="K462" i="3"/>
  <c r="K466" i="3"/>
  <c r="K470" i="3"/>
  <c r="K474" i="3"/>
  <c r="K478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7" i="3"/>
  <c r="L261" i="3"/>
  <c r="L265" i="3"/>
  <c r="L269" i="3"/>
  <c r="L273" i="3"/>
  <c r="L277" i="3"/>
  <c r="L281" i="3"/>
  <c r="L285" i="3"/>
  <c r="L289" i="3"/>
  <c r="L293" i="3"/>
  <c r="L297" i="3"/>
  <c r="L301" i="3"/>
  <c r="L305" i="3"/>
  <c r="L309" i="3"/>
  <c r="L313" i="3"/>
  <c r="L317" i="3"/>
  <c r="L321" i="3"/>
  <c r="L325" i="3"/>
  <c r="L329" i="3"/>
  <c r="L333" i="3"/>
  <c r="L337" i="3"/>
  <c r="L341" i="3"/>
  <c r="L345" i="3"/>
  <c r="L349" i="3"/>
  <c r="L353" i="3"/>
  <c r="L357" i="3"/>
  <c r="L361" i="3"/>
  <c r="L365" i="3"/>
  <c r="L369" i="3"/>
  <c r="L373" i="3"/>
  <c r="L377" i="3"/>
  <c r="L381" i="3"/>
  <c r="L385" i="3"/>
  <c r="L389" i="3"/>
  <c r="L393" i="3"/>
  <c r="L397" i="3"/>
  <c r="L401" i="3"/>
  <c r="L405" i="3"/>
  <c r="L409" i="3"/>
  <c r="L413" i="3"/>
  <c r="L417" i="3"/>
  <c r="L421" i="3"/>
  <c r="L425" i="3"/>
  <c r="L429" i="3"/>
  <c r="L433" i="3"/>
  <c r="L437" i="3"/>
  <c r="L441" i="3"/>
  <c r="L445" i="3"/>
  <c r="L449" i="3"/>
  <c r="L453" i="3"/>
  <c r="L457" i="3"/>
  <c r="L461" i="3"/>
  <c r="L465" i="3"/>
  <c r="L469" i="3"/>
  <c r="L473" i="3"/>
  <c r="L477" i="3"/>
  <c r="L481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0" i="3"/>
  <c r="M164" i="3"/>
  <c r="M168" i="3"/>
  <c r="M172" i="3"/>
  <c r="M176" i="3"/>
  <c r="M180" i="3"/>
  <c r="M184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2" i="3"/>
  <c r="M296" i="3"/>
  <c r="M300" i="3"/>
  <c r="M304" i="3"/>
  <c r="M308" i="3"/>
  <c r="M312" i="3"/>
  <c r="M316" i="3"/>
  <c r="M320" i="3"/>
  <c r="M324" i="3"/>
  <c r="M328" i="3"/>
  <c r="M332" i="3"/>
  <c r="M336" i="3"/>
  <c r="M340" i="3"/>
  <c r="M344" i="3"/>
  <c r="M348" i="3"/>
  <c r="M352" i="3"/>
  <c r="M356" i="3"/>
  <c r="M360" i="3"/>
  <c r="M364" i="3"/>
  <c r="M368" i="3"/>
  <c r="M372" i="3"/>
  <c r="M376" i="3"/>
  <c r="M380" i="3"/>
  <c r="M384" i="3"/>
  <c r="M388" i="3"/>
  <c r="M392" i="3"/>
  <c r="M396" i="3"/>
  <c r="M400" i="3"/>
  <c r="M404" i="3"/>
  <c r="M408" i="3"/>
  <c r="M412" i="3"/>
  <c r="M416" i="3"/>
  <c r="M420" i="3"/>
  <c r="M424" i="3"/>
  <c r="M428" i="3"/>
  <c r="M432" i="3"/>
  <c r="M436" i="3"/>
  <c r="M440" i="3"/>
  <c r="M448" i="3"/>
  <c r="M456" i="3"/>
  <c r="M464" i="3"/>
  <c r="M472" i="3"/>
  <c r="M480" i="3"/>
  <c r="N11" i="3"/>
  <c r="N19" i="3"/>
  <c r="N27" i="3"/>
  <c r="N35" i="3"/>
  <c r="N43" i="3"/>
  <c r="N51" i="3"/>
  <c r="N59" i="3"/>
  <c r="N67" i="3"/>
  <c r="N75" i="3"/>
  <c r="N83" i="3"/>
  <c r="N91" i="3"/>
  <c r="N99" i="3"/>
  <c r="N107" i="3"/>
  <c r="N115" i="3"/>
  <c r="N123" i="3"/>
  <c r="N131" i="3"/>
  <c r="N139" i="3"/>
  <c r="N147" i="3"/>
  <c r="N155" i="3"/>
  <c r="N163" i="3"/>
  <c r="N171" i="3"/>
  <c r="N179" i="3"/>
  <c r="N187" i="3"/>
  <c r="N195" i="3"/>
  <c r="N203" i="3"/>
  <c r="N211" i="3"/>
  <c r="N219" i="3"/>
  <c r="N227" i="3"/>
  <c r="N235" i="3"/>
  <c r="N243" i="3"/>
  <c r="N251" i="3"/>
  <c r="N259" i="3"/>
  <c r="N267" i="3"/>
  <c r="N275" i="3"/>
  <c r="N283" i="3"/>
  <c r="N291" i="3"/>
  <c r="N299" i="3"/>
  <c r="N307" i="3"/>
  <c r="N315" i="3"/>
  <c r="N323" i="3"/>
  <c r="N331" i="3"/>
  <c r="N339" i="3"/>
  <c r="N347" i="3"/>
  <c r="N355" i="3"/>
  <c r="N363" i="3"/>
  <c r="N371" i="3"/>
  <c r="N379" i="3"/>
  <c r="N387" i="3"/>
  <c r="N395" i="3"/>
  <c r="N403" i="3"/>
  <c r="N411" i="3"/>
  <c r="N419" i="3"/>
  <c r="N427" i="3"/>
  <c r="N435" i="3"/>
  <c r="N443" i="3"/>
  <c r="N451" i="3"/>
  <c r="N459" i="3"/>
  <c r="N467" i="3"/>
  <c r="N475" i="3"/>
  <c r="O6" i="3"/>
  <c r="O14" i="3"/>
  <c r="O22" i="3"/>
  <c r="O30" i="3"/>
  <c r="O38" i="3"/>
  <c r="O46" i="3"/>
  <c r="O54" i="3"/>
  <c r="O62" i="3"/>
  <c r="O70" i="3"/>
  <c r="O78" i="3"/>
  <c r="O86" i="3"/>
  <c r="O94" i="3"/>
  <c r="O102" i="3"/>
  <c r="O110" i="3"/>
  <c r="O118" i="3"/>
  <c r="K237" i="3"/>
  <c r="K245" i="3"/>
  <c r="K253" i="3"/>
  <c r="K261" i="3"/>
  <c r="K269" i="3"/>
  <c r="K277" i="3"/>
  <c r="K285" i="3"/>
  <c r="K293" i="3"/>
  <c r="K301" i="3"/>
  <c r="K309" i="3"/>
  <c r="K317" i="3"/>
  <c r="K325" i="3"/>
  <c r="K333" i="3"/>
  <c r="K341" i="3"/>
  <c r="K349" i="3"/>
  <c r="K357" i="3"/>
  <c r="K365" i="3"/>
  <c r="K373" i="3"/>
  <c r="K381" i="3"/>
  <c r="K389" i="3"/>
  <c r="K397" i="3"/>
  <c r="K405" i="3"/>
  <c r="K413" i="3"/>
  <c r="K421" i="3"/>
  <c r="K429" i="3"/>
  <c r="K437" i="3"/>
  <c r="K445" i="3"/>
  <c r="K453" i="3"/>
  <c r="K461" i="3"/>
  <c r="K469" i="3"/>
  <c r="K477" i="3"/>
  <c r="L8" i="3"/>
  <c r="L16" i="3"/>
  <c r="L24" i="3"/>
  <c r="L32" i="3"/>
  <c r="L40" i="3"/>
  <c r="L48" i="3"/>
  <c r="L56" i="3"/>
  <c r="L64" i="3"/>
  <c r="L72" i="3"/>
  <c r="L80" i="3"/>
  <c r="L88" i="3"/>
  <c r="L96" i="3"/>
  <c r="L104" i="3"/>
  <c r="L112" i="3"/>
  <c r="L120" i="3"/>
  <c r="L128" i="3"/>
  <c r="L136" i="3"/>
  <c r="L144" i="3"/>
  <c r="L152" i="3"/>
  <c r="L160" i="3"/>
  <c r="L168" i="3"/>
  <c r="L176" i="3"/>
  <c r="L184" i="3"/>
  <c r="L192" i="3"/>
  <c r="L200" i="3"/>
  <c r="L208" i="3"/>
  <c r="L216" i="3"/>
  <c r="L224" i="3"/>
  <c r="L232" i="3"/>
  <c r="L240" i="3"/>
  <c r="L248" i="3"/>
  <c r="L256" i="3"/>
  <c r="L264" i="3"/>
  <c r="L272" i="3"/>
  <c r="L280" i="3"/>
  <c r="L288" i="3"/>
  <c r="L296" i="3"/>
  <c r="L304" i="3"/>
  <c r="L312" i="3"/>
  <c r="L320" i="3"/>
  <c r="L328" i="3"/>
  <c r="L336" i="3"/>
  <c r="L344" i="3"/>
  <c r="L352" i="3"/>
  <c r="L360" i="3"/>
  <c r="L368" i="3"/>
  <c r="L376" i="3"/>
  <c r="L384" i="3"/>
  <c r="L392" i="3"/>
  <c r="L400" i="3"/>
  <c r="L408" i="3"/>
  <c r="L416" i="3"/>
  <c r="L424" i="3"/>
  <c r="L432" i="3"/>
  <c r="L440" i="3"/>
  <c r="L448" i="3"/>
  <c r="L456" i="3"/>
  <c r="L464" i="3"/>
  <c r="L472" i="3"/>
  <c r="L480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3" i="3"/>
  <c r="M67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39" i="3"/>
  <c r="M143" i="3"/>
  <c r="M147" i="3"/>
  <c r="M151" i="3"/>
  <c r="M155" i="3"/>
  <c r="M159" i="3"/>
  <c r="M163" i="3"/>
  <c r="M167" i="3"/>
  <c r="M171" i="3"/>
  <c r="M175" i="3"/>
  <c r="M179" i="3"/>
  <c r="M183" i="3"/>
  <c r="M187" i="3"/>
  <c r="M191" i="3"/>
  <c r="M195" i="3"/>
  <c r="M199" i="3"/>
  <c r="M203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1" i="3"/>
  <c r="M295" i="3"/>
  <c r="M299" i="3"/>
  <c r="M303" i="3"/>
  <c r="M307" i="3"/>
  <c r="M311" i="3"/>
  <c r="M315" i="3"/>
  <c r="M319" i="3"/>
  <c r="M323" i="3"/>
  <c r="M327" i="3"/>
  <c r="M331" i="3"/>
  <c r="M335" i="3"/>
  <c r="M339" i="3"/>
  <c r="M343" i="3"/>
  <c r="M347" i="3"/>
  <c r="M351" i="3"/>
  <c r="M355" i="3"/>
  <c r="M359" i="3"/>
  <c r="M363" i="3"/>
  <c r="M367" i="3"/>
  <c r="M371" i="3"/>
  <c r="M375" i="3"/>
  <c r="M379" i="3"/>
  <c r="M383" i="3"/>
  <c r="M387" i="3"/>
  <c r="M391" i="3"/>
  <c r="M395" i="3"/>
  <c r="M399" i="3"/>
  <c r="M403" i="3"/>
  <c r="M407" i="3"/>
  <c r="M411" i="3"/>
  <c r="M415" i="3"/>
  <c r="M419" i="3"/>
  <c r="M423" i="3"/>
  <c r="M427" i="3"/>
  <c r="M431" i="3"/>
  <c r="M435" i="3"/>
  <c r="M439" i="3"/>
  <c r="M443" i="3"/>
  <c r="M447" i="3"/>
  <c r="M451" i="3"/>
  <c r="M455" i="3"/>
  <c r="M459" i="3"/>
  <c r="M463" i="3"/>
  <c r="M467" i="3"/>
  <c r="M471" i="3"/>
  <c r="M475" i="3"/>
  <c r="M479" i="3"/>
  <c r="N6" i="3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2" i="3"/>
  <c r="N366" i="3"/>
  <c r="N370" i="3"/>
  <c r="N374" i="3"/>
  <c r="N378" i="3"/>
  <c r="N382" i="3"/>
  <c r="N386" i="3"/>
  <c r="N390" i="3"/>
  <c r="N394" i="3"/>
  <c r="N398" i="3"/>
  <c r="N402" i="3"/>
  <c r="N406" i="3"/>
  <c r="N410" i="3"/>
  <c r="N414" i="3"/>
  <c r="N418" i="3"/>
  <c r="N422" i="3"/>
  <c r="N426" i="3"/>
  <c r="N430" i="3"/>
  <c r="N434" i="3"/>
  <c r="N438" i="3"/>
  <c r="N442" i="3"/>
  <c r="N446" i="3"/>
  <c r="N450" i="3"/>
  <c r="N454" i="3"/>
  <c r="N458" i="3"/>
  <c r="N462" i="3"/>
  <c r="N466" i="3"/>
  <c r="N470" i="3"/>
  <c r="N474" i="3"/>
  <c r="N478" i="3"/>
  <c r="O5" i="3"/>
  <c r="O9" i="3"/>
  <c r="O13" i="3"/>
  <c r="O17" i="3"/>
  <c r="O21" i="3"/>
  <c r="O25" i="3"/>
  <c r="O29" i="3"/>
  <c r="O33" i="3"/>
  <c r="O37" i="3"/>
  <c r="O41" i="3"/>
  <c r="O45" i="3"/>
  <c r="O49" i="3"/>
  <c r="O53" i="3"/>
  <c r="O57" i="3"/>
  <c r="O61" i="3"/>
  <c r="O65" i="3"/>
  <c r="O69" i="3"/>
  <c r="O73" i="3"/>
  <c r="O77" i="3"/>
  <c r="O81" i="3"/>
  <c r="O85" i="3"/>
  <c r="O89" i="3"/>
  <c r="O93" i="3"/>
  <c r="O97" i="3"/>
  <c r="O101" i="3"/>
  <c r="O105" i="3"/>
  <c r="O109" i="3"/>
  <c r="O113" i="3"/>
  <c r="O117" i="3"/>
  <c r="O121" i="3"/>
  <c r="O125" i="3"/>
  <c r="O129" i="3"/>
  <c r="O133" i="3"/>
  <c r="O137" i="3"/>
  <c r="O141" i="3"/>
  <c r="O145" i="3"/>
  <c r="O149" i="3"/>
  <c r="O153" i="3"/>
  <c r="O157" i="3"/>
  <c r="O161" i="3"/>
  <c r="O165" i="3"/>
  <c r="O169" i="3"/>
  <c r="O173" i="3"/>
  <c r="O177" i="3"/>
  <c r="O181" i="3"/>
  <c r="O185" i="3"/>
  <c r="O189" i="3"/>
  <c r="O193" i="3"/>
  <c r="O197" i="3"/>
  <c r="O201" i="3"/>
  <c r="O205" i="3"/>
  <c r="O209" i="3"/>
  <c r="O213" i="3"/>
  <c r="O217" i="3"/>
  <c r="O221" i="3"/>
  <c r="O225" i="3"/>
  <c r="O229" i="3"/>
  <c r="O233" i="3"/>
  <c r="O237" i="3"/>
  <c r="O241" i="3"/>
  <c r="O245" i="3"/>
  <c r="O249" i="3"/>
  <c r="O253" i="3"/>
  <c r="O257" i="3"/>
  <c r="O261" i="3"/>
  <c r="O265" i="3"/>
  <c r="O269" i="3"/>
  <c r="O273" i="3"/>
  <c r="O277" i="3"/>
  <c r="O281" i="3"/>
  <c r="O285" i="3"/>
  <c r="O289" i="3"/>
  <c r="O293" i="3"/>
  <c r="O297" i="3"/>
  <c r="O301" i="3"/>
  <c r="O305" i="3"/>
  <c r="O309" i="3"/>
  <c r="O313" i="3"/>
  <c r="O317" i="3"/>
  <c r="O321" i="3"/>
  <c r="O325" i="3"/>
  <c r="O329" i="3"/>
  <c r="O333" i="3"/>
  <c r="O337" i="3"/>
  <c r="O341" i="3"/>
  <c r="O345" i="3"/>
  <c r="O349" i="3"/>
  <c r="O353" i="3"/>
  <c r="O357" i="3"/>
  <c r="O361" i="3"/>
  <c r="O365" i="3"/>
  <c r="O369" i="3"/>
  <c r="O126" i="3"/>
  <c r="O134" i="3"/>
  <c r="O142" i="3"/>
  <c r="O150" i="3"/>
  <c r="O158" i="3"/>
  <c r="O166" i="3"/>
  <c r="O174" i="3"/>
  <c r="O182" i="3"/>
  <c r="O190" i="3"/>
  <c r="O198" i="3"/>
  <c r="O206" i="3"/>
  <c r="O214" i="3"/>
  <c r="O222" i="3"/>
  <c r="O230" i="3"/>
  <c r="O238" i="3"/>
  <c r="O246" i="3"/>
  <c r="O254" i="3"/>
  <c r="O262" i="3"/>
  <c r="O270" i="3"/>
  <c r="O278" i="3"/>
  <c r="O286" i="3"/>
  <c r="O294" i="3"/>
  <c r="O302" i="3"/>
  <c r="O310" i="3"/>
  <c r="O318" i="3"/>
  <c r="O326" i="3"/>
  <c r="O334" i="3"/>
  <c r="O342" i="3"/>
  <c r="O350" i="3"/>
  <c r="O358" i="3"/>
  <c r="O366" i="3"/>
  <c r="O372" i="3"/>
  <c r="O376" i="3"/>
  <c r="O380" i="3"/>
  <c r="O384" i="3"/>
  <c r="O388" i="3"/>
  <c r="O392" i="3"/>
  <c r="O396" i="3"/>
  <c r="O400" i="3"/>
  <c r="O404" i="3"/>
  <c r="O408" i="3"/>
  <c r="O412" i="3"/>
  <c r="O416" i="3"/>
  <c r="O420" i="3"/>
  <c r="O424" i="3"/>
  <c r="O428" i="3"/>
  <c r="O432" i="3"/>
  <c r="O436" i="3"/>
  <c r="O440" i="3"/>
  <c r="O444" i="3"/>
  <c r="O448" i="3"/>
  <c r="O452" i="3"/>
  <c r="O456" i="3"/>
  <c r="O460" i="3"/>
  <c r="O464" i="3"/>
  <c r="O468" i="3"/>
  <c r="O472" i="3"/>
  <c r="O476" i="3"/>
  <c r="O480" i="3"/>
  <c r="P7" i="3"/>
  <c r="P11" i="3"/>
  <c r="P15" i="3"/>
  <c r="P19" i="3"/>
  <c r="P23" i="3"/>
  <c r="P27" i="3"/>
  <c r="P31" i="3"/>
  <c r="P35" i="3"/>
  <c r="P39" i="3"/>
  <c r="P43" i="3"/>
  <c r="P47" i="3"/>
  <c r="P51" i="3"/>
  <c r="P55" i="3"/>
  <c r="P59" i="3"/>
  <c r="P63" i="3"/>
  <c r="P67" i="3"/>
  <c r="P71" i="3"/>
  <c r="P75" i="3"/>
  <c r="P79" i="3"/>
  <c r="P83" i="3"/>
  <c r="P87" i="3"/>
  <c r="P91" i="3"/>
  <c r="P95" i="3"/>
  <c r="P99" i="3"/>
  <c r="P103" i="3"/>
  <c r="P107" i="3"/>
  <c r="P111" i="3"/>
  <c r="P115" i="3"/>
  <c r="P119" i="3"/>
  <c r="P123" i="3"/>
  <c r="P127" i="3"/>
  <c r="P131" i="3"/>
  <c r="P135" i="3"/>
  <c r="P139" i="3"/>
  <c r="P143" i="3"/>
  <c r="P147" i="3"/>
  <c r="P151" i="3"/>
  <c r="P155" i="3"/>
  <c r="P159" i="3"/>
  <c r="P163" i="3"/>
  <c r="P167" i="3"/>
  <c r="P171" i="3"/>
  <c r="P175" i="3"/>
  <c r="P179" i="3"/>
  <c r="P183" i="3"/>
  <c r="P187" i="3"/>
  <c r="P191" i="3"/>
  <c r="P195" i="3"/>
  <c r="P199" i="3"/>
  <c r="P203" i="3"/>
  <c r="P207" i="3"/>
  <c r="P211" i="3"/>
  <c r="P215" i="3"/>
  <c r="P219" i="3"/>
  <c r="P223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1" i="3"/>
  <c r="P295" i="3"/>
  <c r="P299" i="3"/>
  <c r="P303" i="3"/>
  <c r="P307" i="3"/>
  <c r="P311" i="3"/>
  <c r="P315" i="3"/>
  <c r="P319" i="3"/>
  <c r="P323" i="3"/>
  <c r="P327" i="3"/>
  <c r="P331" i="3"/>
  <c r="P335" i="3"/>
  <c r="P339" i="3"/>
  <c r="P343" i="3"/>
  <c r="P347" i="3"/>
  <c r="P351" i="3"/>
  <c r="P355" i="3"/>
  <c r="P359" i="3"/>
  <c r="P363" i="3"/>
  <c r="P367" i="3"/>
  <c r="P371" i="3"/>
  <c r="P375" i="3"/>
  <c r="P379" i="3"/>
  <c r="P383" i="3"/>
  <c r="P387" i="3"/>
  <c r="P391" i="3"/>
  <c r="P395" i="3"/>
  <c r="P399" i="3"/>
  <c r="P403" i="3"/>
  <c r="P407" i="3"/>
  <c r="P411" i="3"/>
  <c r="P415" i="3"/>
  <c r="P419" i="3"/>
  <c r="P423" i="3"/>
  <c r="P427" i="3"/>
  <c r="P431" i="3"/>
  <c r="P435" i="3"/>
  <c r="P439" i="3"/>
  <c r="P443" i="3"/>
  <c r="P447" i="3"/>
  <c r="P451" i="3"/>
  <c r="P455" i="3"/>
  <c r="P459" i="3"/>
  <c r="P463" i="3"/>
  <c r="P467" i="3"/>
  <c r="P471" i="3"/>
  <c r="P475" i="3"/>
  <c r="P479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158" i="3"/>
  <c r="Q162" i="3"/>
  <c r="Q166" i="3"/>
  <c r="Q170" i="3"/>
  <c r="Q174" i="3"/>
  <c r="Q178" i="3"/>
  <c r="Q182" i="3"/>
  <c r="Q186" i="3"/>
  <c r="Q190" i="3"/>
  <c r="Q194" i="3"/>
  <c r="Q198" i="3"/>
  <c r="Q202" i="3"/>
  <c r="Q206" i="3"/>
  <c r="Q210" i="3"/>
  <c r="Q214" i="3"/>
  <c r="Q218" i="3"/>
  <c r="Q222" i="3"/>
  <c r="Q226" i="3"/>
  <c r="Q230" i="3"/>
  <c r="Q234" i="3"/>
  <c r="Q238" i="3"/>
  <c r="Q242" i="3"/>
  <c r="Q246" i="3"/>
  <c r="Q250" i="3"/>
  <c r="Q254" i="3"/>
  <c r="Q258" i="3"/>
  <c r="Q262" i="3"/>
  <c r="Q266" i="3"/>
  <c r="Q270" i="3"/>
  <c r="Q274" i="3"/>
  <c r="Q278" i="3"/>
  <c r="Q282" i="3"/>
  <c r="Q286" i="3"/>
  <c r="Q290" i="3"/>
  <c r="Q294" i="3"/>
  <c r="Q298" i="3"/>
  <c r="Q302" i="3"/>
  <c r="Q306" i="3"/>
  <c r="Q310" i="3"/>
  <c r="Q314" i="3"/>
  <c r="Q318" i="3"/>
  <c r="Q322" i="3"/>
  <c r="Q326" i="3"/>
  <c r="Q330" i="3"/>
  <c r="Q334" i="3"/>
  <c r="Q338" i="3"/>
  <c r="Q342" i="3"/>
  <c r="Q346" i="3"/>
  <c r="Q350" i="3"/>
  <c r="Q354" i="3"/>
  <c r="Q358" i="3"/>
  <c r="Q362" i="3"/>
  <c r="Q366" i="3"/>
  <c r="Q370" i="3"/>
  <c r="Q374" i="3"/>
  <c r="Q378" i="3"/>
  <c r="Q382" i="3"/>
  <c r="Q386" i="3"/>
  <c r="Q390" i="3"/>
  <c r="Q394" i="3"/>
  <c r="Q398" i="3"/>
  <c r="Q402" i="3"/>
  <c r="Q406" i="3"/>
  <c r="Q410" i="3"/>
  <c r="Q414" i="3"/>
  <c r="Q418" i="3"/>
  <c r="Q422" i="3"/>
  <c r="Q426" i="3"/>
  <c r="Q430" i="3"/>
  <c r="Q434" i="3"/>
  <c r="Q438" i="3"/>
  <c r="Q442" i="3"/>
  <c r="Q446" i="3"/>
  <c r="Q450" i="3"/>
  <c r="Q454" i="3"/>
  <c r="Q458" i="3"/>
  <c r="Q462" i="3"/>
  <c r="Q466" i="3"/>
  <c r="Q470" i="3"/>
  <c r="Q474" i="3"/>
  <c r="Q478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3" i="3"/>
  <c r="R297" i="3"/>
  <c r="R301" i="3"/>
  <c r="R305" i="3"/>
  <c r="R309" i="3"/>
  <c r="R313" i="3"/>
  <c r="R317" i="3"/>
  <c r="R321" i="3"/>
  <c r="R325" i="3"/>
  <c r="R329" i="3"/>
  <c r="R333" i="3"/>
  <c r="R337" i="3"/>
  <c r="R341" i="3"/>
  <c r="R345" i="3"/>
  <c r="R349" i="3"/>
  <c r="R353" i="3"/>
  <c r="R357" i="3"/>
  <c r="R361" i="3"/>
  <c r="R365" i="3"/>
  <c r="R369" i="3"/>
  <c r="R373" i="3"/>
  <c r="R377" i="3"/>
  <c r="R381" i="3"/>
  <c r="R385" i="3"/>
  <c r="R389" i="3"/>
  <c r="R393" i="3"/>
  <c r="R397" i="3"/>
  <c r="R401" i="3"/>
  <c r="R405" i="3"/>
  <c r="R409" i="3"/>
  <c r="R413" i="3"/>
  <c r="R417" i="3"/>
  <c r="R421" i="3"/>
  <c r="R425" i="3"/>
  <c r="R429" i="3"/>
  <c r="R433" i="3"/>
  <c r="R437" i="3"/>
  <c r="R441" i="3"/>
  <c r="R445" i="3"/>
  <c r="R449" i="3"/>
  <c r="R453" i="3"/>
  <c r="R457" i="3"/>
  <c r="R461" i="3"/>
  <c r="R465" i="3"/>
  <c r="R469" i="3"/>
  <c r="R473" i="3"/>
  <c r="R477" i="3"/>
  <c r="R481" i="3"/>
  <c r="S8" i="3"/>
  <c r="S12" i="3"/>
  <c r="S16" i="3"/>
  <c r="S20" i="3"/>
  <c r="S24" i="3"/>
  <c r="S28" i="3"/>
  <c r="S32" i="3"/>
  <c r="S36" i="3"/>
  <c r="S40" i="3"/>
  <c r="S44" i="3"/>
  <c r="S48" i="3"/>
  <c r="S52" i="3"/>
  <c r="S56" i="3"/>
  <c r="S60" i="3"/>
  <c r="S64" i="3"/>
  <c r="S68" i="3"/>
  <c r="S72" i="3"/>
  <c r="S76" i="3"/>
  <c r="S80" i="3"/>
  <c r="S84" i="3"/>
  <c r="S88" i="3"/>
  <c r="S92" i="3"/>
  <c r="S96" i="3"/>
  <c r="S100" i="3"/>
  <c r="S104" i="3"/>
  <c r="S108" i="3"/>
  <c r="S112" i="3"/>
  <c r="S116" i="3"/>
  <c r="S120" i="3"/>
  <c r="S124" i="3"/>
  <c r="S128" i="3"/>
  <c r="S132" i="3"/>
  <c r="S136" i="3"/>
  <c r="S140" i="3"/>
  <c r="S144" i="3"/>
  <c r="S148" i="3"/>
  <c r="S152" i="3"/>
  <c r="S156" i="3"/>
  <c r="S160" i="3"/>
  <c r="S164" i="3"/>
  <c r="S168" i="3"/>
  <c r="S172" i="3"/>
  <c r="S176" i="3"/>
  <c r="S180" i="3"/>
  <c r="S184" i="3"/>
  <c r="S188" i="3"/>
  <c r="S192" i="3"/>
  <c r="S196" i="3"/>
  <c r="S200" i="3"/>
  <c r="S204" i="3"/>
  <c r="S208" i="3"/>
  <c r="S212" i="3"/>
  <c r="S216" i="3"/>
  <c r="S220" i="3"/>
  <c r="S224" i="3"/>
  <c r="S228" i="3"/>
  <c r="S232" i="3"/>
  <c r="S236" i="3"/>
  <c r="S240" i="3"/>
  <c r="S244" i="3"/>
  <c r="S248" i="3"/>
  <c r="S252" i="3"/>
  <c r="S256" i="3"/>
  <c r="S260" i="3"/>
  <c r="S264" i="3"/>
  <c r="S268" i="3"/>
  <c r="S272" i="3"/>
  <c r="S276" i="3"/>
  <c r="S280" i="3"/>
  <c r="S284" i="3"/>
  <c r="S288" i="3"/>
  <c r="S292" i="3"/>
  <c r="S296" i="3"/>
  <c r="S300" i="3"/>
  <c r="S304" i="3"/>
  <c r="S308" i="3"/>
  <c r="S312" i="3"/>
  <c r="S316" i="3"/>
  <c r="S320" i="3"/>
  <c r="S324" i="3"/>
  <c r="S328" i="3"/>
  <c r="S332" i="3"/>
  <c r="S336" i="3"/>
  <c r="S340" i="3"/>
  <c r="S344" i="3"/>
  <c r="S348" i="3"/>
  <c r="S352" i="3"/>
  <c r="S356" i="3"/>
  <c r="S360" i="3"/>
  <c r="S364" i="3"/>
  <c r="S368" i="3"/>
  <c r="S372" i="3"/>
  <c r="S376" i="3"/>
  <c r="S380" i="3"/>
  <c r="O124" i="3"/>
  <c r="O132" i="3"/>
  <c r="O140" i="3"/>
  <c r="O148" i="3"/>
  <c r="O156" i="3"/>
  <c r="O164" i="3"/>
  <c r="O172" i="3"/>
  <c r="O180" i="3"/>
  <c r="O188" i="3"/>
  <c r="O196" i="3"/>
  <c r="O204" i="3"/>
  <c r="O212" i="3"/>
  <c r="O220" i="3"/>
  <c r="O228" i="3"/>
  <c r="O236" i="3"/>
  <c r="O244" i="3"/>
  <c r="O252" i="3"/>
  <c r="O260" i="3"/>
  <c r="O268" i="3"/>
  <c r="O276" i="3"/>
  <c r="O284" i="3"/>
  <c r="O292" i="3"/>
  <c r="O300" i="3"/>
  <c r="O308" i="3"/>
  <c r="O316" i="3"/>
  <c r="O324" i="3"/>
  <c r="O332" i="3"/>
  <c r="O340" i="3"/>
  <c r="O348" i="3"/>
  <c r="O356" i="3"/>
  <c r="O364" i="3"/>
  <c r="O371" i="3"/>
  <c r="O375" i="3"/>
  <c r="O379" i="3"/>
  <c r="O383" i="3"/>
  <c r="O387" i="3"/>
  <c r="O391" i="3"/>
  <c r="O395" i="3"/>
  <c r="O399" i="3"/>
  <c r="O403" i="3"/>
  <c r="O407" i="3"/>
  <c r="O411" i="3"/>
  <c r="O415" i="3"/>
  <c r="O419" i="3"/>
  <c r="O423" i="3"/>
  <c r="O427" i="3"/>
  <c r="O431" i="3"/>
  <c r="O435" i="3"/>
  <c r="O439" i="3"/>
  <c r="O443" i="3"/>
  <c r="O447" i="3"/>
  <c r="O451" i="3"/>
  <c r="O455" i="3"/>
  <c r="O459" i="3"/>
  <c r="O463" i="3"/>
  <c r="O467" i="3"/>
  <c r="O471" i="3"/>
  <c r="O475" i="3"/>
  <c r="O479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70" i="3"/>
  <c r="P174" i="3"/>
  <c r="P178" i="3"/>
  <c r="P182" i="3"/>
  <c r="P186" i="3"/>
  <c r="P190" i="3"/>
  <c r="P194" i="3"/>
  <c r="P198" i="3"/>
  <c r="P202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2" i="3"/>
  <c r="P286" i="3"/>
  <c r="P290" i="3"/>
  <c r="P294" i="3"/>
  <c r="P298" i="3"/>
  <c r="P302" i="3"/>
  <c r="P306" i="3"/>
  <c r="P310" i="3"/>
  <c r="P314" i="3"/>
  <c r="P318" i="3"/>
  <c r="P322" i="3"/>
  <c r="P326" i="3"/>
  <c r="P330" i="3"/>
  <c r="P334" i="3"/>
  <c r="P338" i="3"/>
  <c r="P342" i="3"/>
  <c r="P346" i="3"/>
  <c r="P350" i="3"/>
  <c r="P354" i="3"/>
  <c r="P358" i="3"/>
  <c r="P362" i="3"/>
  <c r="P366" i="3"/>
  <c r="P370" i="3"/>
  <c r="P374" i="3"/>
  <c r="P378" i="3"/>
  <c r="P382" i="3"/>
  <c r="P386" i="3"/>
  <c r="P390" i="3"/>
  <c r="P394" i="3"/>
  <c r="P398" i="3"/>
  <c r="P402" i="3"/>
  <c r="P406" i="3"/>
  <c r="P410" i="3"/>
  <c r="P414" i="3"/>
  <c r="P418" i="3"/>
  <c r="P422" i="3"/>
  <c r="P426" i="3"/>
  <c r="P430" i="3"/>
  <c r="P434" i="3"/>
  <c r="P438" i="3"/>
  <c r="P442" i="3"/>
  <c r="P446" i="3"/>
  <c r="P450" i="3"/>
  <c r="P454" i="3"/>
  <c r="P458" i="3"/>
  <c r="P462" i="3"/>
  <c r="P466" i="3"/>
  <c r="P470" i="3"/>
  <c r="P474" i="3"/>
  <c r="P478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M444" i="3"/>
  <c r="M452" i="3"/>
  <c r="M460" i="3"/>
  <c r="M468" i="3"/>
  <c r="M476" i="3"/>
  <c r="N7" i="3"/>
  <c r="N15" i="3"/>
  <c r="N23" i="3"/>
  <c r="N31" i="3"/>
  <c r="N39" i="3"/>
  <c r="N47" i="3"/>
  <c r="N55" i="3"/>
  <c r="N63" i="3"/>
  <c r="N71" i="3"/>
  <c r="N79" i="3"/>
  <c r="N87" i="3"/>
  <c r="N95" i="3"/>
  <c r="N103" i="3"/>
  <c r="N111" i="3"/>
  <c r="N119" i="3"/>
  <c r="N127" i="3"/>
  <c r="N135" i="3"/>
  <c r="N143" i="3"/>
  <c r="N151" i="3"/>
  <c r="N159" i="3"/>
  <c r="N167" i="3"/>
  <c r="N175" i="3"/>
  <c r="N183" i="3"/>
  <c r="N191" i="3"/>
  <c r="N199" i="3"/>
  <c r="N207" i="3"/>
  <c r="N215" i="3"/>
  <c r="N223" i="3"/>
  <c r="N231" i="3"/>
  <c r="N239" i="3"/>
  <c r="N247" i="3"/>
  <c r="N255" i="3"/>
  <c r="N263" i="3"/>
  <c r="N271" i="3"/>
  <c r="N279" i="3"/>
  <c r="N287" i="3"/>
  <c r="N295" i="3"/>
  <c r="N303" i="3"/>
  <c r="N311" i="3"/>
  <c r="N319" i="3"/>
  <c r="N327" i="3"/>
  <c r="N335" i="3"/>
  <c r="N343" i="3"/>
  <c r="N351" i="3"/>
  <c r="N359" i="3"/>
  <c r="N367" i="3"/>
  <c r="N375" i="3"/>
  <c r="N383" i="3"/>
  <c r="N391" i="3"/>
  <c r="N399" i="3"/>
  <c r="N407" i="3"/>
  <c r="N415" i="3"/>
  <c r="N423" i="3"/>
  <c r="N431" i="3"/>
  <c r="N439" i="3"/>
  <c r="N447" i="3"/>
  <c r="N455" i="3"/>
  <c r="N463" i="3"/>
  <c r="N471" i="3"/>
  <c r="N479" i="3"/>
  <c r="O10" i="3"/>
  <c r="O18" i="3"/>
  <c r="O26" i="3"/>
  <c r="O34" i="3"/>
  <c r="O42" i="3"/>
  <c r="O50" i="3"/>
  <c r="O58" i="3"/>
  <c r="O66" i="3"/>
  <c r="O74" i="3"/>
  <c r="O82" i="3"/>
  <c r="O90" i="3"/>
  <c r="O98" i="3"/>
  <c r="O106" i="3"/>
  <c r="O114" i="3"/>
  <c r="K233" i="3"/>
  <c r="K241" i="3"/>
  <c r="K249" i="3"/>
  <c r="K257" i="3"/>
  <c r="K265" i="3"/>
  <c r="K273" i="3"/>
  <c r="K281" i="3"/>
  <c r="K289" i="3"/>
  <c r="K297" i="3"/>
  <c r="K305" i="3"/>
  <c r="K313" i="3"/>
  <c r="K321" i="3"/>
  <c r="K329" i="3"/>
  <c r="K337" i="3"/>
  <c r="K345" i="3"/>
  <c r="K353" i="3"/>
  <c r="K361" i="3"/>
  <c r="K369" i="3"/>
  <c r="K377" i="3"/>
  <c r="K385" i="3"/>
  <c r="K393" i="3"/>
  <c r="K401" i="3"/>
  <c r="K409" i="3"/>
  <c r="K417" i="3"/>
  <c r="K425" i="3"/>
  <c r="K433" i="3"/>
  <c r="K441" i="3"/>
  <c r="K449" i="3"/>
  <c r="K457" i="3"/>
  <c r="K465" i="3"/>
  <c r="K473" i="3"/>
  <c r="K481" i="3"/>
  <c r="L12" i="3"/>
  <c r="L20" i="3"/>
  <c r="L28" i="3"/>
  <c r="L36" i="3"/>
  <c r="L44" i="3"/>
  <c r="L52" i="3"/>
  <c r="L60" i="3"/>
  <c r="L68" i="3"/>
  <c r="L76" i="3"/>
  <c r="L84" i="3"/>
  <c r="L92" i="3"/>
  <c r="L100" i="3"/>
  <c r="L108" i="3"/>
  <c r="L116" i="3"/>
  <c r="L124" i="3"/>
  <c r="L132" i="3"/>
  <c r="L140" i="3"/>
  <c r="L148" i="3"/>
  <c r="L156" i="3"/>
  <c r="L164" i="3"/>
  <c r="L172" i="3"/>
  <c r="L180" i="3"/>
  <c r="L188" i="3"/>
  <c r="L196" i="3"/>
  <c r="L204" i="3"/>
  <c r="L212" i="3"/>
  <c r="L220" i="3"/>
  <c r="L228" i="3"/>
  <c r="L236" i="3"/>
  <c r="L244" i="3"/>
  <c r="L252" i="3"/>
  <c r="L260" i="3"/>
  <c r="L268" i="3"/>
  <c r="L276" i="3"/>
  <c r="L284" i="3"/>
  <c r="L292" i="3"/>
  <c r="L300" i="3"/>
  <c r="L308" i="3"/>
  <c r="L316" i="3"/>
  <c r="L324" i="3"/>
  <c r="L332" i="3"/>
  <c r="L340" i="3"/>
  <c r="L348" i="3"/>
  <c r="L356" i="3"/>
  <c r="L364" i="3"/>
  <c r="L372" i="3"/>
  <c r="L380" i="3"/>
  <c r="L388" i="3"/>
  <c r="L396" i="3"/>
  <c r="L404" i="3"/>
  <c r="L412" i="3"/>
  <c r="L420" i="3"/>
  <c r="L428" i="3"/>
  <c r="L436" i="3"/>
  <c r="L444" i="3"/>
  <c r="L452" i="3"/>
  <c r="L460" i="3"/>
  <c r="L468" i="3"/>
  <c r="L476" i="3"/>
  <c r="M7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153" i="3"/>
  <c r="M157" i="3"/>
  <c r="M161" i="3"/>
  <c r="M165" i="3"/>
  <c r="M169" i="3"/>
  <c r="M173" i="3"/>
  <c r="M177" i="3"/>
  <c r="M181" i="3"/>
  <c r="M185" i="3"/>
  <c r="M189" i="3"/>
  <c r="M193" i="3"/>
  <c r="M197" i="3"/>
  <c r="M201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3" i="3"/>
  <c r="M297" i="3"/>
  <c r="M301" i="3"/>
  <c r="M305" i="3"/>
  <c r="M309" i="3"/>
  <c r="M313" i="3"/>
  <c r="M317" i="3"/>
  <c r="M321" i="3"/>
  <c r="M325" i="3"/>
  <c r="M329" i="3"/>
  <c r="M333" i="3"/>
  <c r="M337" i="3"/>
  <c r="M341" i="3"/>
  <c r="M345" i="3"/>
  <c r="M349" i="3"/>
  <c r="M353" i="3"/>
  <c r="M357" i="3"/>
  <c r="M361" i="3"/>
  <c r="M365" i="3"/>
  <c r="M369" i="3"/>
  <c r="M373" i="3"/>
  <c r="M377" i="3"/>
  <c r="M381" i="3"/>
  <c r="M385" i="3"/>
  <c r="M389" i="3"/>
  <c r="M393" i="3"/>
  <c r="M397" i="3"/>
  <c r="M401" i="3"/>
  <c r="M405" i="3"/>
  <c r="M409" i="3"/>
  <c r="M413" i="3"/>
  <c r="M417" i="3"/>
  <c r="M421" i="3"/>
  <c r="M425" i="3"/>
  <c r="M429" i="3"/>
  <c r="M433" i="3"/>
  <c r="M437" i="3"/>
  <c r="M441" i="3"/>
  <c r="M445" i="3"/>
  <c r="M449" i="3"/>
  <c r="M453" i="3"/>
  <c r="M457" i="3"/>
  <c r="M461" i="3"/>
  <c r="M465" i="3"/>
  <c r="M469" i="3"/>
  <c r="M473" i="3"/>
  <c r="M477" i="3"/>
  <c r="M481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0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60" i="3"/>
  <c r="N264" i="3"/>
  <c r="N268" i="3"/>
  <c r="N272" i="3"/>
  <c r="N276" i="3"/>
  <c r="N280" i="3"/>
  <c r="N284" i="3"/>
  <c r="N288" i="3"/>
  <c r="N292" i="3"/>
  <c r="N296" i="3"/>
  <c r="N300" i="3"/>
  <c r="N304" i="3"/>
  <c r="N308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0" i="3"/>
  <c r="N364" i="3"/>
  <c r="N368" i="3"/>
  <c r="N372" i="3"/>
  <c r="N376" i="3"/>
  <c r="N380" i="3"/>
  <c r="N384" i="3"/>
  <c r="N388" i="3"/>
  <c r="N392" i="3"/>
  <c r="N396" i="3"/>
  <c r="N400" i="3"/>
  <c r="N404" i="3"/>
  <c r="N408" i="3"/>
  <c r="N412" i="3"/>
  <c r="N416" i="3"/>
  <c r="N420" i="3"/>
  <c r="N424" i="3"/>
  <c r="N428" i="3"/>
  <c r="N432" i="3"/>
  <c r="N436" i="3"/>
  <c r="N440" i="3"/>
  <c r="N444" i="3"/>
  <c r="N448" i="3"/>
  <c r="N452" i="3"/>
  <c r="N456" i="3"/>
  <c r="N460" i="3"/>
  <c r="N464" i="3"/>
  <c r="N468" i="3"/>
  <c r="N472" i="3"/>
  <c r="N476" i="3"/>
  <c r="N480" i="3"/>
  <c r="O7" i="3"/>
  <c r="O11" i="3"/>
  <c r="O15" i="3"/>
  <c r="O19" i="3"/>
  <c r="O23" i="3"/>
  <c r="O27" i="3"/>
  <c r="O31" i="3"/>
  <c r="O35" i="3"/>
  <c r="O39" i="3"/>
  <c r="O43" i="3"/>
  <c r="O47" i="3"/>
  <c r="O51" i="3"/>
  <c r="O55" i="3"/>
  <c r="O59" i="3"/>
  <c r="O63" i="3"/>
  <c r="O67" i="3"/>
  <c r="O71" i="3"/>
  <c r="O75" i="3"/>
  <c r="O79" i="3"/>
  <c r="O83" i="3"/>
  <c r="O87" i="3"/>
  <c r="O91" i="3"/>
  <c r="O95" i="3"/>
  <c r="O99" i="3"/>
  <c r="O103" i="3"/>
  <c r="O107" i="3"/>
  <c r="O111" i="3"/>
  <c r="O115" i="3"/>
  <c r="O119" i="3"/>
  <c r="O123" i="3"/>
  <c r="O127" i="3"/>
  <c r="O131" i="3"/>
  <c r="O135" i="3"/>
  <c r="O139" i="3"/>
  <c r="O143" i="3"/>
  <c r="O147" i="3"/>
  <c r="O151" i="3"/>
  <c r="O155" i="3"/>
  <c r="O159" i="3"/>
  <c r="O163" i="3"/>
  <c r="O167" i="3"/>
  <c r="O171" i="3"/>
  <c r="O175" i="3"/>
  <c r="O179" i="3"/>
  <c r="O183" i="3"/>
  <c r="O187" i="3"/>
  <c r="O191" i="3"/>
  <c r="O195" i="3"/>
  <c r="O199" i="3"/>
  <c r="O203" i="3"/>
  <c r="O207" i="3"/>
  <c r="O211" i="3"/>
  <c r="O215" i="3"/>
  <c r="O219" i="3"/>
  <c r="O223" i="3"/>
  <c r="O227" i="3"/>
  <c r="O231" i="3"/>
  <c r="O235" i="3"/>
  <c r="O239" i="3"/>
  <c r="O243" i="3"/>
  <c r="O247" i="3"/>
  <c r="O251" i="3"/>
  <c r="O255" i="3"/>
  <c r="O259" i="3"/>
  <c r="O263" i="3"/>
  <c r="O267" i="3"/>
  <c r="O271" i="3"/>
  <c r="O275" i="3"/>
  <c r="O279" i="3"/>
  <c r="O283" i="3"/>
  <c r="O287" i="3"/>
  <c r="O291" i="3"/>
  <c r="O295" i="3"/>
  <c r="O299" i="3"/>
  <c r="O303" i="3"/>
  <c r="O307" i="3"/>
  <c r="O311" i="3"/>
  <c r="O315" i="3"/>
  <c r="O319" i="3"/>
  <c r="O323" i="3"/>
  <c r="O327" i="3"/>
  <c r="O331" i="3"/>
  <c r="O335" i="3"/>
  <c r="O339" i="3"/>
  <c r="O343" i="3"/>
  <c r="O347" i="3"/>
  <c r="O351" i="3"/>
  <c r="O355" i="3"/>
  <c r="O359" i="3"/>
  <c r="O363" i="3"/>
  <c r="O367" i="3"/>
  <c r="O122" i="3"/>
  <c r="O130" i="3"/>
  <c r="O138" i="3"/>
  <c r="O146" i="3"/>
  <c r="O154" i="3"/>
  <c r="O162" i="3"/>
  <c r="O170" i="3"/>
  <c r="O178" i="3"/>
  <c r="O186" i="3"/>
  <c r="O194" i="3"/>
  <c r="O202" i="3"/>
  <c r="O210" i="3"/>
  <c r="O218" i="3"/>
  <c r="O226" i="3"/>
  <c r="O234" i="3"/>
  <c r="O242" i="3"/>
  <c r="O250" i="3"/>
  <c r="O258" i="3"/>
  <c r="O266" i="3"/>
  <c r="O274" i="3"/>
  <c r="O282" i="3"/>
  <c r="O290" i="3"/>
  <c r="O298" i="3"/>
  <c r="O306" i="3"/>
  <c r="O314" i="3"/>
  <c r="O322" i="3"/>
  <c r="O330" i="3"/>
  <c r="O338" i="3"/>
  <c r="O346" i="3"/>
  <c r="O354" i="3"/>
  <c r="O362" i="3"/>
  <c r="O370" i="3"/>
  <c r="O374" i="3"/>
  <c r="O378" i="3"/>
  <c r="O382" i="3"/>
  <c r="O386" i="3"/>
  <c r="O390" i="3"/>
  <c r="O394" i="3"/>
  <c r="O398" i="3"/>
  <c r="O402" i="3"/>
  <c r="O406" i="3"/>
  <c r="O410" i="3"/>
  <c r="O414" i="3"/>
  <c r="O418" i="3"/>
  <c r="O422" i="3"/>
  <c r="O426" i="3"/>
  <c r="O430" i="3"/>
  <c r="O434" i="3"/>
  <c r="O438" i="3"/>
  <c r="O442" i="3"/>
  <c r="O446" i="3"/>
  <c r="O450" i="3"/>
  <c r="O454" i="3"/>
  <c r="O458" i="3"/>
  <c r="O462" i="3"/>
  <c r="O466" i="3"/>
  <c r="O470" i="3"/>
  <c r="O474" i="3"/>
  <c r="O478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173" i="3"/>
  <c r="P177" i="3"/>
  <c r="P181" i="3"/>
  <c r="P185" i="3"/>
  <c r="P189" i="3"/>
  <c r="P193" i="3"/>
  <c r="P197" i="3"/>
  <c r="P201" i="3"/>
  <c r="P205" i="3"/>
  <c r="P209" i="3"/>
  <c r="P213" i="3"/>
  <c r="P217" i="3"/>
  <c r="P221" i="3"/>
  <c r="P225" i="3"/>
  <c r="P229" i="3"/>
  <c r="P233" i="3"/>
  <c r="P237" i="3"/>
  <c r="P241" i="3"/>
  <c r="P245" i="3"/>
  <c r="P249" i="3"/>
  <c r="P253" i="3"/>
  <c r="P257" i="3"/>
  <c r="P261" i="3"/>
  <c r="P265" i="3"/>
  <c r="P269" i="3"/>
  <c r="P273" i="3"/>
  <c r="P277" i="3"/>
  <c r="P281" i="3"/>
  <c r="P285" i="3"/>
  <c r="P289" i="3"/>
  <c r="P293" i="3"/>
  <c r="P297" i="3"/>
  <c r="P301" i="3"/>
  <c r="P305" i="3"/>
  <c r="P309" i="3"/>
  <c r="P313" i="3"/>
  <c r="P317" i="3"/>
  <c r="P321" i="3"/>
  <c r="P325" i="3"/>
  <c r="P329" i="3"/>
  <c r="P333" i="3"/>
  <c r="P337" i="3"/>
  <c r="P341" i="3"/>
  <c r="P345" i="3"/>
  <c r="P349" i="3"/>
  <c r="P353" i="3"/>
  <c r="P357" i="3"/>
  <c r="P361" i="3"/>
  <c r="P365" i="3"/>
  <c r="P369" i="3"/>
  <c r="P373" i="3"/>
  <c r="P377" i="3"/>
  <c r="P381" i="3"/>
  <c r="P385" i="3"/>
  <c r="P389" i="3"/>
  <c r="P393" i="3"/>
  <c r="P397" i="3"/>
  <c r="P401" i="3"/>
  <c r="P405" i="3"/>
  <c r="P409" i="3"/>
  <c r="P413" i="3"/>
  <c r="P417" i="3"/>
  <c r="P421" i="3"/>
  <c r="P425" i="3"/>
  <c r="P429" i="3"/>
  <c r="P433" i="3"/>
  <c r="P437" i="3"/>
  <c r="P441" i="3"/>
  <c r="P445" i="3"/>
  <c r="P449" i="3"/>
  <c r="P453" i="3"/>
  <c r="P457" i="3"/>
  <c r="P461" i="3"/>
  <c r="P465" i="3"/>
  <c r="P469" i="3"/>
  <c r="P473" i="3"/>
  <c r="P477" i="3"/>
  <c r="P481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Q60" i="3"/>
  <c r="Q64" i="3"/>
  <c r="Q68" i="3"/>
  <c r="Q72" i="3"/>
  <c r="Q76" i="3"/>
  <c r="Q80" i="3"/>
  <c r="Q84" i="3"/>
  <c r="Q88" i="3"/>
  <c r="Q92" i="3"/>
  <c r="Q96" i="3"/>
  <c r="Q100" i="3"/>
  <c r="Q104" i="3"/>
  <c r="Q108" i="3"/>
  <c r="Q112" i="3"/>
  <c r="Q116" i="3"/>
  <c r="Q120" i="3"/>
  <c r="Q124" i="3"/>
  <c r="Q128" i="3"/>
  <c r="Q132" i="3"/>
  <c r="Q136" i="3"/>
  <c r="Q140" i="3"/>
  <c r="Q144" i="3"/>
  <c r="Q148" i="3"/>
  <c r="Q152" i="3"/>
  <c r="Q156" i="3"/>
  <c r="Q160" i="3"/>
  <c r="Q164" i="3"/>
  <c r="Q168" i="3"/>
  <c r="Q172" i="3"/>
  <c r="Q176" i="3"/>
  <c r="Q180" i="3"/>
  <c r="Q184" i="3"/>
  <c r="Q188" i="3"/>
  <c r="Q192" i="3"/>
  <c r="Q196" i="3"/>
  <c r="Q200" i="3"/>
  <c r="Q204" i="3"/>
  <c r="Q208" i="3"/>
  <c r="Q212" i="3"/>
  <c r="Q216" i="3"/>
  <c r="Q220" i="3"/>
  <c r="Q224" i="3"/>
  <c r="Q228" i="3"/>
  <c r="Q232" i="3"/>
  <c r="Q236" i="3"/>
  <c r="Q240" i="3"/>
  <c r="Q244" i="3"/>
  <c r="Q248" i="3"/>
  <c r="Q252" i="3"/>
  <c r="Q256" i="3"/>
  <c r="Q260" i="3"/>
  <c r="Q264" i="3"/>
  <c r="Q268" i="3"/>
  <c r="Q272" i="3"/>
  <c r="Q276" i="3"/>
  <c r="Q280" i="3"/>
  <c r="Q284" i="3"/>
  <c r="Q288" i="3"/>
  <c r="Q292" i="3"/>
  <c r="Q296" i="3"/>
  <c r="Q300" i="3"/>
  <c r="Q304" i="3"/>
  <c r="Q308" i="3"/>
  <c r="Q312" i="3"/>
  <c r="Q316" i="3"/>
  <c r="Q320" i="3"/>
  <c r="Q324" i="3"/>
  <c r="Q328" i="3"/>
  <c r="Q332" i="3"/>
  <c r="Q336" i="3"/>
  <c r="Q340" i="3"/>
  <c r="Q344" i="3"/>
  <c r="Q348" i="3"/>
  <c r="Q352" i="3"/>
  <c r="Q356" i="3"/>
  <c r="Q360" i="3"/>
  <c r="Q364" i="3"/>
  <c r="Q368" i="3"/>
  <c r="Q372" i="3"/>
  <c r="Q376" i="3"/>
  <c r="Q380" i="3"/>
  <c r="Q384" i="3"/>
  <c r="Q388" i="3"/>
  <c r="Q392" i="3"/>
  <c r="Q396" i="3"/>
  <c r="Q400" i="3"/>
  <c r="Q404" i="3"/>
  <c r="Q408" i="3"/>
  <c r="Q412" i="3"/>
  <c r="Q416" i="3"/>
  <c r="Q420" i="3"/>
  <c r="Q424" i="3"/>
  <c r="Q428" i="3"/>
  <c r="Q432" i="3"/>
  <c r="Q436" i="3"/>
  <c r="Q440" i="3"/>
  <c r="Q444" i="3"/>
  <c r="Q448" i="3"/>
  <c r="Q452" i="3"/>
  <c r="Q456" i="3"/>
  <c r="Q460" i="3"/>
  <c r="Q464" i="3"/>
  <c r="Q468" i="3"/>
  <c r="Q472" i="3"/>
  <c r="Q476" i="3"/>
  <c r="Q480" i="3"/>
  <c r="R7" i="3"/>
  <c r="R11" i="3"/>
  <c r="R15" i="3"/>
  <c r="R19" i="3"/>
  <c r="R23" i="3"/>
  <c r="R27" i="3"/>
  <c r="R31" i="3"/>
  <c r="R35" i="3"/>
  <c r="R39" i="3"/>
  <c r="R43" i="3"/>
  <c r="R47" i="3"/>
  <c r="R51" i="3"/>
  <c r="R55" i="3"/>
  <c r="R59" i="3"/>
  <c r="R63" i="3"/>
  <c r="R67" i="3"/>
  <c r="R71" i="3"/>
  <c r="R75" i="3"/>
  <c r="R79" i="3"/>
  <c r="R83" i="3"/>
  <c r="R87" i="3"/>
  <c r="R91" i="3"/>
  <c r="R95" i="3"/>
  <c r="R99" i="3"/>
  <c r="R103" i="3"/>
  <c r="R107" i="3"/>
  <c r="R111" i="3"/>
  <c r="R115" i="3"/>
  <c r="R119" i="3"/>
  <c r="R123" i="3"/>
  <c r="R127" i="3"/>
  <c r="R131" i="3"/>
  <c r="R135" i="3"/>
  <c r="R139" i="3"/>
  <c r="R143" i="3"/>
  <c r="R147" i="3"/>
  <c r="R151" i="3"/>
  <c r="R155" i="3"/>
  <c r="R159" i="3"/>
  <c r="R163" i="3"/>
  <c r="R167" i="3"/>
  <c r="R171" i="3"/>
  <c r="R175" i="3"/>
  <c r="R179" i="3"/>
  <c r="R183" i="3"/>
  <c r="R187" i="3"/>
  <c r="R191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R479" i="3"/>
  <c r="S6" i="3"/>
  <c r="S10" i="3"/>
  <c r="S14" i="3"/>
  <c r="S18" i="3"/>
  <c r="S22" i="3"/>
  <c r="S26" i="3"/>
  <c r="S30" i="3"/>
  <c r="S34" i="3"/>
  <c r="S38" i="3"/>
  <c r="S42" i="3"/>
  <c r="S46" i="3"/>
  <c r="S50" i="3"/>
  <c r="S54" i="3"/>
  <c r="S58" i="3"/>
  <c r="S62" i="3"/>
  <c r="S66" i="3"/>
  <c r="S70" i="3"/>
  <c r="S74" i="3"/>
  <c r="S78" i="3"/>
  <c r="S82" i="3"/>
  <c r="S86" i="3"/>
  <c r="S90" i="3"/>
  <c r="S94" i="3"/>
  <c r="S98" i="3"/>
  <c r="S102" i="3"/>
  <c r="S106" i="3"/>
  <c r="S110" i="3"/>
  <c r="S114" i="3"/>
  <c r="S118" i="3"/>
  <c r="S122" i="3"/>
  <c r="S126" i="3"/>
  <c r="S130" i="3"/>
  <c r="S134" i="3"/>
  <c r="S138" i="3"/>
  <c r="S142" i="3"/>
  <c r="S146" i="3"/>
  <c r="S150" i="3"/>
  <c r="S154" i="3"/>
  <c r="S158" i="3"/>
  <c r="S162" i="3"/>
  <c r="S166" i="3"/>
  <c r="S170" i="3"/>
  <c r="S174" i="3"/>
  <c r="S178" i="3"/>
  <c r="S182" i="3"/>
  <c r="S186" i="3"/>
  <c r="S190" i="3"/>
  <c r="S194" i="3"/>
  <c r="S198" i="3"/>
  <c r="S202" i="3"/>
  <c r="S206" i="3"/>
  <c r="S210" i="3"/>
  <c r="S214" i="3"/>
  <c r="S218" i="3"/>
  <c r="S222" i="3"/>
  <c r="S226" i="3"/>
  <c r="S230" i="3"/>
  <c r="S234" i="3"/>
  <c r="S238" i="3"/>
  <c r="S242" i="3"/>
  <c r="S246" i="3"/>
  <c r="S250" i="3"/>
  <c r="S254" i="3"/>
  <c r="S258" i="3"/>
  <c r="S262" i="3"/>
  <c r="S266" i="3"/>
  <c r="S270" i="3"/>
  <c r="S274" i="3"/>
  <c r="S278" i="3"/>
  <c r="S282" i="3"/>
  <c r="S286" i="3"/>
  <c r="S290" i="3"/>
  <c r="S294" i="3"/>
  <c r="S298" i="3"/>
  <c r="S302" i="3"/>
  <c r="S306" i="3"/>
  <c r="S310" i="3"/>
  <c r="S314" i="3"/>
  <c r="S318" i="3"/>
  <c r="S322" i="3"/>
  <c r="S326" i="3"/>
  <c r="S330" i="3"/>
  <c r="S334" i="3"/>
  <c r="S338" i="3"/>
  <c r="S342" i="3"/>
  <c r="S346" i="3"/>
  <c r="S350" i="3"/>
  <c r="S354" i="3"/>
  <c r="S358" i="3"/>
  <c r="S362" i="3"/>
  <c r="S366" i="3"/>
  <c r="S370" i="3"/>
  <c r="S374" i="3"/>
  <c r="S378" i="3"/>
  <c r="S382" i="3"/>
  <c r="O128" i="3"/>
  <c r="O136" i="3"/>
  <c r="O144" i="3"/>
  <c r="O152" i="3"/>
  <c r="O160" i="3"/>
  <c r="O168" i="3"/>
  <c r="O176" i="3"/>
  <c r="O184" i="3"/>
  <c r="O192" i="3"/>
  <c r="O200" i="3"/>
  <c r="O208" i="3"/>
  <c r="O216" i="3"/>
  <c r="O224" i="3"/>
  <c r="O240" i="3"/>
  <c r="O256" i="3"/>
  <c r="O272" i="3"/>
  <c r="O288" i="3"/>
  <c r="O304" i="3"/>
  <c r="O320" i="3"/>
  <c r="O336" i="3"/>
  <c r="O352" i="3"/>
  <c r="O368" i="3"/>
  <c r="O377" i="3"/>
  <c r="O385" i="3"/>
  <c r="O393" i="3"/>
  <c r="O401" i="3"/>
  <c r="O409" i="3"/>
  <c r="O417" i="3"/>
  <c r="O425" i="3"/>
  <c r="O433" i="3"/>
  <c r="O441" i="3"/>
  <c r="O449" i="3"/>
  <c r="O457" i="3"/>
  <c r="O465" i="3"/>
  <c r="O473" i="3"/>
  <c r="O481" i="3"/>
  <c r="P12" i="3"/>
  <c r="P20" i="3"/>
  <c r="P28" i="3"/>
  <c r="P36" i="3"/>
  <c r="P44" i="3"/>
  <c r="P52" i="3"/>
  <c r="P60" i="3"/>
  <c r="P68" i="3"/>
  <c r="P76" i="3"/>
  <c r="P84" i="3"/>
  <c r="P92" i="3"/>
  <c r="P100" i="3"/>
  <c r="P108" i="3"/>
  <c r="P116" i="3"/>
  <c r="P124" i="3"/>
  <c r="P132" i="3"/>
  <c r="P140" i="3"/>
  <c r="P148" i="3"/>
  <c r="P156" i="3"/>
  <c r="P164" i="3"/>
  <c r="P172" i="3"/>
  <c r="P180" i="3"/>
  <c r="P188" i="3"/>
  <c r="P196" i="3"/>
  <c r="P204" i="3"/>
  <c r="P212" i="3"/>
  <c r="P220" i="3"/>
  <c r="P228" i="3"/>
  <c r="P236" i="3"/>
  <c r="P244" i="3"/>
  <c r="P252" i="3"/>
  <c r="P260" i="3"/>
  <c r="P268" i="3"/>
  <c r="P276" i="3"/>
  <c r="P284" i="3"/>
  <c r="P292" i="3"/>
  <c r="P300" i="3"/>
  <c r="P308" i="3"/>
  <c r="P316" i="3"/>
  <c r="P324" i="3"/>
  <c r="P332" i="3"/>
  <c r="P340" i="3"/>
  <c r="P348" i="3"/>
  <c r="P356" i="3"/>
  <c r="P364" i="3"/>
  <c r="P372" i="3"/>
  <c r="P380" i="3"/>
  <c r="P388" i="3"/>
  <c r="P396" i="3"/>
  <c r="P404" i="3"/>
  <c r="P412" i="3"/>
  <c r="P420" i="3"/>
  <c r="P428" i="3"/>
  <c r="P436" i="3"/>
  <c r="P444" i="3"/>
  <c r="P452" i="3"/>
  <c r="P460" i="3"/>
  <c r="P468" i="3"/>
  <c r="P476" i="3"/>
  <c r="Q7" i="3"/>
  <c r="Q15" i="3"/>
  <c r="Q23" i="3"/>
  <c r="Q31" i="3"/>
  <c r="Q39" i="3"/>
  <c r="Q47" i="3"/>
  <c r="Q55" i="3"/>
  <c r="Q63" i="3"/>
  <c r="Q71" i="3"/>
  <c r="Q77" i="3"/>
  <c r="Q81" i="3"/>
  <c r="Q85" i="3"/>
  <c r="Q89" i="3"/>
  <c r="Q93" i="3"/>
  <c r="Q97" i="3"/>
  <c r="Q101" i="3"/>
  <c r="Q105" i="3"/>
  <c r="Q109" i="3"/>
  <c r="Q113" i="3"/>
  <c r="Q117" i="3"/>
  <c r="Q121" i="3"/>
  <c r="Q125" i="3"/>
  <c r="Q129" i="3"/>
  <c r="Q133" i="3"/>
  <c r="Q137" i="3"/>
  <c r="Q141" i="3"/>
  <c r="Q145" i="3"/>
  <c r="Q149" i="3"/>
  <c r="Q153" i="3"/>
  <c r="Q157" i="3"/>
  <c r="Q161" i="3"/>
  <c r="Q165" i="3"/>
  <c r="Q169" i="3"/>
  <c r="Q173" i="3"/>
  <c r="Q177" i="3"/>
  <c r="Q181" i="3"/>
  <c r="Q185" i="3"/>
  <c r="Q189" i="3"/>
  <c r="Q193" i="3"/>
  <c r="Q197" i="3"/>
  <c r="Q201" i="3"/>
  <c r="Q205" i="3"/>
  <c r="Q209" i="3"/>
  <c r="Q213" i="3"/>
  <c r="Q217" i="3"/>
  <c r="Q221" i="3"/>
  <c r="Q225" i="3"/>
  <c r="Q229" i="3"/>
  <c r="Q233" i="3"/>
  <c r="Q237" i="3"/>
  <c r="Q241" i="3"/>
  <c r="Q245" i="3"/>
  <c r="Q249" i="3"/>
  <c r="Q253" i="3"/>
  <c r="Q257" i="3"/>
  <c r="Q261" i="3"/>
  <c r="Q265" i="3"/>
  <c r="Q269" i="3"/>
  <c r="Q273" i="3"/>
  <c r="Q277" i="3"/>
  <c r="Q281" i="3"/>
  <c r="Q285" i="3"/>
  <c r="Q289" i="3"/>
  <c r="Q293" i="3"/>
  <c r="Q297" i="3"/>
  <c r="Q301" i="3"/>
  <c r="Q305" i="3"/>
  <c r="Q309" i="3"/>
  <c r="Q313" i="3"/>
  <c r="Q317" i="3"/>
  <c r="Q321" i="3"/>
  <c r="Q325" i="3"/>
  <c r="Q329" i="3"/>
  <c r="Q333" i="3"/>
  <c r="Q337" i="3"/>
  <c r="Q341" i="3"/>
  <c r="Q345" i="3"/>
  <c r="Q349" i="3"/>
  <c r="Q353" i="3"/>
  <c r="Q357" i="3"/>
  <c r="Q361" i="3"/>
  <c r="Q365" i="3"/>
  <c r="Q369" i="3"/>
  <c r="Q373" i="3"/>
  <c r="Q377" i="3"/>
  <c r="Q381" i="3"/>
  <c r="Q385" i="3"/>
  <c r="Q389" i="3"/>
  <c r="Q393" i="3"/>
  <c r="Q397" i="3"/>
  <c r="Q401" i="3"/>
  <c r="Q405" i="3"/>
  <c r="Q409" i="3"/>
  <c r="Q413" i="3"/>
  <c r="Q417" i="3"/>
  <c r="Q421" i="3"/>
  <c r="Q425" i="3"/>
  <c r="Q429" i="3"/>
  <c r="Q433" i="3"/>
  <c r="Q437" i="3"/>
  <c r="Q441" i="3"/>
  <c r="Q445" i="3"/>
  <c r="Q449" i="3"/>
  <c r="Q453" i="3"/>
  <c r="Q457" i="3"/>
  <c r="Q461" i="3"/>
  <c r="Q465" i="3"/>
  <c r="Q469" i="3"/>
  <c r="Q473" i="3"/>
  <c r="Q477" i="3"/>
  <c r="Q481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68" i="3"/>
  <c r="R72" i="3"/>
  <c r="R76" i="3"/>
  <c r="R80" i="3"/>
  <c r="R84" i="3"/>
  <c r="R88" i="3"/>
  <c r="R92" i="3"/>
  <c r="R96" i="3"/>
  <c r="R100" i="3"/>
  <c r="R104" i="3"/>
  <c r="R108" i="3"/>
  <c r="R112" i="3"/>
  <c r="R116" i="3"/>
  <c r="R120" i="3"/>
  <c r="R124" i="3"/>
  <c r="R128" i="3"/>
  <c r="R132" i="3"/>
  <c r="R136" i="3"/>
  <c r="R140" i="3"/>
  <c r="R144" i="3"/>
  <c r="R148" i="3"/>
  <c r="R152" i="3"/>
  <c r="R156" i="3"/>
  <c r="R160" i="3"/>
  <c r="R164" i="3"/>
  <c r="R168" i="3"/>
  <c r="R172" i="3"/>
  <c r="R176" i="3"/>
  <c r="R180" i="3"/>
  <c r="R184" i="3"/>
  <c r="R188" i="3"/>
  <c r="R192" i="3"/>
  <c r="R196" i="3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2" i="3"/>
  <c r="R296" i="3"/>
  <c r="R300" i="3"/>
  <c r="R304" i="3"/>
  <c r="R308" i="3"/>
  <c r="R312" i="3"/>
  <c r="R316" i="3"/>
  <c r="R320" i="3"/>
  <c r="R324" i="3"/>
  <c r="R328" i="3"/>
  <c r="R332" i="3"/>
  <c r="R336" i="3"/>
  <c r="R340" i="3"/>
  <c r="R344" i="3"/>
  <c r="R348" i="3"/>
  <c r="R352" i="3"/>
  <c r="R356" i="3"/>
  <c r="R360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20" i="3"/>
  <c r="R424" i="3"/>
  <c r="R428" i="3"/>
  <c r="R432" i="3"/>
  <c r="R436" i="3"/>
  <c r="R440" i="3"/>
  <c r="R444" i="3"/>
  <c r="R448" i="3"/>
  <c r="R452" i="3"/>
  <c r="R456" i="3"/>
  <c r="R460" i="3"/>
  <c r="R464" i="3"/>
  <c r="R468" i="3"/>
  <c r="R472" i="3"/>
  <c r="R476" i="3"/>
  <c r="R480" i="3"/>
  <c r="S7" i="3"/>
  <c r="S11" i="3"/>
  <c r="S15" i="3"/>
  <c r="S19" i="3"/>
  <c r="S23" i="3"/>
  <c r="S27" i="3"/>
  <c r="S31" i="3"/>
  <c r="S35" i="3"/>
  <c r="S39" i="3"/>
  <c r="S43" i="3"/>
  <c r="S47" i="3"/>
  <c r="S51" i="3"/>
  <c r="S55" i="3"/>
  <c r="S59" i="3"/>
  <c r="S63" i="3"/>
  <c r="S67" i="3"/>
  <c r="S71" i="3"/>
  <c r="S75" i="3"/>
  <c r="S79" i="3"/>
  <c r="S83" i="3"/>
  <c r="S87" i="3"/>
  <c r="S91" i="3"/>
  <c r="S95" i="3"/>
  <c r="S99" i="3"/>
  <c r="S103" i="3"/>
  <c r="S107" i="3"/>
  <c r="S111" i="3"/>
  <c r="S115" i="3"/>
  <c r="S119" i="3"/>
  <c r="S123" i="3"/>
  <c r="S127" i="3"/>
  <c r="S131" i="3"/>
  <c r="S135" i="3"/>
  <c r="S139" i="3"/>
  <c r="S143" i="3"/>
  <c r="S147" i="3"/>
  <c r="S151" i="3"/>
  <c r="S155" i="3"/>
  <c r="S159" i="3"/>
  <c r="S163" i="3"/>
  <c r="S167" i="3"/>
  <c r="S171" i="3"/>
  <c r="S175" i="3"/>
  <c r="S179" i="3"/>
  <c r="S183" i="3"/>
  <c r="S187" i="3"/>
  <c r="S191" i="3"/>
  <c r="S195" i="3"/>
  <c r="S199" i="3"/>
  <c r="S203" i="3"/>
  <c r="S207" i="3"/>
  <c r="S211" i="3"/>
  <c r="S215" i="3"/>
  <c r="S219" i="3"/>
  <c r="S223" i="3"/>
  <c r="S227" i="3"/>
  <c r="S231" i="3"/>
  <c r="S235" i="3"/>
  <c r="S239" i="3"/>
  <c r="S243" i="3"/>
  <c r="S247" i="3"/>
  <c r="S251" i="3"/>
  <c r="S255" i="3"/>
  <c r="S259" i="3"/>
  <c r="S263" i="3"/>
  <c r="S267" i="3"/>
  <c r="S271" i="3"/>
  <c r="S275" i="3"/>
  <c r="S279" i="3"/>
  <c r="S283" i="3"/>
  <c r="S287" i="3"/>
  <c r="S291" i="3"/>
  <c r="S295" i="3"/>
  <c r="S299" i="3"/>
  <c r="S303" i="3"/>
  <c r="S307" i="3"/>
  <c r="S311" i="3"/>
  <c r="S315" i="3"/>
  <c r="S319" i="3"/>
  <c r="S323" i="3"/>
  <c r="S327" i="3"/>
  <c r="S331" i="3"/>
  <c r="S335" i="3"/>
  <c r="S339" i="3"/>
  <c r="S343" i="3"/>
  <c r="S347" i="3"/>
  <c r="S351" i="3"/>
  <c r="S355" i="3"/>
  <c r="S359" i="3"/>
  <c r="S363" i="3"/>
  <c r="S367" i="3"/>
  <c r="S371" i="3"/>
  <c r="S375" i="3"/>
  <c r="S379" i="3"/>
  <c r="S383" i="3"/>
  <c r="S387" i="3"/>
  <c r="S391" i="3"/>
  <c r="S388" i="3"/>
  <c r="S394" i="3"/>
  <c r="S398" i="3"/>
  <c r="S402" i="3"/>
  <c r="S406" i="3"/>
  <c r="S410" i="3"/>
  <c r="S414" i="3"/>
  <c r="S418" i="3"/>
  <c r="S422" i="3"/>
  <c r="S426" i="3"/>
  <c r="S430" i="3"/>
  <c r="S434" i="3"/>
  <c r="S438" i="3"/>
  <c r="S442" i="3"/>
  <c r="S446" i="3"/>
  <c r="S450" i="3"/>
  <c r="S454" i="3"/>
  <c r="S458" i="3"/>
  <c r="S462" i="3"/>
  <c r="S466" i="3"/>
  <c r="S470" i="3"/>
  <c r="S474" i="3"/>
  <c r="S478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77" i="3"/>
  <c r="T81" i="3"/>
  <c r="T85" i="3"/>
  <c r="T89" i="3"/>
  <c r="T93" i="3"/>
  <c r="T97" i="3"/>
  <c r="T101" i="3"/>
  <c r="T105" i="3"/>
  <c r="T109" i="3"/>
  <c r="T113" i="3"/>
  <c r="T117" i="3"/>
  <c r="T121" i="3"/>
  <c r="T125" i="3"/>
  <c r="T129" i="3"/>
  <c r="T133" i="3"/>
  <c r="T137" i="3"/>
  <c r="T141" i="3"/>
  <c r="T145" i="3"/>
  <c r="T149" i="3"/>
  <c r="T153" i="3"/>
  <c r="T157" i="3"/>
  <c r="T161" i="3"/>
  <c r="T165" i="3"/>
  <c r="T169" i="3"/>
  <c r="T173" i="3"/>
  <c r="T177" i="3"/>
  <c r="T181" i="3"/>
  <c r="T185" i="3"/>
  <c r="T189" i="3"/>
  <c r="T193" i="3"/>
  <c r="T197" i="3"/>
  <c r="T201" i="3"/>
  <c r="T205" i="3"/>
  <c r="T209" i="3"/>
  <c r="T213" i="3"/>
  <c r="T217" i="3"/>
  <c r="T221" i="3"/>
  <c r="T225" i="3"/>
  <c r="T229" i="3"/>
  <c r="T233" i="3"/>
  <c r="T237" i="3"/>
  <c r="T241" i="3"/>
  <c r="T245" i="3"/>
  <c r="T249" i="3"/>
  <c r="T253" i="3"/>
  <c r="T257" i="3"/>
  <c r="T261" i="3"/>
  <c r="T265" i="3"/>
  <c r="T269" i="3"/>
  <c r="T273" i="3"/>
  <c r="T277" i="3"/>
  <c r="T281" i="3"/>
  <c r="T285" i="3"/>
  <c r="T289" i="3"/>
  <c r="T293" i="3"/>
  <c r="T297" i="3"/>
  <c r="T301" i="3"/>
  <c r="T305" i="3"/>
  <c r="T309" i="3"/>
  <c r="T313" i="3"/>
  <c r="T317" i="3"/>
  <c r="T321" i="3"/>
  <c r="T325" i="3"/>
  <c r="T329" i="3"/>
  <c r="T333" i="3"/>
  <c r="T337" i="3"/>
  <c r="T341" i="3"/>
  <c r="T345" i="3"/>
  <c r="T349" i="3"/>
  <c r="T353" i="3"/>
  <c r="T357" i="3"/>
  <c r="T361" i="3"/>
  <c r="T365" i="3"/>
  <c r="T369" i="3"/>
  <c r="T373" i="3"/>
  <c r="T377" i="3"/>
  <c r="T381" i="3"/>
  <c r="T385" i="3"/>
  <c r="T389" i="3"/>
  <c r="T393" i="3"/>
  <c r="T397" i="3"/>
  <c r="T401" i="3"/>
  <c r="T405" i="3"/>
  <c r="T409" i="3"/>
  <c r="T413" i="3"/>
  <c r="T417" i="3"/>
  <c r="T421" i="3"/>
  <c r="T425" i="3"/>
  <c r="T429" i="3"/>
  <c r="T433" i="3"/>
  <c r="T437" i="3"/>
  <c r="T441" i="3"/>
  <c r="T445" i="3"/>
  <c r="T449" i="3"/>
  <c r="T453" i="3"/>
  <c r="T457" i="3"/>
  <c r="T461" i="3"/>
  <c r="T465" i="3"/>
  <c r="T469" i="3"/>
  <c r="T473" i="3"/>
  <c r="T477" i="3"/>
  <c r="T481" i="3"/>
  <c r="U8" i="3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68" i="3"/>
  <c r="U72" i="3"/>
  <c r="U76" i="3"/>
  <c r="U80" i="3"/>
  <c r="U84" i="3"/>
  <c r="U88" i="3"/>
  <c r="U92" i="3"/>
  <c r="U96" i="3"/>
  <c r="U100" i="3"/>
  <c r="U104" i="3"/>
  <c r="U108" i="3"/>
  <c r="U112" i="3"/>
  <c r="U116" i="3"/>
  <c r="U120" i="3"/>
  <c r="U124" i="3"/>
  <c r="U128" i="3"/>
  <c r="U132" i="3"/>
  <c r="U136" i="3"/>
  <c r="U140" i="3"/>
  <c r="U144" i="3"/>
  <c r="U148" i="3"/>
  <c r="U152" i="3"/>
  <c r="U156" i="3"/>
  <c r="U160" i="3"/>
  <c r="U164" i="3"/>
  <c r="U168" i="3"/>
  <c r="U172" i="3"/>
  <c r="U176" i="3"/>
  <c r="U180" i="3"/>
  <c r="U184" i="3"/>
  <c r="U188" i="3"/>
  <c r="U192" i="3"/>
  <c r="U196" i="3"/>
  <c r="U200" i="3"/>
  <c r="U204" i="3"/>
  <c r="U208" i="3"/>
  <c r="U212" i="3"/>
  <c r="U216" i="3"/>
  <c r="U220" i="3"/>
  <c r="U224" i="3"/>
  <c r="U228" i="3"/>
  <c r="U232" i="3"/>
  <c r="U236" i="3"/>
  <c r="U240" i="3"/>
  <c r="U244" i="3"/>
  <c r="U248" i="3"/>
  <c r="U252" i="3"/>
  <c r="U256" i="3"/>
  <c r="U260" i="3"/>
  <c r="U264" i="3"/>
  <c r="U268" i="3"/>
  <c r="U272" i="3"/>
  <c r="U276" i="3"/>
  <c r="U280" i="3"/>
  <c r="U284" i="3"/>
  <c r="U288" i="3"/>
  <c r="U292" i="3"/>
  <c r="U296" i="3"/>
  <c r="U300" i="3"/>
  <c r="U304" i="3"/>
  <c r="U308" i="3"/>
  <c r="U312" i="3"/>
  <c r="U316" i="3"/>
  <c r="U320" i="3"/>
  <c r="U324" i="3"/>
  <c r="U328" i="3"/>
  <c r="U332" i="3"/>
  <c r="U336" i="3"/>
  <c r="U340" i="3"/>
  <c r="U344" i="3"/>
  <c r="U348" i="3"/>
  <c r="U352" i="3"/>
  <c r="U356" i="3"/>
  <c r="U360" i="3"/>
  <c r="U364" i="3"/>
  <c r="U368" i="3"/>
  <c r="U372" i="3"/>
  <c r="U376" i="3"/>
  <c r="U380" i="3"/>
  <c r="U384" i="3"/>
  <c r="U388" i="3"/>
  <c r="U392" i="3"/>
  <c r="U396" i="3"/>
  <c r="U400" i="3"/>
  <c r="U404" i="3"/>
  <c r="U408" i="3"/>
  <c r="U412" i="3"/>
  <c r="U416" i="3"/>
  <c r="U420" i="3"/>
  <c r="U424" i="3"/>
  <c r="U428" i="3"/>
  <c r="U432" i="3"/>
  <c r="U436" i="3"/>
  <c r="U440" i="3"/>
  <c r="U444" i="3"/>
  <c r="U448" i="3"/>
  <c r="U452" i="3"/>
  <c r="U456" i="3"/>
  <c r="U460" i="3"/>
  <c r="U464" i="3"/>
  <c r="U468" i="3"/>
  <c r="U472" i="3"/>
  <c r="U476" i="3"/>
  <c r="U480" i="3"/>
  <c r="V7" i="3"/>
  <c r="V11" i="3"/>
  <c r="V15" i="3"/>
  <c r="V19" i="3"/>
  <c r="V23" i="3"/>
  <c r="V27" i="3"/>
  <c r="V31" i="3"/>
  <c r="V35" i="3"/>
  <c r="V39" i="3"/>
  <c r="V43" i="3"/>
  <c r="V47" i="3"/>
  <c r="V51" i="3"/>
  <c r="V55" i="3"/>
  <c r="V59" i="3"/>
  <c r="V63" i="3"/>
  <c r="V67" i="3"/>
  <c r="V71" i="3"/>
  <c r="V75" i="3"/>
  <c r="V79" i="3"/>
  <c r="V83" i="3"/>
  <c r="V87" i="3"/>
  <c r="V91" i="3"/>
  <c r="V95" i="3"/>
  <c r="V99" i="3"/>
  <c r="V103" i="3"/>
  <c r="V107" i="3"/>
  <c r="V111" i="3"/>
  <c r="V115" i="3"/>
  <c r="V119" i="3"/>
  <c r="V123" i="3"/>
  <c r="V127" i="3"/>
  <c r="V131" i="3"/>
  <c r="V135" i="3"/>
  <c r="V139" i="3"/>
  <c r="V143" i="3"/>
  <c r="V147" i="3"/>
  <c r="V151" i="3"/>
  <c r="V155" i="3"/>
  <c r="V159" i="3"/>
  <c r="V163" i="3"/>
  <c r="V167" i="3"/>
  <c r="V171" i="3"/>
  <c r="V175" i="3"/>
  <c r="V179" i="3"/>
  <c r="V183" i="3"/>
  <c r="V187" i="3"/>
  <c r="V191" i="3"/>
  <c r="V195" i="3"/>
  <c r="V199" i="3"/>
  <c r="V203" i="3"/>
  <c r="V207" i="3"/>
  <c r="V211" i="3"/>
  <c r="V215" i="3"/>
  <c r="V219" i="3"/>
  <c r="V223" i="3"/>
  <c r="V227" i="3"/>
  <c r="V231" i="3"/>
  <c r="V235" i="3"/>
  <c r="V239" i="3"/>
  <c r="V243" i="3"/>
  <c r="V247" i="3"/>
  <c r="V251" i="3"/>
  <c r="V255" i="3"/>
  <c r="V259" i="3"/>
  <c r="V263" i="3"/>
  <c r="V267" i="3"/>
  <c r="V271" i="3"/>
  <c r="V275" i="3"/>
  <c r="V279" i="3"/>
  <c r="V283" i="3"/>
  <c r="V287" i="3"/>
  <c r="V291" i="3"/>
  <c r="V295" i="3"/>
  <c r="V299" i="3"/>
  <c r="V303" i="3"/>
  <c r="V307" i="3"/>
  <c r="V311" i="3"/>
  <c r="V315" i="3"/>
  <c r="V319" i="3"/>
  <c r="V323" i="3"/>
  <c r="V327" i="3"/>
  <c r="V331" i="3"/>
  <c r="V335" i="3"/>
  <c r="V339" i="3"/>
  <c r="V343" i="3"/>
  <c r="V347" i="3"/>
  <c r="V351" i="3"/>
  <c r="V355" i="3"/>
  <c r="V359" i="3"/>
  <c r="V363" i="3"/>
  <c r="V367" i="3"/>
  <c r="V371" i="3"/>
  <c r="V375" i="3"/>
  <c r="V379" i="3"/>
  <c r="V383" i="3"/>
  <c r="V387" i="3"/>
  <c r="V391" i="3"/>
  <c r="V395" i="3"/>
  <c r="V399" i="3"/>
  <c r="V403" i="3"/>
  <c r="V407" i="3"/>
  <c r="V411" i="3"/>
  <c r="V415" i="3"/>
  <c r="V419" i="3"/>
  <c r="V423" i="3"/>
  <c r="V427" i="3"/>
  <c r="V431" i="3"/>
  <c r="V435" i="3"/>
  <c r="V439" i="3"/>
  <c r="V443" i="3"/>
  <c r="V447" i="3"/>
  <c r="V451" i="3"/>
  <c r="V455" i="3"/>
  <c r="V459" i="3"/>
  <c r="V463" i="3"/>
  <c r="V467" i="3"/>
  <c r="V471" i="3"/>
  <c r="V475" i="3"/>
  <c r="V479" i="3"/>
  <c r="S390" i="3"/>
  <c r="S395" i="3"/>
  <c r="S399" i="3"/>
  <c r="S403" i="3"/>
  <c r="S407" i="3"/>
  <c r="S411" i="3"/>
  <c r="S415" i="3"/>
  <c r="S419" i="3"/>
  <c r="S423" i="3"/>
  <c r="S427" i="3"/>
  <c r="S431" i="3"/>
  <c r="S435" i="3"/>
  <c r="S439" i="3"/>
  <c r="S443" i="3"/>
  <c r="S447" i="3"/>
  <c r="S451" i="3"/>
  <c r="S455" i="3"/>
  <c r="S459" i="3"/>
  <c r="S463" i="3"/>
  <c r="S467" i="3"/>
  <c r="S471" i="3"/>
  <c r="S475" i="3"/>
  <c r="S479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78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194" i="3"/>
  <c r="T198" i="3"/>
  <c r="T202" i="3"/>
  <c r="T206" i="3"/>
  <c r="T210" i="3"/>
  <c r="T214" i="3"/>
  <c r="T218" i="3"/>
  <c r="T222" i="3"/>
  <c r="T226" i="3"/>
  <c r="T230" i="3"/>
  <c r="T234" i="3"/>
  <c r="T238" i="3"/>
  <c r="T242" i="3"/>
  <c r="T246" i="3"/>
  <c r="T250" i="3"/>
  <c r="T254" i="3"/>
  <c r="T258" i="3"/>
  <c r="T262" i="3"/>
  <c r="T266" i="3"/>
  <c r="T270" i="3"/>
  <c r="T274" i="3"/>
  <c r="T278" i="3"/>
  <c r="T282" i="3"/>
  <c r="T286" i="3"/>
  <c r="T290" i="3"/>
  <c r="T294" i="3"/>
  <c r="T298" i="3"/>
  <c r="T302" i="3"/>
  <c r="T306" i="3"/>
  <c r="T310" i="3"/>
  <c r="T314" i="3"/>
  <c r="T318" i="3"/>
  <c r="T322" i="3"/>
  <c r="T326" i="3"/>
  <c r="T330" i="3"/>
  <c r="T334" i="3"/>
  <c r="T338" i="3"/>
  <c r="T342" i="3"/>
  <c r="T346" i="3"/>
  <c r="T350" i="3"/>
  <c r="T354" i="3"/>
  <c r="T358" i="3"/>
  <c r="T362" i="3"/>
  <c r="T366" i="3"/>
  <c r="T370" i="3"/>
  <c r="T374" i="3"/>
  <c r="T378" i="3"/>
  <c r="T382" i="3"/>
  <c r="T386" i="3"/>
  <c r="T390" i="3"/>
  <c r="T394" i="3"/>
  <c r="T398" i="3"/>
  <c r="T402" i="3"/>
  <c r="T406" i="3"/>
  <c r="T410" i="3"/>
  <c r="T414" i="3"/>
  <c r="T418" i="3"/>
  <c r="T422" i="3"/>
  <c r="T426" i="3"/>
  <c r="T430" i="3"/>
  <c r="T434" i="3"/>
  <c r="T438" i="3"/>
  <c r="T442" i="3"/>
  <c r="T446" i="3"/>
  <c r="T450" i="3"/>
  <c r="T454" i="3"/>
  <c r="T458" i="3"/>
  <c r="T462" i="3"/>
  <c r="T466" i="3"/>
  <c r="T470" i="3"/>
  <c r="T474" i="3"/>
  <c r="T478" i="3"/>
  <c r="U5" i="3"/>
  <c r="U9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U65" i="3"/>
  <c r="U69" i="3"/>
  <c r="U73" i="3"/>
  <c r="U77" i="3"/>
  <c r="U81" i="3"/>
  <c r="U85" i="3"/>
  <c r="U89" i="3"/>
  <c r="U93" i="3"/>
  <c r="U97" i="3"/>
  <c r="U101" i="3"/>
  <c r="U105" i="3"/>
  <c r="U109" i="3"/>
  <c r="U113" i="3"/>
  <c r="U117" i="3"/>
  <c r="U121" i="3"/>
  <c r="U125" i="3"/>
  <c r="U129" i="3"/>
  <c r="U133" i="3"/>
  <c r="U137" i="3"/>
  <c r="U141" i="3"/>
  <c r="U145" i="3"/>
  <c r="U149" i="3"/>
  <c r="U153" i="3"/>
  <c r="U157" i="3"/>
  <c r="U161" i="3"/>
  <c r="U165" i="3"/>
  <c r="U169" i="3"/>
  <c r="U173" i="3"/>
  <c r="U177" i="3"/>
  <c r="U181" i="3"/>
  <c r="U185" i="3"/>
  <c r="U189" i="3"/>
  <c r="U193" i="3"/>
  <c r="U197" i="3"/>
  <c r="U201" i="3"/>
  <c r="U205" i="3"/>
  <c r="U209" i="3"/>
  <c r="U213" i="3"/>
  <c r="U217" i="3"/>
  <c r="U221" i="3"/>
  <c r="U225" i="3"/>
  <c r="U229" i="3"/>
  <c r="U233" i="3"/>
  <c r="U237" i="3"/>
  <c r="U241" i="3"/>
  <c r="U245" i="3"/>
  <c r="U249" i="3"/>
  <c r="U253" i="3"/>
  <c r="U257" i="3"/>
  <c r="U261" i="3"/>
  <c r="U265" i="3"/>
  <c r="U269" i="3"/>
  <c r="U273" i="3"/>
  <c r="U277" i="3"/>
  <c r="U281" i="3"/>
  <c r="U285" i="3"/>
  <c r="U289" i="3"/>
  <c r="U293" i="3"/>
  <c r="U297" i="3"/>
  <c r="U301" i="3"/>
  <c r="U305" i="3"/>
  <c r="U309" i="3"/>
  <c r="U313" i="3"/>
  <c r="U317" i="3"/>
  <c r="U321" i="3"/>
  <c r="U325" i="3"/>
  <c r="U329" i="3"/>
  <c r="U333" i="3"/>
  <c r="U337" i="3"/>
  <c r="U341" i="3"/>
  <c r="U345" i="3"/>
  <c r="U349" i="3"/>
  <c r="U353" i="3"/>
  <c r="U357" i="3"/>
  <c r="U361" i="3"/>
  <c r="U365" i="3"/>
  <c r="U369" i="3"/>
  <c r="U373" i="3"/>
  <c r="U377" i="3"/>
  <c r="U381" i="3"/>
  <c r="U385" i="3"/>
  <c r="U389" i="3"/>
  <c r="U393" i="3"/>
  <c r="U397" i="3"/>
  <c r="U401" i="3"/>
  <c r="U405" i="3"/>
  <c r="U409" i="3"/>
  <c r="U413" i="3"/>
  <c r="U417" i="3"/>
  <c r="U421" i="3"/>
  <c r="U425" i="3"/>
  <c r="U429" i="3"/>
  <c r="U433" i="3"/>
  <c r="U437" i="3"/>
  <c r="U441" i="3"/>
  <c r="U445" i="3"/>
  <c r="U449" i="3"/>
  <c r="U453" i="3"/>
  <c r="U457" i="3"/>
  <c r="U461" i="3"/>
  <c r="U465" i="3"/>
  <c r="U469" i="3"/>
  <c r="U473" i="3"/>
  <c r="U477" i="3"/>
  <c r="U481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V60" i="3"/>
  <c r="V64" i="3"/>
  <c r="V68" i="3"/>
  <c r="V72" i="3"/>
  <c r="V76" i="3"/>
  <c r="V80" i="3"/>
  <c r="V84" i="3"/>
  <c r="V88" i="3"/>
  <c r="V92" i="3"/>
  <c r="V96" i="3"/>
  <c r="V100" i="3"/>
  <c r="V104" i="3"/>
  <c r="V108" i="3"/>
  <c r="V112" i="3"/>
  <c r="V116" i="3"/>
  <c r="V120" i="3"/>
  <c r="V124" i="3"/>
  <c r="V128" i="3"/>
  <c r="V132" i="3"/>
  <c r="V136" i="3"/>
  <c r="V140" i="3"/>
  <c r="V144" i="3"/>
  <c r="V148" i="3"/>
  <c r="V152" i="3"/>
  <c r="V156" i="3"/>
  <c r="V160" i="3"/>
  <c r="V164" i="3"/>
  <c r="V168" i="3"/>
  <c r="V172" i="3"/>
  <c r="V176" i="3"/>
  <c r="V180" i="3"/>
  <c r="V184" i="3"/>
  <c r="V188" i="3"/>
  <c r="V192" i="3"/>
  <c r="V196" i="3"/>
  <c r="V200" i="3"/>
  <c r="V204" i="3"/>
  <c r="V208" i="3"/>
  <c r="V212" i="3"/>
  <c r="V216" i="3"/>
  <c r="V220" i="3"/>
  <c r="V224" i="3"/>
  <c r="V228" i="3"/>
  <c r="V232" i="3"/>
  <c r="V236" i="3"/>
  <c r="V240" i="3"/>
  <c r="V244" i="3"/>
  <c r="V248" i="3"/>
  <c r="V252" i="3"/>
  <c r="V256" i="3"/>
  <c r="V260" i="3"/>
  <c r="V264" i="3"/>
  <c r="V268" i="3"/>
  <c r="V272" i="3"/>
  <c r="V276" i="3"/>
  <c r="V280" i="3"/>
  <c r="V284" i="3"/>
  <c r="V288" i="3"/>
  <c r="V292" i="3"/>
  <c r="V296" i="3"/>
  <c r="V300" i="3"/>
  <c r="V304" i="3"/>
  <c r="V308" i="3"/>
  <c r="V312" i="3"/>
  <c r="V316" i="3"/>
  <c r="V320" i="3"/>
  <c r="V324" i="3"/>
  <c r="V328" i="3"/>
  <c r="V332" i="3"/>
  <c r="V336" i="3"/>
  <c r="V340" i="3"/>
  <c r="V344" i="3"/>
  <c r="V348" i="3"/>
  <c r="V352" i="3"/>
  <c r="V356" i="3"/>
  <c r="V360" i="3"/>
  <c r="V364" i="3"/>
  <c r="V368" i="3"/>
  <c r="V372" i="3"/>
  <c r="V376" i="3"/>
  <c r="V380" i="3"/>
  <c r="V384" i="3"/>
  <c r="V388" i="3"/>
  <c r="V392" i="3"/>
  <c r="V396" i="3"/>
  <c r="V400" i="3"/>
  <c r="V404" i="3"/>
  <c r="V408" i="3"/>
  <c r="V412" i="3"/>
  <c r="V416" i="3"/>
  <c r="V420" i="3"/>
  <c r="V424" i="3"/>
  <c r="V428" i="3"/>
  <c r="V432" i="3"/>
  <c r="V436" i="3"/>
  <c r="V440" i="3"/>
  <c r="V444" i="3"/>
  <c r="V448" i="3"/>
  <c r="V452" i="3"/>
  <c r="V456" i="3"/>
  <c r="V460" i="3"/>
  <c r="V464" i="3"/>
  <c r="V468" i="3"/>
  <c r="V472" i="3"/>
  <c r="V476" i="3"/>
  <c r="V480" i="3"/>
  <c r="G4" i="3"/>
  <c r="K4" i="3"/>
  <c r="O4" i="3"/>
  <c r="S4" i="3"/>
  <c r="H4" i="3"/>
  <c r="L4" i="3"/>
  <c r="P4" i="3"/>
  <c r="T4" i="3"/>
  <c r="F4" i="3"/>
  <c r="N6" i="2"/>
  <c r="K6" i="2"/>
  <c r="G6" i="2"/>
  <c r="W6" i="2"/>
  <c r="W10" i="2"/>
  <c r="W14" i="2"/>
  <c r="W18" i="2"/>
  <c r="W22" i="2"/>
  <c r="W26" i="2"/>
  <c r="W30" i="2"/>
  <c r="W34" i="2"/>
  <c r="W38" i="2"/>
  <c r="W42" i="2"/>
  <c r="W46" i="2"/>
  <c r="W50" i="2"/>
  <c r="W54" i="2"/>
  <c r="W58" i="2"/>
  <c r="W62" i="2"/>
  <c r="W66" i="2"/>
  <c r="W70" i="2"/>
  <c r="W74" i="2"/>
  <c r="W78" i="2"/>
  <c r="W82" i="2"/>
  <c r="W86" i="2"/>
  <c r="W90" i="2"/>
  <c r="W94" i="2"/>
  <c r="W98" i="2"/>
  <c r="W102" i="2"/>
  <c r="W106" i="2"/>
  <c r="W110" i="2"/>
  <c r="W114" i="2"/>
  <c r="W118" i="2"/>
  <c r="W122" i="2"/>
  <c r="W126" i="2"/>
  <c r="W130" i="2"/>
  <c r="W134" i="2"/>
  <c r="W138" i="2"/>
  <c r="W142" i="2"/>
  <c r="W146" i="2"/>
  <c r="W150" i="2"/>
  <c r="W154" i="2"/>
  <c r="W158" i="2"/>
  <c r="W162" i="2"/>
  <c r="W166" i="2"/>
  <c r="W170" i="2"/>
  <c r="W174" i="2"/>
  <c r="W178" i="2"/>
  <c r="W182" i="2"/>
  <c r="W186" i="2"/>
  <c r="W190" i="2"/>
  <c r="W194" i="2"/>
  <c r="W198" i="2"/>
  <c r="W202" i="2"/>
  <c r="W206" i="2"/>
  <c r="W210" i="2"/>
  <c r="W214" i="2"/>
  <c r="W218" i="2"/>
  <c r="W222" i="2"/>
  <c r="W226" i="2"/>
  <c r="W230" i="2"/>
  <c r="W234" i="2"/>
  <c r="W238" i="2"/>
  <c r="W242" i="2"/>
  <c r="W246" i="2"/>
  <c r="W250" i="2"/>
  <c r="W254" i="2"/>
  <c r="W258" i="2"/>
  <c r="W262" i="2"/>
  <c r="W266" i="2"/>
  <c r="W270" i="2"/>
  <c r="W274" i="2"/>
  <c r="W278" i="2"/>
  <c r="W282" i="2"/>
  <c r="W286" i="2"/>
  <c r="W290" i="2"/>
  <c r="W294" i="2"/>
  <c r="W298" i="2"/>
  <c r="W302" i="2"/>
  <c r="W306" i="2"/>
  <c r="W310" i="2"/>
  <c r="W314" i="2"/>
  <c r="W318" i="2"/>
  <c r="W322" i="2"/>
  <c r="W326" i="2"/>
  <c r="W330" i="2"/>
  <c r="W334" i="2"/>
  <c r="W338" i="2"/>
  <c r="W342" i="2"/>
  <c r="W346" i="2"/>
  <c r="W350" i="2"/>
  <c r="W354" i="2"/>
  <c r="W358" i="2"/>
  <c r="W362" i="2"/>
  <c r="W366" i="2"/>
  <c r="V6" i="2"/>
  <c r="V10" i="2"/>
  <c r="V14" i="2"/>
  <c r="V18" i="2"/>
  <c r="V22" i="2"/>
  <c r="V26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L6" i="2"/>
  <c r="W5" i="2"/>
  <c r="W13" i="2"/>
  <c r="W21" i="2"/>
  <c r="W29" i="2"/>
  <c r="W37" i="2"/>
  <c r="W45" i="2"/>
  <c r="W53" i="2"/>
  <c r="W61" i="2"/>
  <c r="W69" i="2"/>
  <c r="W77" i="2"/>
  <c r="W85" i="2"/>
  <c r="W93" i="2"/>
  <c r="W101" i="2"/>
  <c r="W109" i="2"/>
  <c r="W117" i="2"/>
  <c r="W125" i="2"/>
  <c r="W133" i="2"/>
  <c r="W141" i="2"/>
  <c r="W149" i="2"/>
  <c r="W157" i="2"/>
  <c r="W165" i="2"/>
  <c r="W173" i="2"/>
  <c r="W181" i="2"/>
  <c r="W189" i="2"/>
  <c r="W197" i="2"/>
  <c r="W205" i="2"/>
  <c r="W213" i="2"/>
  <c r="W221" i="2"/>
  <c r="W229" i="2"/>
  <c r="W237" i="2"/>
  <c r="W245" i="2"/>
  <c r="W253" i="2"/>
  <c r="W261" i="2"/>
  <c r="W269" i="2"/>
  <c r="W277" i="2"/>
  <c r="W285" i="2"/>
  <c r="W293" i="2"/>
  <c r="W301" i="2"/>
  <c r="W309" i="2"/>
  <c r="W317" i="2"/>
  <c r="W325" i="2"/>
  <c r="W333" i="2"/>
  <c r="W341" i="2"/>
  <c r="W349" i="2"/>
  <c r="W357" i="2"/>
  <c r="W365" i="2"/>
  <c r="V9" i="2"/>
  <c r="V17" i="2"/>
  <c r="V25" i="2"/>
  <c r="V33" i="2"/>
  <c r="V41" i="2"/>
  <c r="V49" i="2"/>
  <c r="V57" i="2"/>
  <c r="V65" i="2"/>
  <c r="V73" i="2"/>
  <c r="V81" i="2"/>
  <c r="V89" i="2"/>
  <c r="V97" i="2"/>
  <c r="V105" i="2"/>
  <c r="V113" i="2"/>
  <c r="V121" i="2"/>
  <c r="V129" i="2"/>
  <c r="V137" i="2"/>
  <c r="V143" i="2"/>
  <c r="V147" i="2"/>
  <c r="V151" i="2"/>
  <c r="V155" i="2"/>
  <c r="V159" i="2"/>
  <c r="V163" i="2"/>
  <c r="V167" i="2"/>
  <c r="V171" i="2"/>
  <c r="V175" i="2"/>
  <c r="V179" i="2"/>
  <c r="V183" i="2"/>
  <c r="V187" i="2"/>
  <c r="V191" i="2"/>
  <c r="V195" i="2"/>
  <c r="V199" i="2"/>
  <c r="V203" i="2"/>
  <c r="V207" i="2"/>
  <c r="V211" i="2"/>
  <c r="V215" i="2"/>
  <c r="V219" i="2"/>
  <c r="V223" i="2"/>
  <c r="V227" i="2"/>
  <c r="V231" i="2"/>
  <c r="V235" i="2"/>
  <c r="V239" i="2"/>
  <c r="V243" i="2"/>
  <c r="V247" i="2"/>
  <c r="V251" i="2"/>
  <c r="V255" i="2"/>
  <c r="V259" i="2"/>
  <c r="V263" i="2"/>
  <c r="V267" i="2"/>
  <c r="V271" i="2"/>
  <c r="V275" i="2"/>
  <c r="V279" i="2"/>
  <c r="V283" i="2"/>
  <c r="V287" i="2"/>
  <c r="V291" i="2"/>
  <c r="V295" i="2"/>
  <c r="V299" i="2"/>
  <c r="V303" i="2"/>
  <c r="V307" i="2"/>
  <c r="V311" i="2"/>
  <c r="V315" i="2"/>
  <c r="V319" i="2"/>
  <c r="V323" i="2"/>
  <c r="V327" i="2"/>
  <c r="V331" i="2"/>
  <c r="V335" i="2"/>
  <c r="V339" i="2"/>
  <c r="V343" i="2"/>
  <c r="V347" i="2"/>
  <c r="V351" i="2"/>
  <c r="V355" i="2"/>
  <c r="V359" i="2"/>
  <c r="V363" i="2"/>
  <c r="V367" i="2"/>
  <c r="U7" i="2"/>
  <c r="U11" i="2"/>
  <c r="U15" i="2"/>
  <c r="U19" i="2"/>
  <c r="U23" i="2"/>
  <c r="U27" i="2"/>
  <c r="U31" i="2"/>
  <c r="U35" i="2"/>
  <c r="U39" i="2"/>
  <c r="U43" i="2"/>
  <c r="U47" i="2"/>
  <c r="U51" i="2"/>
  <c r="U55" i="2"/>
  <c r="U59" i="2"/>
  <c r="U63" i="2"/>
  <c r="U67" i="2"/>
  <c r="U71" i="2"/>
  <c r="U75" i="2"/>
  <c r="U79" i="2"/>
  <c r="U83" i="2"/>
  <c r="U87" i="2"/>
  <c r="U91" i="2"/>
  <c r="U95" i="2"/>
  <c r="U99" i="2"/>
  <c r="U103" i="2"/>
  <c r="U107" i="2"/>
  <c r="U111" i="2"/>
  <c r="U115" i="2"/>
  <c r="U119" i="2"/>
  <c r="U123" i="2"/>
  <c r="U127" i="2"/>
  <c r="U131" i="2"/>
  <c r="U135" i="2"/>
  <c r="U139" i="2"/>
  <c r="U143" i="2"/>
  <c r="U147" i="2"/>
  <c r="U151" i="2"/>
  <c r="U155" i="2"/>
  <c r="U159" i="2"/>
  <c r="U163" i="2"/>
  <c r="U167" i="2"/>
  <c r="U171" i="2"/>
  <c r="U175" i="2"/>
  <c r="U179" i="2"/>
  <c r="U183" i="2"/>
  <c r="U187" i="2"/>
  <c r="U191" i="2"/>
  <c r="U195" i="2"/>
  <c r="U199" i="2"/>
  <c r="U203" i="2"/>
  <c r="U207" i="2"/>
  <c r="U211" i="2"/>
  <c r="U215" i="2"/>
  <c r="U219" i="2"/>
  <c r="U223" i="2"/>
  <c r="U227" i="2"/>
  <c r="U231" i="2"/>
  <c r="U235" i="2"/>
  <c r="U239" i="2"/>
  <c r="U243" i="2"/>
  <c r="U247" i="2"/>
  <c r="U251" i="2"/>
  <c r="U255" i="2"/>
  <c r="U259" i="2"/>
  <c r="U263" i="2"/>
  <c r="U267" i="2"/>
  <c r="U271" i="2"/>
  <c r="U275" i="2"/>
  <c r="U279" i="2"/>
  <c r="U283" i="2"/>
  <c r="U287" i="2"/>
  <c r="U291" i="2"/>
  <c r="U295" i="2"/>
  <c r="U299" i="2"/>
  <c r="U303" i="2"/>
  <c r="U307" i="2"/>
  <c r="U311" i="2"/>
  <c r="U315" i="2"/>
  <c r="U319" i="2"/>
  <c r="U323" i="2"/>
  <c r="U327" i="2"/>
  <c r="U331" i="2"/>
  <c r="U335" i="2"/>
  <c r="U339" i="2"/>
  <c r="U343" i="2"/>
  <c r="U347" i="2"/>
  <c r="U351" i="2"/>
  <c r="U355" i="2"/>
  <c r="U359" i="2"/>
  <c r="U363" i="2"/>
  <c r="U367" i="2"/>
  <c r="T7" i="2"/>
  <c r="T11" i="2"/>
  <c r="T15" i="2"/>
  <c r="T19" i="2"/>
  <c r="T23" i="2"/>
  <c r="T27" i="2"/>
  <c r="T31" i="2"/>
  <c r="T35" i="2"/>
  <c r="T39" i="2"/>
  <c r="T43" i="2"/>
  <c r="T47" i="2"/>
  <c r="T51" i="2"/>
  <c r="T55" i="2"/>
  <c r="T59" i="2"/>
  <c r="T63" i="2"/>
  <c r="T67" i="2"/>
  <c r="T71" i="2"/>
  <c r="T75" i="2"/>
  <c r="T79" i="2"/>
  <c r="T83" i="2"/>
  <c r="T87" i="2"/>
  <c r="T91" i="2"/>
  <c r="T95" i="2"/>
  <c r="T99" i="2"/>
  <c r="T103" i="2"/>
  <c r="T107" i="2"/>
  <c r="T111" i="2"/>
  <c r="T115" i="2"/>
  <c r="T119" i="2"/>
  <c r="T123" i="2"/>
  <c r="T127" i="2"/>
  <c r="T131" i="2"/>
  <c r="T135" i="2"/>
  <c r="T139" i="2"/>
  <c r="T143" i="2"/>
  <c r="T147" i="2"/>
  <c r="T151" i="2"/>
  <c r="T155" i="2"/>
  <c r="T159" i="2"/>
  <c r="T163" i="2"/>
  <c r="T167" i="2"/>
  <c r="T171" i="2"/>
  <c r="T175" i="2"/>
  <c r="T179" i="2"/>
  <c r="W7" i="2"/>
  <c r="W23" i="2"/>
  <c r="W39" i="2"/>
  <c r="W55" i="2"/>
  <c r="W71" i="2"/>
  <c r="W87" i="2"/>
  <c r="W103" i="2"/>
  <c r="W119" i="2"/>
  <c r="W135" i="2"/>
  <c r="W151" i="2"/>
  <c r="W167" i="2"/>
  <c r="W183" i="2"/>
  <c r="W199" i="2"/>
  <c r="W215" i="2"/>
  <c r="W231" i="2"/>
  <c r="W247" i="2"/>
  <c r="W263" i="2"/>
  <c r="W279" i="2"/>
  <c r="W295" i="2"/>
  <c r="W311" i="2"/>
  <c r="W327" i="2"/>
  <c r="W343" i="2"/>
  <c r="W359" i="2"/>
  <c r="V11" i="2"/>
  <c r="V27" i="2"/>
  <c r="V43" i="2"/>
  <c r="V59" i="2"/>
  <c r="V75" i="2"/>
  <c r="V91" i="2"/>
  <c r="V107" i="2"/>
  <c r="V123" i="2"/>
  <c r="V139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316" i="2"/>
  <c r="V324" i="2"/>
  <c r="V332" i="2"/>
  <c r="V340" i="2"/>
  <c r="V348" i="2"/>
  <c r="V356" i="2"/>
  <c r="V364" i="2"/>
  <c r="U8" i="2"/>
  <c r="U16" i="2"/>
  <c r="U24" i="2"/>
  <c r="U32" i="2"/>
  <c r="U40" i="2"/>
  <c r="U48" i="2"/>
  <c r="U56" i="2"/>
  <c r="U64" i="2"/>
  <c r="U72" i="2"/>
  <c r="U80" i="2"/>
  <c r="U88" i="2"/>
  <c r="U96" i="2"/>
  <c r="U104" i="2"/>
  <c r="U112" i="2"/>
  <c r="U120" i="2"/>
  <c r="U128" i="2"/>
  <c r="U136" i="2"/>
  <c r="U144" i="2"/>
  <c r="U152" i="2"/>
  <c r="U160" i="2"/>
  <c r="U168" i="2"/>
  <c r="U176" i="2"/>
  <c r="U184" i="2"/>
  <c r="U192" i="2"/>
  <c r="U200" i="2"/>
  <c r="U208" i="2"/>
  <c r="U216" i="2"/>
  <c r="U224" i="2"/>
  <c r="U232" i="2"/>
  <c r="U240" i="2"/>
  <c r="U248" i="2"/>
  <c r="U256" i="2"/>
  <c r="U264" i="2"/>
  <c r="U272" i="2"/>
  <c r="U280" i="2"/>
  <c r="U288" i="2"/>
  <c r="U296" i="2"/>
  <c r="U304" i="2"/>
  <c r="U312" i="2"/>
  <c r="U320" i="2"/>
  <c r="U328" i="2"/>
  <c r="U336" i="2"/>
  <c r="U344" i="2"/>
  <c r="U352" i="2"/>
  <c r="U360" i="2"/>
  <c r="U368" i="2"/>
  <c r="T12" i="2"/>
  <c r="T20" i="2"/>
  <c r="T28" i="2"/>
  <c r="T36" i="2"/>
  <c r="T44" i="2"/>
  <c r="T52" i="2"/>
  <c r="T60" i="2"/>
  <c r="T68" i="2"/>
  <c r="T76" i="2"/>
  <c r="T84" i="2"/>
  <c r="T92" i="2"/>
  <c r="T100" i="2"/>
  <c r="T108" i="2"/>
  <c r="T116" i="2"/>
  <c r="T124" i="2"/>
  <c r="T132" i="2"/>
  <c r="T140" i="2"/>
  <c r="T148" i="2"/>
  <c r="T156" i="2"/>
  <c r="T164" i="2"/>
  <c r="T172" i="2"/>
  <c r="T180" i="2"/>
  <c r="T184" i="2"/>
  <c r="T188" i="2"/>
  <c r="T192" i="2"/>
  <c r="T196" i="2"/>
  <c r="T200" i="2"/>
  <c r="T204" i="2"/>
  <c r="T208" i="2"/>
  <c r="T212" i="2"/>
  <c r="T216" i="2"/>
  <c r="T220" i="2"/>
  <c r="T224" i="2"/>
  <c r="T228" i="2"/>
  <c r="T232" i="2"/>
  <c r="T236" i="2"/>
  <c r="T240" i="2"/>
  <c r="T244" i="2"/>
  <c r="T248" i="2"/>
  <c r="T252" i="2"/>
  <c r="T256" i="2"/>
  <c r="T260" i="2"/>
  <c r="T264" i="2"/>
  <c r="T268" i="2"/>
  <c r="T272" i="2"/>
  <c r="T276" i="2"/>
  <c r="T280" i="2"/>
  <c r="T284" i="2"/>
  <c r="T288" i="2"/>
  <c r="T292" i="2"/>
  <c r="T296" i="2"/>
  <c r="T300" i="2"/>
  <c r="T304" i="2"/>
  <c r="T308" i="2"/>
  <c r="T312" i="2"/>
  <c r="T316" i="2"/>
  <c r="T320" i="2"/>
  <c r="T324" i="2"/>
  <c r="T328" i="2"/>
  <c r="T332" i="2"/>
  <c r="T336" i="2"/>
  <c r="T340" i="2"/>
  <c r="T344" i="2"/>
  <c r="T348" i="2"/>
  <c r="T352" i="2"/>
  <c r="T356" i="2"/>
  <c r="T360" i="2"/>
  <c r="T364" i="2"/>
  <c r="T368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156" i="2"/>
  <c r="S160" i="2"/>
  <c r="S164" i="2"/>
  <c r="S168" i="2"/>
  <c r="S172" i="2"/>
  <c r="S176" i="2"/>
  <c r="S180" i="2"/>
  <c r="S184" i="2"/>
  <c r="S188" i="2"/>
  <c r="S192" i="2"/>
  <c r="S196" i="2"/>
  <c r="S200" i="2"/>
  <c r="S204" i="2"/>
  <c r="S208" i="2"/>
  <c r="S212" i="2"/>
  <c r="S216" i="2"/>
  <c r="S220" i="2"/>
  <c r="S224" i="2"/>
  <c r="S228" i="2"/>
  <c r="S232" i="2"/>
  <c r="S236" i="2"/>
  <c r="S240" i="2"/>
  <c r="S244" i="2"/>
  <c r="S248" i="2"/>
  <c r="S252" i="2"/>
  <c r="S256" i="2"/>
  <c r="S260" i="2"/>
  <c r="S264" i="2"/>
  <c r="S268" i="2"/>
  <c r="S272" i="2"/>
  <c r="S276" i="2"/>
  <c r="S280" i="2"/>
  <c r="S284" i="2"/>
  <c r="S288" i="2"/>
  <c r="S292" i="2"/>
  <c r="S296" i="2"/>
  <c r="S300" i="2"/>
  <c r="S304" i="2"/>
  <c r="S308" i="2"/>
  <c r="S312" i="2"/>
  <c r="S316" i="2"/>
  <c r="S320" i="2"/>
  <c r="S324" i="2"/>
  <c r="S328" i="2"/>
  <c r="S332" i="2"/>
  <c r="S336" i="2"/>
  <c r="S340" i="2"/>
  <c r="S344" i="2"/>
  <c r="S348" i="2"/>
  <c r="S352" i="2"/>
  <c r="S356" i="2"/>
  <c r="S360" i="2"/>
  <c r="S364" i="2"/>
  <c r="S368" i="2"/>
  <c r="R8" i="2"/>
  <c r="R12" i="2"/>
  <c r="R16" i="2"/>
  <c r="R20" i="2"/>
  <c r="R24" i="2"/>
  <c r="R28" i="2"/>
  <c r="R32" i="2"/>
  <c r="R36" i="2"/>
  <c r="R40" i="2"/>
  <c r="R44" i="2"/>
  <c r="R48" i="2"/>
  <c r="R52" i="2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2" i="2"/>
  <c r="R116" i="2"/>
  <c r="R120" i="2"/>
  <c r="R124" i="2"/>
  <c r="R128" i="2"/>
  <c r="R132" i="2"/>
  <c r="R136" i="2"/>
  <c r="R140" i="2"/>
  <c r="R144" i="2"/>
  <c r="R148" i="2"/>
  <c r="R152" i="2"/>
  <c r="O232" i="3"/>
  <c r="O248" i="3"/>
  <c r="O264" i="3"/>
  <c r="O280" i="3"/>
  <c r="O296" i="3"/>
  <c r="O312" i="3"/>
  <c r="O328" i="3"/>
  <c r="O344" i="3"/>
  <c r="O360" i="3"/>
  <c r="O373" i="3"/>
  <c r="O381" i="3"/>
  <c r="O389" i="3"/>
  <c r="O397" i="3"/>
  <c r="O405" i="3"/>
  <c r="O413" i="3"/>
  <c r="O421" i="3"/>
  <c r="O429" i="3"/>
  <c r="O437" i="3"/>
  <c r="O445" i="3"/>
  <c r="O453" i="3"/>
  <c r="O461" i="3"/>
  <c r="O469" i="3"/>
  <c r="O477" i="3"/>
  <c r="P8" i="3"/>
  <c r="P16" i="3"/>
  <c r="P24" i="3"/>
  <c r="P32" i="3"/>
  <c r="P40" i="3"/>
  <c r="P48" i="3"/>
  <c r="P56" i="3"/>
  <c r="P64" i="3"/>
  <c r="P72" i="3"/>
  <c r="P80" i="3"/>
  <c r="P88" i="3"/>
  <c r="P96" i="3"/>
  <c r="P104" i="3"/>
  <c r="P112" i="3"/>
  <c r="P120" i="3"/>
  <c r="P128" i="3"/>
  <c r="P136" i="3"/>
  <c r="P144" i="3"/>
  <c r="P152" i="3"/>
  <c r="P160" i="3"/>
  <c r="P168" i="3"/>
  <c r="P176" i="3"/>
  <c r="P184" i="3"/>
  <c r="P192" i="3"/>
  <c r="P200" i="3"/>
  <c r="P208" i="3"/>
  <c r="P216" i="3"/>
  <c r="P224" i="3"/>
  <c r="P232" i="3"/>
  <c r="P240" i="3"/>
  <c r="P248" i="3"/>
  <c r="P256" i="3"/>
  <c r="P264" i="3"/>
  <c r="P272" i="3"/>
  <c r="P280" i="3"/>
  <c r="P288" i="3"/>
  <c r="P296" i="3"/>
  <c r="P304" i="3"/>
  <c r="P312" i="3"/>
  <c r="P320" i="3"/>
  <c r="P328" i="3"/>
  <c r="P336" i="3"/>
  <c r="P344" i="3"/>
  <c r="P352" i="3"/>
  <c r="P360" i="3"/>
  <c r="P368" i="3"/>
  <c r="P376" i="3"/>
  <c r="P384" i="3"/>
  <c r="P392" i="3"/>
  <c r="P400" i="3"/>
  <c r="P408" i="3"/>
  <c r="P416" i="3"/>
  <c r="P424" i="3"/>
  <c r="P432" i="3"/>
  <c r="P440" i="3"/>
  <c r="P448" i="3"/>
  <c r="P456" i="3"/>
  <c r="P464" i="3"/>
  <c r="P472" i="3"/>
  <c r="P480" i="3"/>
  <c r="Q11" i="3"/>
  <c r="Q19" i="3"/>
  <c r="Q27" i="3"/>
  <c r="Q35" i="3"/>
  <c r="Q43" i="3"/>
  <c r="Q51" i="3"/>
  <c r="Q59" i="3"/>
  <c r="Q67" i="3"/>
  <c r="Q75" i="3"/>
  <c r="Q79" i="3"/>
  <c r="Q83" i="3"/>
  <c r="Q87" i="3"/>
  <c r="Q91" i="3"/>
  <c r="Q95" i="3"/>
  <c r="Q99" i="3"/>
  <c r="Q103" i="3"/>
  <c r="Q107" i="3"/>
  <c r="Q111" i="3"/>
  <c r="Q115" i="3"/>
  <c r="Q119" i="3"/>
  <c r="Q123" i="3"/>
  <c r="Q127" i="3"/>
  <c r="Q131" i="3"/>
  <c r="Q135" i="3"/>
  <c r="Q139" i="3"/>
  <c r="Q143" i="3"/>
  <c r="Q147" i="3"/>
  <c r="Q151" i="3"/>
  <c r="Q155" i="3"/>
  <c r="Q159" i="3"/>
  <c r="Q163" i="3"/>
  <c r="Q167" i="3"/>
  <c r="Q171" i="3"/>
  <c r="Q175" i="3"/>
  <c r="Q179" i="3"/>
  <c r="Q183" i="3"/>
  <c r="Q187" i="3"/>
  <c r="Q191" i="3"/>
  <c r="Q195" i="3"/>
  <c r="Q199" i="3"/>
  <c r="Q203" i="3"/>
  <c r="Q207" i="3"/>
  <c r="Q211" i="3"/>
  <c r="Q215" i="3"/>
  <c r="Q219" i="3"/>
  <c r="Q223" i="3"/>
  <c r="Q227" i="3"/>
  <c r="Q231" i="3"/>
  <c r="Q235" i="3"/>
  <c r="Q239" i="3"/>
  <c r="Q243" i="3"/>
  <c r="Q247" i="3"/>
  <c r="Q251" i="3"/>
  <c r="Q255" i="3"/>
  <c r="Q259" i="3"/>
  <c r="Q263" i="3"/>
  <c r="Q267" i="3"/>
  <c r="Q271" i="3"/>
  <c r="Q275" i="3"/>
  <c r="Q279" i="3"/>
  <c r="Q283" i="3"/>
  <c r="Q287" i="3"/>
  <c r="Q291" i="3"/>
  <c r="Q295" i="3"/>
  <c r="Q299" i="3"/>
  <c r="Q303" i="3"/>
  <c r="Q307" i="3"/>
  <c r="Q311" i="3"/>
  <c r="Q315" i="3"/>
  <c r="Q319" i="3"/>
  <c r="Q323" i="3"/>
  <c r="Q327" i="3"/>
  <c r="Q331" i="3"/>
  <c r="Q335" i="3"/>
  <c r="Q339" i="3"/>
  <c r="Q343" i="3"/>
  <c r="Q347" i="3"/>
  <c r="Q351" i="3"/>
  <c r="Q355" i="3"/>
  <c r="Q359" i="3"/>
  <c r="Q363" i="3"/>
  <c r="Q367" i="3"/>
  <c r="Q371" i="3"/>
  <c r="Q375" i="3"/>
  <c r="Q379" i="3"/>
  <c r="Q383" i="3"/>
  <c r="Q387" i="3"/>
  <c r="Q391" i="3"/>
  <c r="Q395" i="3"/>
  <c r="Q399" i="3"/>
  <c r="Q403" i="3"/>
  <c r="Q407" i="3"/>
  <c r="Q411" i="3"/>
  <c r="Q415" i="3"/>
  <c r="Q419" i="3"/>
  <c r="Q423" i="3"/>
  <c r="Q427" i="3"/>
  <c r="Q431" i="3"/>
  <c r="Q435" i="3"/>
  <c r="Q439" i="3"/>
  <c r="Q443" i="3"/>
  <c r="Q447" i="3"/>
  <c r="Q451" i="3"/>
  <c r="Q455" i="3"/>
  <c r="Q459" i="3"/>
  <c r="Q463" i="3"/>
  <c r="Q467" i="3"/>
  <c r="Q471" i="3"/>
  <c r="Q475" i="3"/>
  <c r="Q479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4" i="3"/>
  <c r="R198" i="3"/>
  <c r="R202" i="3"/>
  <c r="R206" i="3"/>
  <c r="R210" i="3"/>
  <c r="R214" i="3"/>
  <c r="R218" i="3"/>
  <c r="R222" i="3"/>
  <c r="R226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90" i="3"/>
  <c r="R294" i="3"/>
  <c r="R298" i="3"/>
  <c r="R302" i="3"/>
  <c r="R306" i="3"/>
  <c r="R310" i="3"/>
  <c r="R314" i="3"/>
  <c r="R318" i="3"/>
  <c r="R322" i="3"/>
  <c r="R326" i="3"/>
  <c r="R330" i="3"/>
  <c r="R334" i="3"/>
  <c r="R338" i="3"/>
  <c r="R342" i="3"/>
  <c r="R346" i="3"/>
  <c r="R350" i="3"/>
  <c r="R354" i="3"/>
  <c r="R358" i="3"/>
  <c r="R362" i="3"/>
  <c r="R366" i="3"/>
  <c r="R370" i="3"/>
  <c r="R374" i="3"/>
  <c r="R378" i="3"/>
  <c r="R382" i="3"/>
  <c r="R386" i="3"/>
  <c r="R390" i="3"/>
  <c r="R394" i="3"/>
  <c r="R398" i="3"/>
  <c r="R402" i="3"/>
  <c r="R406" i="3"/>
  <c r="R410" i="3"/>
  <c r="R414" i="3"/>
  <c r="R418" i="3"/>
  <c r="R422" i="3"/>
  <c r="R426" i="3"/>
  <c r="R430" i="3"/>
  <c r="R434" i="3"/>
  <c r="R438" i="3"/>
  <c r="R442" i="3"/>
  <c r="R446" i="3"/>
  <c r="R450" i="3"/>
  <c r="R454" i="3"/>
  <c r="R458" i="3"/>
  <c r="R462" i="3"/>
  <c r="R466" i="3"/>
  <c r="R470" i="3"/>
  <c r="R474" i="3"/>
  <c r="R478" i="3"/>
  <c r="S5" i="3"/>
  <c r="S9" i="3"/>
  <c r="S13" i="3"/>
  <c r="S17" i="3"/>
  <c r="S21" i="3"/>
  <c r="S25" i="3"/>
  <c r="S29" i="3"/>
  <c r="S33" i="3"/>
  <c r="S37" i="3"/>
  <c r="S41" i="3"/>
  <c r="S45" i="3"/>
  <c r="S49" i="3"/>
  <c r="S53" i="3"/>
  <c r="S57" i="3"/>
  <c r="S61" i="3"/>
  <c r="S65" i="3"/>
  <c r="S69" i="3"/>
  <c r="S73" i="3"/>
  <c r="S77" i="3"/>
  <c r="S81" i="3"/>
  <c r="S85" i="3"/>
  <c r="S89" i="3"/>
  <c r="S93" i="3"/>
  <c r="S97" i="3"/>
  <c r="S101" i="3"/>
  <c r="S105" i="3"/>
  <c r="S109" i="3"/>
  <c r="S113" i="3"/>
  <c r="S117" i="3"/>
  <c r="S121" i="3"/>
  <c r="S125" i="3"/>
  <c r="S129" i="3"/>
  <c r="S133" i="3"/>
  <c r="S137" i="3"/>
  <c r="S141" i="3"/>
  <c r="S145" i="3"/>
  <c r="S149" i="3"/>
  <c r="S153" i="3"/>
  <c r="S157" i="3"/>
  <c r="S161" i="3"/>
  <c r="S165" i="3"/>
  <c r="S169" i="3"/>
  <c r="S173" i="3"/>
  <c r="S177" i="3"/>
  <c r="S181" i="3"/>
  <c r="S185" i="3"/>
  <c r="S189" i="3"/>
  <c r="S193" i="3"/>
  <c r="S197" i="3"/>
  <c r="S201" i="3"/>
  <c r="S205" i="3"/>
  <c r="S209" i="3"/>
  <c r="S213" i="3"/>
  <c r="S217" i="3"/>
  <c r="S221" i="3"/>
  <c r="S225" i="3"/>
  <c r="S229" i="3"/>
  <c r="S233" i="3"/>
  <c r="S237" i="3"/>
  <c r="S241" i="3"/>
  <c r="S245" i="3"/>
  <c r="S249" i="3"/>
  <c r="S253" i="3"/>
  <c r="S257" i="3"/>
  <c r="S261" i="3"/>
  <c r="S265" i="3"/>
  <c r="S269" i="3"/>
  <c r="S273" i="3"/>
  <c r="S277" i="3"/>
  <c r="S281" i="3"/>
  <c r="S285" i="3"/>
  <c r="S289" i="3"/>
  <c r="S293" i="3"/>
  <c r="S297" i="3"/>
  <c r="S301" i="3"/>
  <c r="S305" i="3"/>
  <c r="S309" i="3"/>
  <c r="S313" i="3"/>
  <c r="S317" i="3"/>
  <c r="S321" i="3"/>
  <c r="S325" i="3"/>
  <c r="S329" i="3"/>
  <c r="S333" i="3"/>
  <c r="S337" i="3"/>
  <c r="S341" i="3"/>
  <c r="S345" i="3"/>
  <c r="S349" i="3"/>
  <c r="S353" i="3"/>
  <c r="S357" i="3"/>
  <c r="S361" i="3"/>
  <c r="S365" i="3"/>
  <c r="S369" i="3"/>
  <c r="S373" i="3"/>
  <c r="S377" i="3"/>
  <c r="S381" i="3"/>
  <c r="S385" i="3"/>
  <c r="S389" i="3"/>
  <c r="S384" i="3"/>
  <c r="S392" i="3"/>
  <c r="S396" i="3"/>
  <c r="S400" i="3"/>
  <c r="S404" i="3"/>
  <c r="S408" i="3"/>
  <c r="S412" i="3"/>
  <c r="S416" i="3"/>
  <c r="S420" i="3"/>
  <c r="S424" i="3"/>
  <c r="S428" i="3"/>
  <c r="S432" i="3"/>
  <c r="S436" i="3"/>
  <c r="S440" i="3"/>
  <c r="S444" i="3"/>
  <c r="S448" i="3"/>
  <c r="S452" i="3"/>
  <c r="S456" i="3"/>
  <c r="S460" i="3"/>
  <c r="S464" i="3"/>
  <c r="S468" i="3"/>
  <c r="S472" i="3"/>
  <c r="S476" i="3"/>
  <c r="S480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T75" i="3"/>
  <c r="T79" i="3"/>
  <c r="T83" i="3"/>
  <c r="T87" i="3"/>
  <c r="T91" i="3"/>
  <c r="T95" i="3"/>
  <c r="T99" i="3"/>
  <c r="T103" i="3"/>
  <c r="T107" i="3"/>
  <c r="T111" i="3"/>
  <c r="T115" i="3"/>
  <c r="T119" i="3"/>
  <c r="T123" i="3"/>
  <c r="T127" i="3"/>
  <c r="T131" i="3"/>
  <c r="T135" i="3"/>
  <c r="T139" i="3"/>
  <c r="T143" i="3"/>
  <c r="T147" i="3"/>
  <c r="T151" i="3"/>
  <c r="T155" i="3"/>
  <c r="T159" i="3"/>
  <c r="T163" i="3"/>
  <c r="T167" i="3"/>
  <c r="T171" i="3"/>
  <c r="T175" i="3"/>
  <c r="T179" i="3"/>
  <c r="T183" i="3"/>
  <c r="T187" i="3"/>
  <c r="T191" i="3"/>
  <c r="T195" i="3"/>
  <c r="T199" i="3"/>
  <c r="T203" i="3"/>
  <c r="T207" i="3"/>
  <c r="T211" i="3"/>
  <c r="T215" i="3"/>
  <c r="T219" i="3"/>
  <c r="T223" i="3"/>
  <c r="T227" i="3"/>
  <c r="T231" i="3"/>
  <c r="T235" i="3"/>
  <c r="T239" i="3"/>
  <c r="T243" i="3"/>
  <c r="T247" i="3"/>
  <c r="T251" i="3"/>
  <c r="T255" i="3"/>
  <c r="T259" i="3"/>
  <c r="T263" i="3"/>
  <c r="T267" i="3"/>
  <c r="T271" i="3"/>
  <c r="T275" i="3"/>
  <c r="T279" i="3"/>
  <c r="T283" i="3"/>
  <c r="T287" i="3"/>
  <c r="T291" i="3"/>
  <c r="T295" i="3"/>
  <c r="T299" i="3"/>
  <c r="T303" i="3"/>
  <c r="T307" i="3"/>
  <c r="T311" i="3"/>
  <c r="T315" i="3"/>
  <c r="T319" i="3"/>
  <c r="T323" i="3"/>
  <c r="T327" i="3"/>
  <c r="T331" i="3"/>
  <c r="T335" i="3"/>
  <c r="T339" i="3"/>
  <c r="T343" i="3"/>
  <c r="T347" i="3"/>
  <c r="T351" i="3"/>
  <c r="T355" i="3"/>
  <c r="T359" i="3"/>
  <c r="T363" i="3"/>
  <c r="T367" i="3"/>
  <c r="T371" i="3"/>
  <c r="T375" i="3"/>
  <c r="T379" i="3"/>
  <c r="T383" i="3"/>
  <c r="T387" i="3"/>
  <c r="T391" i="3"/>
  <c r="T395" i="3"/>
  <c r="T399" i="3"/>
  <c r="T403" i="3"/>
  <c r="T407" i="3"/>
  <c r="T411" i="3"/>
  <c r="T415" i="3"/>
  <c r="T419" i="3"/>
  <c r="T423" i="3"/>
  <c r="T427" i="3"/>
  <c r="T431" i="3"/>
  <c r="T435" i="3"/>
  <c r="T439" i="3"/>
  <c r="T443" i="3"/>
  <c r="T447" i="3"/>
  <c r="T451" i="3"/>
  <c r="T455" i="3"/>
  <c r="T459" i="3"/>
  <c r="T463" i="3"/>
  <c r="T467" i="3"/>
  <c r="T471" i="3"/>
  <c r="T475" i="3"/>
  <c r="T479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82" i="3"/>
  <c r="U86" i="3"/>
  <c r="U90" i="3"/>
  <c r="U94" i="3"/>
  <c r="U98" i="3"/>
  <c r="U102" i="3"/>
  <c r="U106" i="3"/>
  <c r="U110" i="3"/>
  <c r="U114" i="3"/>
  <c r="U118" i="3"/>
  <c r="U122" i="3"/>
  <c r="U126" i="3"/>
  <c r="U130" i="3"/>
  <c r="U134" i="3"/>
  <c r="U138" i="3"/>
  <c r="U142" i="3"/>
  <c r="U146" i="3"/>
  <c r="U150" i="3"/>
  <c r="U154" i="3"/>
  <c r="U158" i="3"/>
  <c r="U162" i="3"/>
  <c r="U166" i="3"/>
  <c r="U170" i="3"/>
  <c r="U174" i="3"/>
  <c r="U178" i="3"/>
  <c r="U182" i="3"/>
  <c r="U186" i="3"/>
  <c r="U190" i="3"/>
  <c r="U194" i="3"/>
  <c r="U198" i="3"/>
  <c r="U202" i="3"/>
  <c r="U206" i="3"/>
  <c r="U210" i="3"/>
  <c r="U214" i="3"/>
  <c r="U218" i="3"/>
  <c r="U222" i="3"/>
  <c r="U226" i="3"/>
  <c r="U230" i="3"/>
  <c r="U234" i="3"/>
  <c r="U238" i="3"/>
  <c r="U242" i="3"/>
  <c r="U246" i="3"/>
  <c r="U250" i="3"/>
  <c r="U254" i="3"/>
  <c r="U258" i="3"/>
  <c r="U262" i="3"/>
  <c r="U266" i="3"/>
  <c r="U270" i="3"/>
  <c r="U274" i="3"/>
  <c r="U278" i="3"/>
  <c r="U282" i="3"/>
  <c r="U286" i="3"/>
  <c r="U290" i="3"/>
  <c r="U294" i="3"/>
  <c r="U298" i="3"/>
  <c r="U302" i="3"/>
  <c r="U306" i="3"/>
  <c r="U310" i="3"/>
  <c r="U314" i="3"/>
  <c r="U318" i="3"/>
  <c r="U322" i="3"/>
  <c r="U326" i="3"/>
  <c r="U330" i="3"/>
  <c r="U334" i="3"/>
  <c r="U338" i="3"/>
  <c r="U342" i="3"/>
  <c r="U346" i="3"/>
  <c r="U350" i="3"/>
  <c r="U354" i="3"/>
  <c r="U358" i="3"/>
  <c r="U362" i="3"/>
  <c r="U366" i="3"/>
  <c r="U370" i="3"/>
  <c r="U374" i="3"/>
  <c r="U378" i="3"/>
  <c r="U382" i="3"/>
  <c r="U386" i="3"/>
  <c r="U390" i="3"/>
  <c r="U394" i="3"/>
  <c r="U398" i="3"/>
  <c r="U402" i="3"/>
  <c r="U406" i="3"/>
  <c r="U410" i="3"/>
  <c r="U414" i="3"/>
  <c r="U418" i="3"/>
  <c r="U422" i="3"/>
  <c r="U426" i="3"/>
  <c r="U430" i="3"/>
  <c r="U434" i="3"/>
  <c r="U438" i="3"/>
  <c r="U442" i="3"/>
  <c r="U446" i="3"/>
  <c r="U450" i="3"/>
  <c r="U454" i="3"/>
  <c r="U458" i="3"/>
  <c r="U462" i="3"/>
  <c r="U466" i="3"/>
  <c r="U470" i="3"/>
  <c r="U474" i="3"/>
  <c r="U478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61" i="3"/>
  <c r="V65" i="3"/>
  <c r="V69" i="3"/>
  <c r="V73" i="3"/>
  <c r="V77" i="3"/>
  <c r="V81" i="3"/>
  <c r="V85" i="3"/>
  <c r="V89" i="3"/>
  <c r="V93" i="3"/>
  <c r="V97" i="3"/>
  <c r="V101" i="3"/>
  <c r="V105" i="3"/>
  <c r="V109" i="3"/>
  <c r="V113" i="3"/>
  <c r="V117" i="3"/>
  <c r="V121" i="3"/>
  <c r="V125" i="3"/>
  <c r="V129" i="3"/>
  <c r="V133" i="3"/>
  <c r="V137" i="3"/>
  <c r="V141" i="3"/>
  <c r="V145" i="3"/>
  <c r="V149" i="3"/>
  <c r="V153" i="3"/>
  <c r="V157" i="3"/>
  <c r="V161" i="3"/>
  <c r="V165" i="3"/>
  <c r="V169" i="3"/>
  <c r="V173" i="3"/>
  <c r="V177" i="3"/>
  <c r="V181" i="3"/>
  <c r="V185" i="3"/>
  <c r="V189" i="3"/>
  <c r="V193" i="3"/>
  <c r="V197" i="3"/>
  <c r="V201" i="3"/>
  <c r="V205" i="3"/>
  <c r="V209" i="3"/>
  <c r="V213" i="3"/>
  <c r="V217" i="3"/>
  <c r="V221" i="3"/>
  <c r="V225" i="3"/>
  <c r="V229" i="3"/>
  <c r="V233" i="3"/>
  <c r="V237" i="3"/>
  <c r="V241" i="3"/>
  <c r="V245" i="3"/>
  <c r="V249" i="3"/>
  <c r="V253" i="3"/>
  <c r="V257" i="3"/>
  <c r="V261" i="3"/>
  <c r="V265" i="3"/>
  <c r="V269" i="3"/>
  <c r="V273" i="3"/>
  <c r="V277" i="3"/>
  <c r="V281" i="3"/>
  <c r="V285" i="3"/>
  <c r="V289" i="3"/>
  <c r="V293" i="3"/>
  <c r="V297" i="3"/>
  <c r="V301" i="3"/>
  <c r="V305" i="3"/>
  <c r="V309" i="3"/>
  <c r="V313" i="3"/>
  <c r="V317" i="3"/>
  <c r="V321" i="3"/>
  <c r="V325" i="3"/>
  <c r="V329" i="3"/>
  <c r="V333" i="3"/>
  <c r="V337" i="3"/>
  <c r="V341" i="3"/>
  <c r="V345" i="3"/>
  <c r="V349" i="3"/>
  <c r="V353" i="3"/>
  <c r="V357" i="3"/>
  <c r="V361" i="3"/>
  <c r="V365" i="3"/>
  <c r="V369" i="3"/>
  <c r="V373" i="3"/>
  <c r="V377" i="3"/>
  <c r="V381" i="3"/>
  <c r="V385" i="3"/>
  <c r="V389" i="3"/>
  <c r="V393" i="3"/>
  <c r="V397" i="3"/>
  <c r="V401" i="3"/>
  <c r="V405" i="3"/>
  <c r="V409" i="3"/>
  <c r="V413" i="3"/>
  <c r="V417" i="3"/>
  <c r="V421" i="3"/>
  <c r="V425" i="3"/>
  <c r="V429" i="3"/>
  <c r="V433" i="3"/>
  <c r="V437" i="3"/>
  <c r="V441" i="3"/>
  <c r="V445" i="3"/>
  <c r="V449" i="3"/>
  <c r="V453" i="3"/>
  <c r="V457" i="3"/>
  <c r="V461" i="3"/>
  <c r="V465" i="3"/>
  <c r="V469" i="3"/>
  <c r="V473" i="3"/>
  <c r="V477" i="3"/>
  <c r="S386" i="3"/>
  <c r="S393" i="3"/>
  <c r="S397" i="3"/>
  <c r="S401" i="3"/>
  <c r="S405" i="3"/>
  <c r="S409" i="3"/>
  <c r="S413" i="3"/>
  <c r="S417" i="3"/>
  <c r="S421" i="3"/>
  <c r="S425" i="3"/>
  <c r="S429" i="3"/>
  <c r="S433" i="3"/>
  <c r="S437" i="3"/>
  <c r="S441" i="3"/>
  <c r="S445" i="3"/>
  <c r="S449" i="3"/>
  <c r="S453" i="3"/>
  <c r="S457" i="3"/>
  <c r="S461" i="3"/>
  <c r="S465" i="3"/>
  <c r="S469" i="3"/>
  <c r="S473" i="3"/>
  <c r="S477" i="3"/>
  <c r="S481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80" i="3"/>
  <c r="T84" i="3"/>
  <c r="T88" i="3"/>
  <c r="T92" i="3"/>
  <c r="T96" i="3"/>
  <c r="T100" i="3"/>
  <c r="T104" i="3"/>
  <c r="T108" i="3"/>
  <c r="T112" i="3"/>
  <c r="T116" i="3"/>
  <c r="T120" i="3"/>
  <c r="T124" i="3"/>
  <c r="T128" i="3"/>
  <c r="T132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196" i="3"/>
  <c r="T200" i="3"/>
  <c r="T204" i="3"/>
  <c r="T208" i="3"/>
  <c r="T212" i="3"/>
  <c r="T216" i="3"/>
  <c r="T220" i="3"/>
  <c r="T224" i="3"/>
  <c r="T228" i="3"/>
  <c r="T232" i="3"/>
  <c r="T236" i="3"/>
  <c r="T240" i="3"/>
  <c r="T244" i="3"/>
  <c r="T248" i="3"/>
  <c r="T252" i="3"/>
  <c r="T256" i="3"/>
  <c r="T260" i="3"/>
  <c r="T264" i="3"/>
  <c r="T268" i="3"/>
  <c r="T272" i="3"/>
  <c r="T276" i="3"/>
  <c r="T280" i="3"/>
  <c r="T284" i="3"/>
  <c r="T288" i="3"/>
  <c r="T292" i="3"/>
  <c r="T296" i="3"/>
  <c r="T300" i="3"/>
  <c r="T304" i="3"/>
  <c r="T308" i="3"/>
  <c r="T312" i="3"/>
  <c r="T316" i="3"/>
  <c r="T320" i="3"/>
  <c r="T324" i="3"/>
  <c r="T328" i="3"/>
  <c r="T332" i="3"/>
  <c r="T336" i="3"/>
  <c r="T340" i="3"/>
  <c r="T344" i="3"/>
  <c r="T348" i="3"/>
  <c r="T352" i="3"/>
  <c r="T356" i="3"/>
  <c r="T360" i="3"/>
  <c r="T364" i="3"/>
  <c r="T368" i="3"/>
  <c r="T372" i="3"/>
  <c r="T376" i="3"/>
  <c r="T380" i="3"/>
  <c r="T384" i="3"/>
  <c r="T388" i="3"/>
  <c r="T392" i="3"/>
  <c r="T396" i="3"/>
  <c r="T400" i="3"/>
  <c r="T404" i="3"/>
  <c r="T408" i="3"/>
  <c r="T412" i="3"/>
  <c r="T416" i="3"/>
  <c r="T420" i="3"/>
  <c r="T424" i="3"/>
  <c r="T428" i="3"/>
  <c r="T432" i="3"/>
  <c r="T436" i="3"/>
  <c r="T440" i="3"/>
  <c r="T444" i="3"/>
  <c r="T448" i="3"/>
  <c r="T452" i="3"/>
  <c r="T456" i="3"/>
  <c r="T460" i="3"/>
  <c r="T464" i="3"/>
  <c r="T468" i="3"/>
  <c r="T472" i="3"/>
  <c r="T476" i="3"/>
  <c r="T480" i="3"/>
  <c r="U7" i="3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3" i="3"/>
  <c r="U67" i="3"/>
  <c r="U71" i="3"/>
  <c r="U75" i="3"/>
  <c r="U79" i="3"/>
  <c r="U83" i="3"/>
  <c r="U87" i="3"/>
  <c r="U91" i="3"/>
  <c r="U95" i="3"/>
  <c r="U99" i="3"/>
  <c r="U103" i="3"/>
  <c r="U107" i="3"/>
  <c r="U111" i="3"/>
  <c r="U115" i="3"/>
  <c r="U119" i="3"/>
  <c r="U123" i="3"/>
  <c r="U127" i="3"/>
  <c r="U131" i="3"/>
  <c r="U135" i="3"/>
  <c r="U139" i="3"/>
  <c r="U143" i="3"/>
  <c r="U147" i="3"/>
  <c r="U151" i="3"/>
  <c r="U155" i="3"/>
  <c r="U159" i="3"/>
  <c r="U163" i="3"/>
  <c r="U167" i="3"/>
  <c r="U171" i="3"/>
  <c r="U175" i="3"/>
  <c r="U179" i="3"/>
  <c r="U183" i="3"/>
  <c r="U187" i="3"/>
  <c r="U191" i="3"/>
  <c r="U195" i="3"/>
  <c r="U199" i="3"/>
  <c r="U203" i="3"/>
  <c r="U207" i="3"/>
  <c r="U211" i="3"/>
  <c r="U215" i="3"/>
  <c r="U219" i="3"/>
  <c r="U223" i="3"/>
  <c r="U227" i="3"/>
  <c r="U231" i="3"/>
  <c r="U235" i="3"/>
  <c r="U239" i="3"/>
  <c r="U243" i="3"/>
  <c r="U247" i="3"/>
  <c r="U251" i="3"/>
  <c r="U255" i="3"/>
  <c r="U259" i="3"/>
  <c r="U263" i="3"/>
  <c r="U267" i="3"/>
  <c r="U271" i="3"/>
  <c r="U275" i="3"/>
  <c r="U279" i="3"/>
  <c r="U283" i="3"/>
  <c r="U287" i="3"/>
  <c r="U291" i="3"/>
  <c r="U295" i="3"/>
  <c r="U299" i="3"/>
  <c r="U303" i="3"/>
  <c r="U307" i="3"/>
  <c r="U311" i="3"/>
  <c r="U315" i="3"/>
  <c r="U319" i="3"/>
  <c r="U323" i="3"/>
  <c r="U327" i="3"/>
  <c r="U331" i="3"/>
  <c r="U335" i="3"/>
  <c r="U339" i="3"/>
  <c r="U343" i="3"/>
  <c r="U347" i="3"/>
  <c r="U351" i="3"/>
  <c r="U355" i="3"/>
  <c r="U359" i="3"/>
  <c r="U363" i="3"/>
  <c r="U367" i="3"/>
  <c r="U371" i="3"/>
  <c r="U375" i="3"/>
  <c r="U379" i="3"/>
  <c r="U383" i="3"/>
  <c r="U387" i="3"/>
  <c r="U391" i="3"/>
  <c r="U395" i="3"/>
  <c r="U399" i="3"/>
  <c r="U403" i="3"/>
  <c r="U407" i="3"/>
  <c r="U411" i="3"/>
  <c r="U415" i="3"/>
  <c r="U419" i="3"/>
  <c r="U423" i="3"/>
  <c r="U427" i="3"/>
  <c r="U431" i="3"/>
  <c r="U435" i="3"/>
  <c r="U439" i="3"/>
  <c r="U443" i="3"/>
  <c r="U447" i="3"/>
  <c r="U451" i="3"/>
  <c r="U455" i="3"/>
  <c r="U459" i="3"/>
  <c r="U463" i="3"/>
  <c r="U467" i="3"/>
  <c r="U471" i="3"/>
  <c r="U475" i="3"/>
  <c r="U479" i="3"/>
  <c r="V6" i="3"/>
  <c r="V10" i="3"/>
  <c r="V14" i="3"/>
  <c r="V18" i="3"/>
  <c r="V22" i="3"/>
  <c r="V26" i="3"/>
  <c r="V30" i="3"/>
  <c r="V34" i="3"/>
  <c r="V38" i="3"/>
  <c r="V42" i="3"/>
  <c r="V46" i="3"/>
  <c r="V50" i="3"/>
  <c r="V54" i="3"/>
  <c r="V58" i="3"/>
  <c r="V62" i="3"/>
  <c r="V66" i="3"/>
  <c r="V70" i="3"/>
  <c r="V74" i="3"/>
  <c r="V78" i="3"/>
  <c r="V82" i="3"/>
  <c r="V86" i="3"/>
  <c r="V90" i="3"/>
  <c r="V94" i="3"/>
  <c r="V98" i="3"/>
  <c r="V102" i="3"/>
  <c r="V106" i="3"/>
  <c r="V110" i="3"/>
  <c r="V114" i="3"/>
  <c r="V118" i="3"/>
  <c r="V122" i="3"/>
  <c r="V126" i="3"/>
  <c r="V130" i="3"/>
  <c r="V134" i="3"/>
  <c r="V138" i="3"/>
  <c r="V142" i="3"/>
  <c r="V146" i="3"/>
  <c r="V150" i="3"/>
  <c r="V154" i="3"/>
  <c r="V158" i="3"/>
  <c r="V162" i="3"/>
  <c r="V166" i="3"/>
  <c r="V170" i="3"/>
  <c r="V174" i="3"/>
  <c r="V178" i="3"/>
  <c r="V182" i="3"/>
  <c r="V186" i="3"/>
  <c r="V190" i="3"/>
  <c r="V194" i="3"/>
  <c r="V198" i="3"/>
  <c r="V202" i="3"/>
  <c r="V206" i="3"/>
  <c r="V210" i="3"/>
  <c r="V214" i="3"/>
  <c r="V218" i="3"/>
  <c r="V222" i="3"/>
  <c r="V226" i="3"/>
  <c r="V230" i="3"/>
  <c r="V234" i="3"/>
  <c r="V238" i="3"/>
  <c r="V242" i="3"/>
  <c r="V246" i="3"/>
  <c r="V250" i="3"/>
  <c r="V254" i="3"/>
  <c r="V258" i="3"/>
  <c r="V262" i="3"/>
  <c r="V266" i="3"/>
  <c r="V270" i="3"/>
  <c r="V274" i="3"/>
  <c r="V278" i="3"/>
  <c r="V282" i="3"/>
  <c r="V286" i="3"/>
  <c r="V290" i="3"/>
  <c r="V294" i="3"/>
  <c r="V298" i="3"/>
  <c r="V302" i="3"/>
  <c r="V306" i="3"/>
  <c r="V310" i="3"/>
  <c r="V314" i="3"/>
  <c r="V318" i="3"/>
  <c r="V322" i="3"/>
  <c r="V326" i="3"/>
  <c r="V330" i="3"/>
  <c r="V334" i="3"/>
  <c r="V338" i="3"/>
  <c r="V342" i="3"/>
  <c r="V346" i="3"/>
  <c r="V350" i="3"/>
  <c r="V354" i="3"/>
  <c r="V358" i="3"/>
  <c r="V362" i="3"/>
  <c r="V366" i="3"/>
  <c r="V370" i="3"/>
  <c r="V374" i="3"/>
  <c r="V378" i="3"/>
  <c r="V382" i="3"/>
  <c r="V386" i="3"/>
  <c r="V390" i="3"/>
  <c r="V394" i="3"/>
  <c r="V398" i="3"/>
  <c r="V402" i="3"/>
  <c r="V406" i="3"/>
  <c r="V410" i="3"/>
  <c r="V414" i="3"/>
  <c r="V418" i="3"/>
  <c r="V422" i="3"/>
  <c r="V426" i="3"/>
  <c r="V430" i="3"/>
  <c r="V434" i="3"/>
  <c r="V438" i="3"/>
  <c r="V442" i="3"/>
  <c r="V446" i="3"/>
  <c r="V450" i="3"/>
  <c r="V454" i="3"/>
  <c r="V458" i="3"/>
  <c r="V462" i="3"/>
  <c r="V466" i="3"/>
  <c r="V470" i="3"/>
  <c r="V474" i="3"/>
  <c r="V478" i="3"/>
  <c r="V481" i="3"/>
  <c r="I4" i="3"/>
  <c r="M4" i="3"/>
  <c r="Q4" i="3"/>
  <c r="U4" i="3"/>
  <c r="J4" i="3"/>
  <c r="N4" i="3"/>
  <c r="R4" i="3"/>
  <c r="V4" i="3"/>
  <c r="D4" i="3"/>
  <c r="M6" i="2"/>
  <c r="I6" i="2"/>
  <c r="D6" i="2"/>
  <c r="W8" i="2"/>
  <c r="W12" i="2"/>
  <c r="W16" i="2"/>
  <c r="W20" i="2"/>
  <c r="W24" i="2"/>
  <c r="W28" i="2"/>
  <c r="W32" i="2"/>
  <c r="W36" i="2"/>
  <c r="W40" i="2"/>
  <c r="W44" i="2"/>
  <c r="W48" i="2"/>
  <c r="W52" i="2"/>
  <c r="W56" i="2"/>
  <c r="W60" i="2"/>
  <c r="W64" i="2"/>
  <c r="W68" i="2"/>
  <c r="W72" i="2"/>
  <c r="W76" i="2"/>
  <c r="W80" i="2"/>
  <c r="W84" i="2"/>
  <c r="W88" i="2"/>
  <c r="W92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48" i="2"/>
  <c r="W152" i="2"/>
  <c r="W156" i="2"/>
  <c r="W160" i="2"/>
  <c r="W164" i="2"/>
  <c r="W168" i="2"/>
  <c r="W172" i="2"/>
  <c r="W176" i="2"/>
  <c r="W180" i="2"/>
  <c r="W184" i="2"/>
  <c r="W188" i="2"/>
  <c r="W192" i="2"/>
  <c r="W196" i="2"/>
  <c r="W200" i="2"/>
  <c r="W204" i="2"/>
  <c r="W208" i="2"/>
  <c r="W212" i="2"/>
  <c r="W216" i="2"/>
  <c r="W220" i="2"/>
  <c r="W224" i="2"/>
  <c r="W228" i="2"/>
  <c r="W232" i="2"/>
  <c r="W236" i="2"/>
  <c r="W240" i="2"/>
  <c r="W244" i="2"/>
  <c r="W248" i="2"/>
  <c r="W252" i="2"/>
  <c r="W256" i="2"/>
  <c r="W260" i="2"/>
  <c r="W264" i="2"/>
  <c r="W268" i="2"/>
  <c r="W272" i="2"/>
  <c r="W276" i="2"/>
  <c r="W280" i="2"/>
  <c r="W284" i="2"/>
  <c r="W288" i="2"/>
  <c r="W292" i="2"/>
  <c r="W296" i="2"/>
  <c r="W300" i="2"/>
  <c r="W304" i="2"/>
  <c r="W308" i="2"/>
  <c r="W312" i="2"/>
  <c r="W316" i="2"/>
  <c r="W320" i="2"/>
  <c r="W324" i="2"/>
  <c r="W328" i="2"/>
  <c r="W332" i="2"/>
  <c r="W336" i="2"/>
  <c r="W340" i="2"/>
  <c r="W344" i="2"/>
  <c r="W348" i="2"/>
  <c r="W352" i="2"/>
  <c r="W356" i="2"/>
  <c r="W360" i="2"/>
  <c r="W364" i="2"/>
  <c r="W368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H6" i="2"/>
  <c r="W9" i="2"/>
  <c r="W17" i="2"/>
  <c r="W25" i="2"/>
  <c r="W33" i="2"/>
  <c r="W41" i="2"/>
  <c r="W49" i="2"/>
  <c r="W57" i="2"/>
  <c r="W65" i="2"/>
  <c r="W73" i="2"/>
  <c r="W81" i="2"/>
  <c r="W89" i="2"/>
  <c r="W97" i="2"/>
  <c r="W105" i="2"/>
  <c r="W113" i="2"/>
  <c r="W121" i="2"/>
  <c r="W129" i="2"/>
  <c r="W137" i="2"/>
  <c r="W145" i="2"/>
  <c r="W153" i="2"/>
  <c r="W161" i="2"/>
  <c r="W169" i="2"/>
  <c r="W177" i="2"/>
  <c r="W185" i="2"/>
  <c r="W193" i="2"/>
  <c r="W201" i="2"/>
  <c r="W209" i="2"/>
  <c r="W217" i="2"/>
  <c r="W225" i="2"/>
  <c r="W233" i="2"/>
  <c r="W241" i="2"/>
  <c r="W249" i="2"/>
  <c r="W257" i="2"/>
  <c r="W265" i="2"/>
  <c r="W273" i="2"/>
  <c r="W281" i="2"/>
  <c r="W289" i="2"/>
  <c r="W297" i="2"/>
  <c r="W305" i="2"/>
  <c r="W313" i="2"/>
  <c r="W321" i="2"/>
  <c r="W329" i="2"/>
  <c r="W337" i="2"/>
  <c r="W345" i="2"/>
  <c r="W353" i="2"/>
  <c r="W361" i="2"/>
  <c r="V5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5" i="2"/>
  <c r="V149" i="2"/>
  <c r="V153" i="2"/>
  <c r="V157" i="2"/>
  <c r="V161" i="2"/>
  <c r="V165" i="2"/>
  <c r="V169" i="2"/>
  <c r="V173" i="2"/>
  <c r="V177" i="2"/>
  <c r="V181" i="2"/>
  <c r="V185" i="2"/>
  <c r="V189" i="2"/>
  <c r="V193" i="2"/>
  <c r="V197" i="2"/>
  <c r="V201" i="2"/>
  <c r="V205" i="2"/>
  <c r="V209" i="2"/>
  <c r="V213" i="2"/>
  <c r="V217" i="2"/>
  <c r="V221" i="2"/>
  <c r="V225" i="2"/>
  <c r="V229" i="2"/>
  <c r="V233" i="2"/>
  <c r="V237" i="2"/>
  <c r="V241" i="2"/>
  <c r="V245" i="2"/>
  <c r="V249" i="2"/>
  <c r="V253" i="2"/>
  <c r="V257" i="2"/>
  <c r="V261" i="2"/>
  <c r="V265" i="2"/>
  <c r="V269" i="2"/>
  <c r="V273" i="2"/>
  <c r="V277" i="2"/>
  <c r="V281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U5" i="2"/>
  <c r="U9" i="2"/>
  <c r="U13" i="2"/>
  <c r="U17" i="2"/>
  <c r="U21" i="2"/>
  <c r="U25" i="2"/>
  <c r="U29" i="2"/>
  <c r="U33" i="2"/>
  <c r="U37" i="2"/>
  <c r="U41" i="2"/>
  <c r="U45" i="2"/>
  <c r="U49" i="2"/>
  <c r="U53" i="2"/>
  <c r="U57" i="2"/>
  <c r="U61" i="2"/>
  <c r="U65" i="2"/>
  <c r="U69" i="2"/>
  <c r="U73" i="2"/>
  <c r="U77" i="2"/>
  <c r="U81" i="2"/>
  <c r="U85" i="2"/>
  <c r="U89" i="2"/>
  <c r="U93" i="2"/>
  <c r="U97" i="2"/>
  <c r="U101" i="2"/>
  <c r="U105" i="2"/>
  <c r="U109" i="2"/>
  <c r="U113" i="2"/>
  <c r="U117" i="2"/>
  <c r="U121" i="2"/>
  <c r="U125" i="2"/>
  <c r="U129" i="2"/>
  <c r="U133" i="2"/>
  <c r="U137" i="2"/>
  <c r="U141" i="2"/>
  <c r="U145" i="2"/>
  <c r="U149" i="2"/>
  <c r="U153" i="2"/>
  <c r="U157" i="2"/>
  <c r="U161" i="2"/>
  <c r="U165" i="2"/>
  <c r="U169" i="2"/>
  <c r="U173" i="2"/>
  <c r="U177" i="2"/>
  <c r="U181" i="2"/>
  <c r="U185" i="2"/>
  <c r="U189" i="2"/>
  <c r="U193" i="2"/>
  <c r="U197" i="2"/>
  <c r="U201" i="2"/>
  <c r="U205" i="2"/>
  <c r="U209" i="2"/>
  <c r="U213" i="2"/>
  <c r="U217" i="2"/>
  <c r="U221" i="2"/>
  <c r="U225" i="2"/>
  <c r="U229" i="2"/>
  <c r="U233" i="2"/>
  <c r="U237" i="2"/>
  <c r="U241" i="2"/>
  <c r="U245" i="2"/>
  <c r="U249" i="2"/>
  <c r="U253" i="2"/>
  <c r="U257" i="2"/>
  <c r="U261" i="2"/>
  <c r="U265" i="2"/>
  <c r="U269" i="2"/>
  <c r="U273" i="2"/>
  <c r="U277" i="2"/>
  <c r="U281" i="2"/>
  <c r="U285" i="2"/>
  <c r="U289" i="2"/>
  <c r="U293" i="2"/>
  <c r="U297" i="2"/>
  <c r="U301" i="2"/>
  <c r="U305" i="2"/>
  <c r="U309" i="2"/>
  <c r="U313" i="2"/>
  <c r="U317" i="2"/>
  <c r="U321" i="2"/>
  <c r="U325" i="2"/>
  <c r="U329" i="2"/>
  <c r="U333" i="2"/>
  <c r="U337" i="2"/>
  <c r="U341" i="2"/>
  <c r="U345" i="2"/>
  <c r="U349" i="2"/>
  <c r="U353" i="2"/>
  <c r="U357" i="2"/>
  <c r="U361" i="2"/>
  <c r="U365" i="2"/>
  <c r="T5" i="2"/>
  <c r="T9" i="2"/>
  <c r="T13" i="2"/>
  <c r="T17" i="2"/>
  <c r="T21" i="2"/>
  <c r="T25" i="2"/>
  <c r="T29" i="2"/>
  <c r="T33" i="2"/>
  <c r="T37" i="2"/>
  <c r="T41" i="2"/>
  <c r="T45" i="2"/>
  <c r="T49" i="2"/>
  <c r="T53" i="2"/>
  <c r="T57" i="2"/>
  <c r="T61" i="2"/>
  <c r="T65" i="2"/>
  <c r="T69" i="2"/>
  <c r="T73" i="2"/>
  <c r="T77" i="2"/>
  <c r="T81" i="2"/>
  <c r="T85" i="2"/>
  <c r="T89" i="2"/>
  <c r="T93" i="2"/>
  <c r="T97" i="2"/>
  <c r="T101" i="2"/>
  <c r="T105" i="2"/>
  <c r="T109" i="2"/>
  <c r="T113" i="2"/>
  <c r="T117" i="2"/>
  <c r="T121" i="2"/>
  <c r="T125" i="2"/>
  <c r="T129" i="2"/>
  <c r="T133" i="2"/>
  <c r="T137" i="2"/>
  <c r="T141" i="2"/>
  <c r="T145" i="2"/>
  <c r="T149" i="2"/>
  <c r="T153" i="2"/>
  <c r="T157" i="2"/>
  <c r="T161" i="2"/>
  <c r="T165" i="2"/>
  <c r="T169" i="2"/>
  <c r="T173" i="2"/>
  <c r="T177" i="2"/>
  <c r="J6" i="2"/>
  <c r="W15" i="2"/>
  <c r="W31" i="2"/>
  <c r="W47" i="2"/>
  <c r="W63" i="2"/>
  <c r="W79" i="2"/>
  <c r="W95" i="2"/>
  <c r="W111" i="2"/>
  <c r="W127" i="2"/>
  <c r="W143" i="2"/>
  <c r="W159" i="2"/>
  <c r="W175" i="2"/>
  <c r="W191" i="2"/>
  <c r="W207" i="2"/>
  <c r="W223" i="2"/>
  <c r="W239" i="2"/>
  <c r="W255" i="2"/>
  <c r="W271" i="2"/>
  <c r="W287" i="2"/>
  <c r="W303" i="2"/>
  <c r="W319" i="2"/>
  <c r="W335" i="2"/>
  <c r="W351" i="2"/>
  <c r="W367" i="2"/>
  <c r="V19" i="2"/>
  <c r="V35" i="2"/>
  <c r="V51" i="2"/>
  <c r="V67" i="2"/>
  <c r="V83" i="2"/>
  <c r="V99" i="2"/>
  <c r="V115" i="2"/>
  <c r="V131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304" i="2"/>
  <c r="V312" i="2"/>
  <c r="V320" i="2"/>
  <c r="V328" i="2"/>
  <c r="V336" i="2"/>
  <c r="V344" i="2"/>
  <c r="V352" i="2"/>
  <c r="V360" i="2"/>
  <c r="V368" i="2"/>
  <c r="U12" i="2"/>
  <c r="U20" i="2"/>
  <c r="U28" i="2"/>
  <c r="U36" i="2"/>
  <c r="U44" i="2"/>
  <c r="U52" i="2"/>
  <c r="U60" i="2"/>
  <c r="U68" i="2"/>
  <c r="U76" i="2"/>
  <c r="U84" i="2"/>
  <c r="U92" i="2"/>
  <c r="U100" i="2"/>
  <c r="U108" i="2"/>
  <c r="U116" i="2"/>
  <c r="U124" i="2"/>
  <c r="U132" i="2"/>
  <c r="U140" i="2"/>
  <c r="U148" i="2"/>
  <c r="U156" i="2"/>
  <c r="U164" i="2"/>
  <c r="U172" i="2"/>
  <c r="U180" i="2"/>
  <c r="U188" i="2"/>
  <c r="U196" i="2"/>
  <c r="U204" i="2"/>
  <c r="U212" i="2"/>
  <c r="U220" i="2"/>
  <c r="U228" i="2"/>
  <c r="U236" i="2"/>
  <c r="U244" i="2"/>
  <c r="U252" i="2"/>
  <c r="U260" i="2"/>
  <c r="U268" i="2"/>
  <c r="U276" i="2"/>
  <c r="U284" i="2"/>
  <c r="U292" i="2"/>
  <c r="U300" i="2"/>
  <c r="U308" i="2"/>
  <c r="U316" i="2"/>
  <c r="U324" i="2"/>
  <c r="U332" i="2"/>
  <c r="U340" i="2"/>
  <c r="U348" i="2"/>
  <c r="U356" i="2"/>
  <c r="U364" i="2"/>
  <c r="T8" i="2"/>
  <c r="T16" i="2"/>
  <c r="T24" i="2"/>
  <c r="T32" i="2"/>
  <c r="T40" i="2"/>
  <c r="T48" i="2"/>
  <c r="T56" i="2"/>
  <c r="T64" i="2"/>
  <c r="T72" i="2"/>
  <c r="T80" i="2"/>
  <c r="T88" i="2"/>
  <c r="T96" i="2"/>
  <c r="T104" i="2"/>
  <c r="T112" i="2"/>
  <c r="T120" i="2"/>
  <c r="T128" i="2"/>
  <c r="T136" i="2"/>
  <c r="T144" i="2"/>
  <c r="T152" i="2"/>
  <c r="T160" i="2"/>
  <c r="T168" i="2"/>
  <c r="T176" i="2"/>
  <c r="T182" i="2"/>
  <c r="T186" i="2"/>
  <c r="T190" i="2"/>
  <c r="T194" i="2"/>
  <c r="T198" i="2"/>
  <c r="T202" i="2"/>
  <c r="T206" i="2"/>
  <c r="T210" i="2"/>
  <c r="T214" i="2"/>
  <c r="T218" i="2"/>
  <c r="T222" i="2"/>
  <c r="T226" i="2"/>
  <c r="T230" i="2"/>
  <c r="T234" i="2"/>
  <c r="T238" i="2"/>
  <c r="T242" i="2"/>
  <c r="T246" i="2"/>
  <c r="T250" i="2"/>
  <c r="T254" i="2"/>
  <c r="T258" i="2"/>
  <c r="T262" i="2"/>
  <c r="T266" i="2"/>
  <c r="T270" i="2"/>
  <c r="T274" i="2"/>
  <c r="T278" i="2"/>
  <c r="T282" i="2"/>
  <c r="T286" i="2"/>
  <c r="T290" i="2"/>
  <c r="T294" i="2"/>
  <c r="T298" i="2"/>
  <c r="T302" i="2"/>
  <c r="T306" i="2"/>
  <c r="T310" i="2"/>
  <c r="T314" i="2"/>
  <c r="T318" i="2"/>
  <c r="T322" i="2"/>
  <c r="T326" i="2"/>
  <c r="T330" i="2"/>
  <c r="T334" i="2"/>
  <c r="T338" i="2"/>
  <c r="T342" i="2"/>
  <c r="T346" i="2"/>
  <c r="T350" i="2"/>
  <c r="T354" i="2"/>
  <c r="T358" i="2"/>
  <c r="T362" i="2"/>
  <c r="T366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R6" i="2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R110" i="2"/>
  <c r="R114" i="2"/>
  <c r="R118" i="2"/>
  <c r="R122" i="2"/>
  <c r="R126" i="2"/>
  <c r="R130" i="2"/>
  <c r="R134" i="2"/>
  <c r="R138" i="2"/>
  <c r="R142" i="2"/>
  <c r="R146" i="2"/>
  <c r="R150" i="2"/>
  <c r="R154" i="2"/>
  <c r="R158" i="2"/>
  <c r="R162" i="2"/>
  <c r="R166" i="2"/>
  <c r="R170" i="2"/>
  <c r="R174" i="2"/>
  <c r="R178" i="2"/>
  <c r="R182" i="2"/>
  <c r="R186" i="2"/>
  <c r="R190" i="2"/>
  <c r="R194" i="2"/>
  <c r="R198" i="2"/>
  <c r="R202" i="2"/>
  <c r="R206" i="2"/>
  <c r="R210" i="2"/>
  <c r="R214" i="2"/>
  <c r="R218" i="2"/>
  <c r="R222" i="2"/>
  <c r="R226" i="2"/>
  <c r="R230" i="2"/>
  <c r="R234" i="2"/>
  <c r="R238" i="2"/>
  <c r="R242" i="2"/>
  <c r="R246" i="2"/>
  <c r="R250" i="2"/>
  <c r="R254" i="2"/>
  <c r="R258" i="2"/>
  <c r="R262" i="2"/>
  <c r="R266" i="2"/>
  <c r="R270" i="2"/>
  <c r="R274" i="2"/>
  <c r="R278" i="2"/>
  <c r="R282" i="2"/>
  <c r="R286" i="2"/>
  <c r="R290" i="2"/>
  <c r="R294" i="2"/>
  <c r="R298" i="2"/>
  <c r="R302" i="2"/>
  <c r="R306" i="2"/>
  <c r="R310" i="2"/>
  <c r="R314" i="2"/>
  <c r="R318" i="2"/>
  <c r="R322" i="2"/>
  <c r="R326" i="2"/>
  <c r="R330" i="2"/>
  <c r="R334" i="2"/>
  <c r="R338" i="2"/>
  <c r="R342" i="2"/>
  <c r="R346" i="2"/>
  <c r="R350" i="2"/>
  <c r="R354" i="2"/>
  <c r="R358" i="2"/>
  <c r="R362" i="2"/>
  <c r="R366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Q66" i="2"/>
  <c r="Q70" i="2"/>
  <c r="Q74" i="2"/>
  <c r="Q78" i="2"/>
  <c r="Q82" i="2"/>
  <c r="Q86" i="2"/>
  <c r="Q90" i="2"/>
  <c r="Q94" i="2"/>
  <c r="Q98" i="2"/>
  <c r="Q102" i="2"/>
  <c r="Q106" i="2"/>
  <c r="Q110" i="2"/>
  <c r="Q114" i="2"/>
  <c r="Q118" i="2"/>
  <c r="Q122" i="2"/>
  <c r="Q126" i="2"/>
  <c r="Q130" i="2"/>
  <c r="Q134" i="2"/>
  <c r="Q138" i="2"/>
  <c r="Q142" i="2"/>
  <c r="Q146" i="2"/>
  <c r="Q150" i="2"/>
  <c r="Q154" i="2"/>
  <c r="Q158" i="2"/>
  <c r="Q162" i="2"/>
  <c r="Q166" i="2"/>
  <c r="Q170" i="2"/>
  <c r="Q174" i="2"/>
  <c r="Q178" i="2"/>
  <c r="Q182" i="2"/>
  <c r="Q186" i="2"/>
  <c r="Q190" i="2"/>
  <c r="Q194" i="2"/>
  <c r="Q198" i="2"/>
  <c r="Q202" i="2"/>
  <c r="Q206" i="2"/>
  <c r="Q210" i="2"/>
  <c r="Q214" i="2"/>
  <c r="Q218" i="2"/>
  <c r="Q222" i="2"/>
  <c r="Q226" i="2"/>
  <c r="Q230" i="2"/>
  <c r="Q234" i="2"/>
  <c r="Q238" i="2"/>
  <c r="Q242" i="2"/>
  <c r="Q246" i="2"/>
  <c r="Q250" i="2"/>
  <c r="Q254" i="2"/>
  <c r="Q258" i="2"/>
  <c r="Q262" i="2"/>
  <c r="Q266" i="2"/>
  <c r="Q270" i="2"/>
  <c r="Q274" i="2"/>
  <c r="Q278" i="2"/>
  <c r="Q282" i="2"/>
  <c r="Q286" i="2"/>
  <c r="Q290" i="2"/>
  <c r="Q294" i="2"/>
  <c r="Q298" i="2"/>
  <c r="Q302" i="2"/>
  <c r="Q306" i="2"/>
  <c r="Q310" i="2"/>
  <c r="Q314" i="2"/>
  <c r="Q318" i="2"/>
  <c r="Q322" i="2"/>
  <c r="Q326" i="2"/>
  <c r="Q330" i="2"/>
  <c r="Q334" i="2"/>
  <c r="Q338" i="2"/>
  <c r="Q342" i="2"/>
  <c r="Q346" i="2"/>
  <c r="Q350" i="2"/>
  <c r="Q354" i="2"/>
  <c r="Q358" i="2"/>
  <c r="Q362" i="2"/>
  <c r="Q366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142" i="2"/>
  <c r="R156" i="2"/>
  <c r="R164" i="2"/>
  <c r="R172" i="2"/>
  <c r="R180" i="2"/>
  <c r="R188" i="2"/>
  <c r="R196" i="2"/>
  <c r="R204" i="2"/>
  <c r="R212" i="2"/>
  <c r="R220" i="2"/>
  <c r="R228" i="2"/>
  <c r="R236" i="2"/>
  <c r="R244" i="2"/>
  <c r="R252" i="2"/>
  <c r="R260" i="2"/>
  <c r="R268" i="2"/>
  <c r="R276" i="2"/>
  <c r="R284" i="2"/>
  <c r="R292" i="2"/>
  <c r="R300" i="2"/>
  <c r="R308" i="2"/>
  <c r="R316" i="2"/>
  <c r="R324" i="2"/>
  <c r="R332" i="2"/>
  <c r="R340" i="2"/>
  <c r="R348" i="2"/>
  <c r="R356" i="2"/>
  <c r="R364" i="2"/>
  <c r="Q8" i="2"/>
  <c r="Q16" i="2"/>
  <c r="Q24" i="2"/>
  <c r="Q32" i="2"/>
  <c r="Q40" i="2"/>
  <c r="Q48" i="2"/>
  <c r="Q56" i="2"/>
  <c r="Q64" i="2"/>
  <c r="Q72" i="2"/>
  <c r="Q80" i="2"/>
  <c r="Q88" i="2"/>
  <c r="Q96" i="2"/>
  <c r="Q104" i="2"/>
  <c r="Q112" i="2"/>
  <c r="Q120" i="2"/>
  <c r="Q128" i="2"/>
  <c r="Q136" i="2"/>
  <c r="Q144" i="2"/>
  <c r="Q152" i="2"/>
  <c r="Q160" i="2"/>
  <c r="Q168" i="2"/>
  <c r="Q176" i="2"/>
  <c r="Q184" i="2"/>
  <c r="Q192" i="2"/>
  <c r="Q200" i="2"/>
  <c r="Q208" i="2"/>
  <c r="Q216" i="2"/>
  <c r="Q224" i="2"/>
  <c r="Q232" i="2"/>
  <c r="Q240" i="2"/>
  <c r="Q248" i="2"/>
  <c r="Q256" i="2"/>
  <c r="Q264" i="2"/>
  <c r="Q272" i="2"/>
  <c r="Q280" i="2"/>
  <c r="Q288" i="2"/>
  <c r="Q296" i="2"/>
  <c r="Q304" i="2"/>
  <c r="Q312" i="2"/>
  <c r="Q320" i="2"/>
  <c r="Q328" i="2"/>
  <c r="Q336" i="2"/>
  <c r="Q344" i="2"/>
  <c r="Q352" i="2"/>
  <c r="Q360" i="2"/>
  <c r="Q368" i="2"/>
  <c r="P12" i="2"/>
  <c r="P20" i="2"/>
  <c r="P28" i="2"/>
  <c r="P36" i="2"/>
  <c r="P44" i="2"/>
  <c r="P52" i="2"/>
  <c r="P60" i="2"/>
  <c r="P68" i="2"/>
  <c r="P76" i="2"/>
  <c r="P84" i="2"/>
  <c r="P92" i="2"/>
  <c r="P100" i="2"/>
  <c r="P108" i="2"/>
  <c r="P116" i="2"/>
  <c r="P124" i="2"/>
  <c r="P132" i="2"/>
  <c r="P140" i="2"/>
  <c r="P146" i="2"/>
  <c r="P150" i="2"/>
  <c r="P154" i="2"/>
  <c r="P158" i="2"/>
  <c r="P162" i="2"/>
  <c r="P166" i="2"/>
  <c r="P170" i="2"/>
  <c r="P174" i="2"/>
  <c r="P178" i="2"/>
  <c r="P182" i="2"/>
  <c r="P186" i="2"/>
  <c r="P190" i="2"/>
  <c r="P194" i="2"/>
  <c r="P198" i="2"/>
  <c r="P202" i="2"/>
  <c r="P206" i="2"/>
  <c r="P210" i="2"/>
  <c r="P214" i="2"/>
  <c r="P218" i="2"/>
  <c r="P222" i="2"/>
  <c r="P226" i="2"/>
  <c r="P230" i="2"/>
  <c r="P234" i="2"/>
  <c r="P238" i="2"/>
  <c r="P242" i="2"/>
  <c r="P246" i="2"/>
  <c r="P250" i="2"/>
  <c r="P254" i="2"/>
  <c r="P258" i="2"/>
  <c r="W19" i="2"/>
  <c r="W51" i="2"/>
  <c r="W83" i="2"/>
  <c r="W115" i="2"/>
  <c r="W147" i="2"/>
  <c r="W179" i="2"/>
  <c r="W211" i="2"/>
  <c r="W243" i="2"/>
  <c r="W275" i="2"/>
  <c r="W307" i="2"/>
  <c r="W339" i="2"/>
  <c r="V7" i="2"/>
  <c r="V39" i="2"/>
  <c r="V71" i="2"/>
  <c r="V103" i="2"/>
  <c r="V135" i="2"/>
  <c r="V154" i="2"/>
  <c r="V170" i="2"/>
  <c r="V186" i="2"/>
  <c r="V202" i="2"/>
  <c r="V218" i="2"/>
  <c r="V234" i="2"/>
  <c r="V250" i="2"/>
  <c r="V266" i="2"/>
  <c r="V282" i="2"/>
  <c r="V298" i="2"/>
  <c r="V314" i="2"/>
  <c r="V330" i="2"/>
  <c r="V346" i="2"/>
  <c r="V362" i="2"/>
  <c r="U14" i="2"/>
  <c r="U30" i="2"/>
  <c r="U46" i="2"/>
  <c r="U62" i="2"/>
  <c r="U78" i="2"/>
  <c r="U94" i="2"/>
  <c r="U110" i="2"/>
  <c r="U126" i="2"/>
  <c r="U142" i="2"/>
  <c r="U158" i="2"/>
  <c r="U174" i="2"/>
  <c r="U190" i="2"/>
  <c r="U206" i="2"/>
  <c r="U222" i="2"/>
  <c r="U238" i="2"/>
  <c r="U254" i="2"/>
  <c r="U270" i="2"/>
  <c r="U286" i="2"/>
  <c r="U302" i="2"/>
  <c r="U318" i="2"/>
  <c r="U334" i="2"/>
  <c r="U350" i="2"/>
  <c r="U366" i="2"/>
  <c r="T18" i="2"/>
  <c r="T34" i="2"/>
  <c r="T50" i="2"/>
  <c r="T66" i="2"/>
  <c r="T82" i="2"/>
  <c r="T98" i="2"/>
  <c r="T114" i="2"/>
  <c r="T130" i="2"/>
  <c r="T146" i="2"/>
  <c r="T162" i="2"/>
  <c r="T178" i="2"/>
  <c r="T187" i="2"/>
  <c r="T195" i="2"/>
  <c r="T203" i="2"/>
  <c r="T211" i="2"/>
  <c r="T219" i="2"/>
  <c r="T227" i="2"/>
  <c r="T235" i="2"/>
  <c r="T243" i="2"/>
  <c r="T251" i="2"/>
  <c r="T259" i="2"/>
  <c r="T267" i="2"/>
  <c r="T275" i="2"/>
  <c r="T283" i="2"/>
  <c r="T291" i="2"/>
  <c r="T299" i="2"/>
  <c r="T307" i="2"/>
  <c r="T315" i="2"/>
  <c r="T323" i="2"/>
  <c r="T331" i="2"/>
  <c r="T339" i="2"/>
  <c r="T347" i="2"/>
  <c r="T355" i="2"/>
  <c r="T363" i="2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263" i="2"/>
  <c r="S271" i="2"/>
  <c r="S279" i="2"/>
  <c r="S287" i="2"/>
  <c r="S295" i="2"/>
  <c r="S303" i="2"/>
  <c r="S311" i="2"/>
  <c r="S319" i="2"/>
  <c r="S327" i="2"/>
  <c r="S335" i="2"/>
  <c r="S343" i="2"/>
  <c r="S351" i="2"/>
  <c r="S359" i="2"/>
  <c r="S367" i="2"/>
  <c r="R11" i="2"/>
  <c r="R19" i="2"/>
  <c r="R27" i="2"/>
  <c r="R35" i="2"/>
  <c r="R43" i="2"/>
  <c r="R51" i="2"/>
  <c r="R59" i="2"/>
  <c r="R67" i="2"/>
  <c r="R75" i="2"/>
  <c r="R83" i="2"/>
  <c r="R91" i="2"/>
  <c r="R99" i="2"/>
  <c r="R107" i="2"/>
  <c r="R115" i="2"/>
  <c r="R123" i="2"/>
  <c r="R131" i="2"/>
  <c r="R139" i="2"/>
  <c r="R147" i="2"/>
  <c r="R155" i="2"/>
  <c r="R163" i="2"/>
  <c r="R171" i="2"/>
  <c r="R179" i="2"/>
  <c r="R187" i="2"/>
  <c r="R195" i="2"/>
  <c r="R203" i="2"/>
  <c r="R211" i="2"/>
  <c r="R219" i="2"/>
  <c r="R227" i="2"/>
  <c r="R235" i="2"/>
  <c r="R243" i="2"/>
  <c r="R251" i="2"/>
  <c r="R259" i="2"/>
  <c r="R267" i="2"/>
  <c r="R275" i="2"/>
  <c r="R283" i="2"/>
  <c r="R291" i="2"/>
  <c r="R299" i="2"/>
  <c r="R307" i="2"/>
  <c r="R315" i="2"/>
  <c r="R323" i="2"/>
  <c r="R331" i="2"/>
  <c r="R339" i="2"/>
  <c r="R347" i="2"/>
  <c r="R355" i="2"/>
  <c r="R363" i="2"/>
  <c r="Q7" i="2"/>
  <c r="Q15" i="2"/>
  <c r="Q23" i="2"/>
  <c r="Q31" i="2"/>
  <c r="Q39" i="2"/>
  <c r="Q47" i="2"/>
  <c r="Q55" i="2"/>
  <c r="Q63" i="2"/>
  <c r="Q71" i="2"/>
  <c r="Q79" i="2"/>
  <c r="Q87" i="2"/>
  <c r="Q95" i="2"/>
  <c r="Q103" i="2"/>
  <c r="Q111" i="2"/>
  <c r="Q119" i="2"/>
  <c r="Q127" i="2"/>
  <c r="Q135" i="2"/>
  <c r="Q143" i="2"/>
  <c r="Q151" i="2"/>
  <c r="Q159" i="2"/>
  <c r="Q167" i="2"/>
  <c r="Q175" i="2"/>
  <c r="Q183" i="2"/>
  <c r="Q191" i="2"/>
  <c r="Q199" i="2"/>
  <c r="Q207" i="2"/>
  <c r="Q215" i="2"/>
  <c r="Q223" i="2"/>
  <c r="Q231" i="2"/>
  <c r="Q239" i="2"/>
  <c r="Q247" i="2"/>
  <c r="Q255" i="2"/>
  <c r="Q263" i="2"/>
  <c r="Q271" i="2"/>
  <c r="Q279" i="2"/>
  <c r="Q287" i="2"/>
  <c r="Q295" i="2"/>
  <c r="Q303" i="2"/>
  <c r="Q311" i="2"/>
  <c r="Q319" i="2"/>
  <c r="Q327" i="2"/>
  <c r="Q335" i="2"/>
  <c r="Q343" i="2"/>
  <c r="Q351" i="2"/>
  <c r="Q359" i="2"/>
  <c r="Q367" i="2"/>
  <c r="P11" i="2"/>
  <c r="P19" i="2"/>
  <c r="P27" i="2"/>
  <c r="P35" i="2"/>
  <c r="P43" i="2"/>
  <c r="P51" i="2"/>
  <c r="P59" i="2"/>
  <c r="P67" i="2"/>
  <c r="P75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O107" i="2"/>
  <c r="O111" i="2"/>
  <c r="O115" i="2"/>
  <c r="O119" i="2"/>
  <c r="O123" i="2"/>
  <c r="O127" i="2"/>
  <c r="O131" i="2"/>
  <c r="O135" i="2"/>
  <c r="O139" i="2"/>
  <c r="O143" i="2"/>
  <c r="O147" i="2"/>
  <c r="O151" i="2"/>
  <c r="O155" i="2"/>
  <c r="O159" i="2"/>
  <c r="O163" i="2"/>
  <c r="O167" i="2"/>
  <c r="O171" i="2"/>
  <c r="O175" i="2"/>
  <c r="O179" i="2"/>
  <c r="O183" i="2"/>
  <c r="O187" i="2"/>
  <c r="O191" i="2"/>
  <c r="O195" i="2"/>
  <c r="O199" i="2"/>
  <c r="O203" i="2"/>
  <c r="O207" i="2"/>
  <c r="O211" i="2"/>
  <c r="O215" i="2"/>
  <c r="O219" i="2"/>
  <c r="O223" i="2"/>
  <c r="O227" i="2"/>
  <c r="O231" i="2"/>
  <c r="O235" i="2"/>
  <c r="O239" i="2"/>
  <c r="O243" i="2"/>
  <c r="O247" i="2"/>
  <c r="O251" i="2"/>
  <c r="O255" i="2"/>
  <c r="O259" i="2"/>
  <c r="O263" i="2"/>
  <c r="O267" i="2"/>
  <c r="O271" i="2"/>
  <c r="O275" i="2"/>
  <c r="O279" i="2"/>
  <c r="O283" i="2"/>
  <c r="O287" i="2"/>
  <c r="O291" i="2"/>
  <c r="O295" i="2"/>
  <c r="O299" i="2"/>
  <c r="O303" i="2"/>
  <c r="O307" i="2"/>
  <c r="O311" i="2"/>
  <c r="O315" i="2"/>
  <c r="O319" i="2"/>
  <c r="O323" i="2"/>
  <c r="O327" i="2"/>
  <c r="O331" i="2"/>
  <c r="O335" i="2"/>
  <c r="O339" i="2"/>
  <c r="O343" i="2"/>
  <c r="O347" i="2"/>
  <c r="O351" i="2"/>
  <c r="O355" i="2"/>
  <c r="O359" i="2"/>
  <c r="O363" i="2"/>
  <c r="O367" i="2"/>
  <c r="N7" i="2"/>
  <c r="N11" i="2"/>
  <c r="N15" i="2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1" i="2"/>
  <c r="N255" i="2"/>
  <c r="N259" i="2"/>
  <c r="N263" i="2"/>
  <c r="N267" i="2"/>
  <c r="N271" i="2"/>
  <c r="N275" i="2"/>
  <c r="N279" i="2"/>
  <c r="N283" i="2"/>
  <c r="N287" i="2"/>
  <c r="N291" i="2"/>
  <c r="N295" i="2"/>
  <c r="N299" i="2"/>
  <c r="N303" i="2"/>
  <c r="N307" i="2"/>
  <c r="N311" i="2"/>
  <c r="N315" i="2"/>
  <c r="N319" i="2"/>
  <c r="N323" i="2"/>
  <c r="N327" i="2"/>
  <c r="N331" i="2"/>
  <c r="N335" i="2"/>
  <c r="N339" i="2"/>
  <c r="N343" i="2"/>
  <c r="N347" i="2"/>
  <c r="N351" i="2"/>
  <c r="N355" i="2"/>
  <c r="N359" i="2"/>
  <c r="N363" i="2"/>
  <c r="N367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76" i="2"/>
  <c r="M80" i="2"/>
  <c r="M84" i="2"/>
  <c r="M88" i="2"/>
  <c r="M92" i="2"/>
  <c r="M96" i="2"/>
  <c r="M100" i="2"/>
  <c r="M104" i="2"/>
  <c r="M108" i="2"/>
  <c r="M112" i="2"/>
  <c r="M116" i="2"/>
  <c r="M120" i="2"/>
  <c r="M124" i="2"/>
  <c r="M128" i="2"/>
  <c r="M132" i="2"/>
  <c r="M136" i="2"/>
  <c r="M140" i="2"/>
  <c r="M144" i="2"/>
  <c r="M148" i="2"/>
  <c r="M152" i="2"/>
  <c r="M156" i="2"/>
  <c r="M160" i="2"/>
  <c r="M164" i="2"/>
  <c r="M168" i="2"/>
  <c r="M172" i="2"/>
  <c r="M176" i="2"/>
  <c r="M180" i="2"/>
  <c r="M184" i="2"/>
  <c r="M188" i="2"/>
  <c r="M192" i="2"/>
  <c r="M196" i="2"/>
  <c r="M200" i="2"/>
  <c r="M204" i="2"/>
  <c r="M208" i="2"/>
  <c r="M212" i="2"/>
  <c r="M216" i="2"/>
  <c r="M220" i="2"/>
  <c r="M224" i="2"/>
  <c r="M228" i="2"/>
  <c r="M232" i="2"/>
  <c r="M236" i="2"/>
  <c r="M240" i="2"/>
  <c r="M244" i="2"/>
  <c r="M248" i="2"/>
  <c r="M252" i="2"/>
  <c r="M256" i="2"/>
  <c r="M260" i="2"/>
  <c r="M264" i="2"/>
  <c r="M268" i="2"/>
  <c r="M272" i="2"/>
  <c r="M276" i="2"/>
  <c r="M280" i="2"/>
  <c r="M284" i="2"/>
  <c r="M288" i="2"/>
  <c r="M292" i="2"/>
  <c r="M296" i="2"/>
  <c r="M300" i="2"/>
  <c r="M304" i="2"/>
  <c r="M308" i="2"/>
  <c r="M312" i="2"/>
  <c r="M316" i="2"/>
  <c r="M320" i="2"/>
  <c r="M324" i="2"/>
  <c r="M328" i="2"/>
  <c r="M332" i="2"/>
  <c r="M336" i="2"/>
  <c r="M340" i="2"/>
  <c r="M344" i="2"/>
  <c r="M348" i="2"/>
  <c r="M352" i="2"/>
  <c r="M356" i="2"/>
  <c r="M360" i="2"/>
  <c r="M364" i="2"/>
  <c r="M368" i="2"/>
  <c r="W27" i="2"/>
  <c r="W59" i="2"/>
  <c r="W91" i="2"/>
  <c r="W123" i="2"/>
  <c r="W155" i="2"/>
  <c r="W187" i="2"/>
  <c r="W219" i="2"/>
  <c r="W251" i="2"/>
  <c r="W283" i="2"/>
  <c r="W315" i="2"/>
  <c r="W347" i="2"/>
  <c r="V15" i="2"/>
  <c r="V47" i="2"/>
  <c r="V79" i="2"/>
  <c r="V111" i="2"/>
  <c r="V142" i="2"/>
  <c r="V158" i="2"/>
  <c r="V174" i="2"/>
  <c r="V190" i="2"/>
  <c r="V206" i="2"/>
  <c r="V222" i="2"/>
  <c r="V238" i="2"/>
  <c r="V254" i="2"/>
  <c r="V270" i="2"/>
  <c r="V286" i="2"/>
  <c r="V302" i="2"/>
  <c r="V318" i="2"/>
  <c r="V334" i="2"/>
  <c r="V350" i="2"/>
  <c r="V366" i="2"/>
  <c r="U18" i="2"/>
  <c r="U34" i="2"/>
  <c r="U50" i="2"/>
  <c r="U66" i="2"/>
  <c r="U82" i="2"/>
  <c r="U98" i="2"/>
  <c r="U114" i="2"/>
  <c r="U130" i="2"/>
  <c r="U146" i="2"/>
  <c r="U162" i="2"/>
  <c r="U178" i="2"/>
  <c r="U194" i="2"/>
  <c r="U210" i="2"/>
  <c r="U226" i="2"/>
  <c r="U242" i="2"/>
  <c r="U258" i="2"/>
  <c r="U274" i="2"/>
  <c r="U290" i="2"/>
  <c r="U306" i="2"/>
  <c r="U322" i="2"/>
  <c r="U338" i="2"/>
  <c r="U354" i="2"/>
  <c r="T6" i="2"/>
  <c r="T22" i="2"/>
  <c r="T38" i="2"/>
  <c r="T54" i="2"/>
  <c r="T70" i="2"/>
  <c r="T86" i="2"/>
  <c r="T102" i="2"/>
  <c r="T118" i="2"/>
  <c r="T134" i="2"/>
  <c r="T150" i="2"/>
  <c r="T166" i="2"/>
  <c r="T181" i="2"/>
  <c r="T189" i="2"/>
  <c r="T197" i="2"/>
  <c r="T205" i="2"/>
  <c r="T213" i="2"/>
  <c r="T221" i="2"/>
  <c r="T229" i="2"/>
  <c r="T237" i="2"/>
  <c r="T245" i="2"/>
  <c r="T253" i="2"/>
  <c r="T261" i="2"/>
  <c r="T269" i="2"/>
  <c r="T277" i="2"/>
  <c r="T285" i="2"/>
  <c r="T293" i="2"/>
  <c r="T301" i="2"/>
  <c r="T309" i="2"/>
  <c r="T317" i="2"/>
  <c r="T325" i="2"/>
  <c r="T333" i="2"/>
  <c r="T341" i="2"/>
  <c r="T349" i="2"/>
  <c r="T357" i="2"/>
  <c r="T365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R5" i="2"/>
  <c r="R13" i="2"/>
  <c r="R21" i="2"/>
  <c r="R29" i="2"/>
  <c r="R37" i="2"/>
  <c r="R45" i="2"/>
  <c r="R53" i="2"/>
  <c r="R61" i="2"/>
  <c r="R69" i="2"/>
  <c r="R77" i="2"/>
  <c r="R85" i="2"/>
  <c r="R93" i="2"/>
  <c r="R101" i="2"/>
  <c r="R109" i="2"/>
  <c r="R117" i="2"/>
  <c r="R125" i="2"/>
  <c r="R133" i="2"/>
  <c r="R141" i="2"/>
  <c r="R149" i="2"/>
  <c r="R157" i="2"/>
  <c r="R165" i="2"/>
  <c r="R173" i="2"/>
  <c r="R181" i="2"/>
  <c r="R189" i="2"/>
  <c r="R197" i="2"/>
  <c r="R205" i="2"/>
  <c r="R213" i="2"/>
  <c r="R221" i="2"/>
  <c r="R229" i="2"/>
  <c r="R237" i="2"/>
  <c r="R245" i="2"/>
  <c r="R253" i="2"/>
  <c r="R261" i="2"/>
  <c r="R269" i="2"/>
  <c r="R277" i="2"/>
  <c r="R285" i="2"/>
  <c r="R293" i="2"/>
  <c r="R301" i="2"/>
  <c r="R309" i="2"/>
  <c r="R317" i="2"/>
  <c r="R325" i="2"/>
  <c r="R333" i="2"/>
  <c r="R341" i="2"/>
  <c r="R349" i="2"/>
  <c r="R357" i="2"/>
  <c r="R365" i="2"/>
  <c r="Q9" i="2"/>
  <c r="Q17" i="2"/>
  <c r="Q25" i="2"/>
  <c r="Q33" i="2"/>
  <c r="Q41" i="2"/>
  <c r="Q49" i="2"/>
  <c r="Q57" i="2"/>
  <c r="Q65" i="2"/>
  <c r="Q73" i="2"/>
  <c r="Q81" i="2"/>
  <c r="Q89" i="2"/>
  <c r="Q97" i="2"/>
  <c r="Q105" i="2"/>
  <c r="Q113" i="2"/>
  <c r="Q121" i="2"/>
  <c r="Q129" i="2"/>
  <c r="Q137" i="2"/>
  <c r="Q145" i="2"/>
  <c r="Q153" i="2"/>
  <c r="Q161" i="2"/>
  <c r="Q169" i="2"/>
  <c r="Q177" i="2"/>
  <c r="Q185" i="2"/>
  <c r="Q193" i="2"/>
  <c r="Q201" i="2"/>
  <c r="Q209" i="2"/>
  <c r="Q217" i="2"/>
  <c r="Q225" i="2"/>
  <c r="Q233" i="2"/>
  <c r="Q241" i="2"/>
  <c r="Q249" i="2"/>
  <c r="Q257" i="2"/>
  <c r="Q265" i="2"/>
  <c r="Q273" i="2"/>
  <c r="Q281" i="2"/>
  <c r="Q289" i="2"/>
  <c r="Q297" i="2"/>
  <c r="Q305" i="2"/>
  <c r="Q313" i="2"/>
  <c r="Q321" i="2"/>
  <c r="Q329" i="2"/>
  <c r="Q337" i="2"/>
  <c r="Q345" i="2"/>
  <c r="Q353" i="2"/>
  <c r="Q361" i="2"/>
  <c r="P5" i="2"/>
  <c r="P13" i="2"/>
  <c r="P21" i="2"/>
  <c r="P29" i="2"/>
  <c r="P37" i="2"/>
  <c r="P45" i="2"/>
  <c r="P53" i="2"/>
  <c r="P61" i="2"/>
  <c r="P69" i="2"/>
  <c r="P77" i="2"/>
  <c r="P85" i="2"/>
  <c r="P93" i="2"/>
  <c r="P101" i="2"/>
  <c r="P109" i="2"/>
  <c r="P117" i="2"/>
  <c r="P125" i="2"/>
  <c r="P133" i="2"/>
  <c r="P141" i="2"/>
  <c r="P149" i="2"/>
  <c r="P157" i="2"/>
  <c r="P165" i="2"/>
  <c r="P173" i="2"/>
  <c r="P181" i="2"/>
  <c r="P189" i="2"/>
  <c r="P197" i="2"/>
  <c r="P205" i="2"/>
  <c r="P213" i="2"/>
  <c r="P221" i="2"/>
  <c r="P229" i="2"/>
  <c r="P237" i="2"/>
  <c r="P245" i="2"/>
  <c r="P253" i="2"/>
  <c r="P260" i="2"/>
  <c r="P264" i="2"/>
  <c r="P268" i="2"/>
  <c r="P272" i="2"/>
  <c r="P276" i="2"/>
  <c r="P280" i="2"/>
  <c r="P284" i="2"/>
  <c r="P288" i="2"/>
  <c r="P292" i="2"/>
  <c r="P296" i="2"/>
  <c r="P300" i="2"/>
  <c r="P304" i="2"/>
  <c r="P308" i="2"/>
  <c r="P312" i="2"/>
  <c r="P316" i="2"/>
  <c r="P320" i="2"/>
  <c r="P324" i="2"/>
  <c r="P328" i="2"/>
  <c r="P332" i="2"/>
  <c r="P336" i="2"/>
  <c r="P340" i="2"/>
  <c r="P344" i="2"/>
  <c r="P348" i="2"/>
  <c r="P352" i="2"/>
  <c r="P356" i="2"/>
  <c r="P360" i="2"/>
  <c r="P364" i="2"/>
  <c r="P368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20" i="2"/>
  <c r="O124" i="2"/>
  <c r="O128" i="2"/>
  <c r="O132" i="2"/>
  <c r="O136" i="2"/>
  <c r="O140" i="2"/>
  <c r="O144" i="2"/>
  <c r="O148" i="2"/>
  <c r="O152" i="2"/>
  <c r="O156" i="2"/>
  <c r="O160" i="2"/>
  <c r="O164" i="2"/>
  <c r="O168" i="2"/>
  <c r="O172" i="2"/>
  <c r="O176" i="2"/>
  <c r="O180" i="2"/>
  <c r="O184" i="2"/>
  <c r="O188" i="2"/>
  <c r="O192" i="2"/>
  <c r="O196" i="2"/>
  <c r="O200" i="2"/>
  <c r="O204" i="2"/>
  <c r="O208" i="2"/>
  <c r="O212" i="2"/>
  <c r="O216" i="2"/>
  <c r="O220" i="2"/>
  <c r="O224" i="2"/>
  <c r="O228" i="2"/>
  <c r="O232" i="2"/>
  <c r="O236" i="2"/>
  <c r="O240" i="2"/>
  <c r="O244" i="2"/>
  <c r="O248" i="2"/>
  <c r="O252" i="2"/>
  <c r="O256" i="2"/>
  <c r="O260" i="2"/>
  <c r="O264" i="2"/>
  <c r="O268" i="2"/>
  <c r="O272" i="2"/>
  <c r="O276" i="2"/>
  <c r="O280" i="2"/>
  <c r="O284" i="2"/>
  <c r="O288" i="2"/>
  <c r="O292" i="2"/>
  <c r="O296" i="2"/>
  <c r="O300" i="2"/>
  <c r="O304" i="2"/>
  <c r="O308" i="2"/>
  <c r="O312" i="2"/>
  <c r="O316" i="2"/>
  <c r="O320" i="2"/>
  <c r="O324" i="2"/>
  <c r="O328" i="2"/>
  <c r="O332" i="2"/>
  <c r="O336" i="2"/>
  <c r="O340" i="2"/>
  <c r="O344" i="2"/>
  <c r="O348" i="2"/>
  <c r="O352" i="2"/>
  <c r="O356" i="2"/>
  <c r="O360" i="2"/>
  <c r="O364" i="2"/>
  <c r="O368" i="2"/>
  <c r="N10" i="2"/>
  <c r="N14" i="2"/>
  <c r="N18" i="2"/>
  <c r="N22" i="2"/>
  <c r="N26" i="2"/>
  <c r="N30" i="2"/>
  <c r="N34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50" i="2"/>
  <c r="N154" i="2"/>
  <c r="N158" i="2"/>
  <c r="N162" i="2"/>
  <c r="N166" i="2"/>
  <c r="N170" i="2"/>
  <c r="N174" i="2"/>
  <c r="N178" i="2"/>
  <c r="N182" i="2"/>
  <c r="N186" i="2"/>
  <c r="N190" i="2"/>
  <c r="N194" i="2"/>
  <c r="N198" i="2"/>
  <c r="N202" i="2"/>
  <c r="N206" i="2"/>
  <c r="N210" i="2"/>
  <c r="N214" i="2"/>
  <c r="N218" i="2"/>
  <c r="N222" i="2"/>
  <c r="N226" i="2"/>
  <c r="N230" i="2"/>
  <c r="N234" i="2"/>
  <c r="N238" i="2"/>
  <c r="N242" i="2"/>
  <c r="N246" i="2"/>
  <c r="N250" i="2"/>
  <c r="N254" i="2"/>
  <c r="N258" i="2"/>
  <c r="N262" i="2"/>
  <c r="N266" i="2"/>
  <c r="N270" i="2"/>
  <c r="N274" i="2"/>
  <c r="N278" i="2"/>
  <c r="N282" i="2"/>
  <c r="N286" i="2"/>
  <c r="N290" i="2"/>
  <c r="N294" i="2"/>
  <c r="N298" i="2"/>
  <c r="N302" i="2"/>
  <c r="N306" i="2"/>
  <c r="N310" i="2"/>
  <c r="N314" i="2"/>
  <c r="N318" i="2"/>
  <c r="N322" i="2"/>
  <c r="N326" i="2"/>
  <c r="N330" i="2"/>
  <c r="N334" i="2"/>
  <c r="N338" i="2"/>
  <c r="N342" i="2"/>
  <c r="N346" i="2"/>
  <c r="N350" i="2"/>
  <c r="N354" i="2"/>
  <c r="N358" i="2"/>
  <c r="N362" i="2"/>
  <c r="N366" i="2"/>
  <c r="M7" i="2"/>
  <c r="M11" i="2"/>
  <c r="M15" i="2"/>
  <c r="M21" i="2"/>
  <c r="M29" i="2"/>
  <c r="M37" i="2"/>
  <c r="M45" i="2"/>
  <c r="M53" i="2"/>
  <c r="M61" i="2"/>
  <c r="M69" i="2"/>
  <c r="M77" i="2"/>
  <c r="M85" i="2"/>
  <c r="M93" i="2"/>
  <c r="M101" i="2"/>
  <c r="M109" i="2"/>
  <c r="M117" i="2"/>
  <c r="M125" i="2"/>
  <c r="M133" i="2"/>
  <c r="M141" i="2"/>
  <c r="M149" i="2"/>
  <c r="M157" i="2"/>
  <c r="M165" i="2"/>
  <c r="M173" i="2"/>
  <c r="M181" i="2"/>
  <c r="M189" i="2"/>
  <c r="M197" i="2"/>
  <c r="M205" i="2"/>
  <c r="M213" i="2"/>
  <c r="M221" i="2"/>
  <c r="M229" i="2"/>
  <c r="M237" i="2"/>
  <c r="M245" i="2"/>
  <c r="M253" i="2"/>
  <c r="M261" i="2"/>
  <c r="M269" i="2"/>
  <c r="M277" i="2"/>
  <c r="M285" i="2"/>
  <c r="M293" i="2"/>
  <c r="M301" i="2"/>
  <c r="M309" i="2"/>
  <c r="M317" i="2"/>
  <c r="M325" i="2"/>
  <c r="M333" i="2"/>
  <c r="M341" i="2"/>
  <c r="M349" i="2"/>
  <c r="M357" i="2"/>
  <c r="M365" i="2"/>
  <c r="M23" i="2"/>
  <c r="M31" i="2"/>
  <c r="M39" i="2"/>
  <c r="M47" i="2"/>
  <c r="M55" i="2"/>
  <c r="M63" i="2"/>
  <c r="M71" i="2"/>
  <c r="M79" i="2"/>
  <c r="M87" i="2"/>
  <c r="M95" i="2"/>
  <c r="M103" i="2"/>
  <c r="M111" i="2"/>
  <c r="M119" i="2"/>
  <c r="M127" i="2"/>
  <c r="M135" i="2"/>
  <c r="M143" i="2"/>
  <c r="M151" i="2"/>
  <c r="M159" i="2"/>
  <c r="M167" i="2"/>
  <c r="M175" i="2"/>
  <c r="M183" i="2"/>
  <c r="M191" i="2"/>
  <c r="M199" i="2"/>
  <c r="M207" i="2"/>
  <c r="M215" i="2"/>
  <c r="M223" i="2"/>
  <c r="M231" i="2"/>
  <c r="M239" i="2"/>
  <c r="M247" i="2"/>
  <c r="M255" i="2"/>
  <c r="M263" i="2"/>
  <c r="M271" i="2"/>
  <c r="M279" i="2"/>
  <c r="M287" i="2"/>
  <c r="M295" i="2"/>
  <c r="M303" i="2"/>
  <c r="M311" i="2"/>
  <c r="M319" i="2"/>
  <c r="M327" i="2"/>
  <c r="M335" i="2"/>
  <c r="M343" i="2"/>
  <c r="M351" i="2"/>
  <c r="M359" i="2"/>
  <c r="M367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L207" i="2"/>
  <c r="L211" i="2"/>
  <c r="L215" i="2"/>
  <c r="L219" i="2"/>
  <c r="L223" i="2"/>
  <c r="L227" i="2"/>
  <c r="L231" i="2"/>
  <c r="L235" i="2"/>
  <c r="L239" i="2"/>
  <c r="L243" i="2"/>
  <c r="L247" i="2"/>
  <c r="L251" i="2"/>
  <c r="L255" i="2"/>
  <c r="L10" i="2"/>
  <c r="L18" i="2"/>
  <c r="L26" i="2"/>
  <c r="L34" i="2"/>
  <c r="L42" i="2"/>
  <c r="L50" i="2"/>
  <c r="L58" i="2"/>
  <c r="L66" i="2"/>
  <c r="L74" i="2"/>
  <c r="L82" i="2"/>
  <c r="L90" i="2"/>
  <c r="L98" i="2"/>
  <c r="L106" i="2"/>
  <c r="L114" i="2"/>
  <c r="L122" i="2"/>
  <c r="L130" i="2"/>
  <c r="L138" i="2"/>
  <c r="L146" i="2"/>
  <c r="L154" i="2"/>
  <c r="L162" i="2"/>
  <c r="L170" i="2"/>
  <c r="L178" i="2"/>
  <c r="L186" i="2"/>
  <c r="L194" i="2"/>
  <c r="L202" i="2"/>
  <c r="L210" i="2"/>
  <c r="L218" i="2"/>
  <c r="L226" i="2"/>
  <c r="L234" i="2"/>
  <c r="L242" i="2"/>
  <c r="L250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8" i="2"/>
  <c r="L16" i="2"/>
  <c r="L24" i="2"/>
  <c r="L32" i="2"/>
  <c r="L40" i="2"/>
  <c r="L48" i="2"/>
  <c r="L56" i="2"/>
  <c r="L64" i="2"/>
  <c r="L72" i="2"/>
  <c r="L80" i="2"/>
  <c r="L88" i="2"/>
  <c r="L96" i="2"/>
  <c r="L104" i="2"/>
  <c r="L112" i="2"/>
  <c r="L120" i="2"/>
  <c r="L128" i="2"/>
  <c r="L136" i="2"/>
  <c r="L144" i="2"/>
  <c r="L152" i="2"/>
  <c r="L160" i="2"/>
  <c r="L168" i="2"/>
  <c r="L176" i="2"/>
  <c r="L184" i="2"/>
  <c r="L192" i="2"/>
  <c r="L200" i="2"/>
  <c r="L208" i="2"/>
  <c r="L216" i="2"/>
  <c r="L224" i="2"/>
  <c r="L232" i="2"/>
  <c r="L240" i="2"/>
  <c r="L248" i="2"/>
  <c r="L256" i="2"/>
  <c r="L261" i="2"/>
  <c r="L265" i="2"/>
  <c r="L269" i="2"/>
  <c r="L273" i="2"/>
  <c r="L277" i="2"/>
  <c r="L281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5" i="2"/>
  <c r="L349" i="2"/>
  <c r="L353" i="2"/>
  <c r="L357" i="2"/>
  <c r="L361" i="2"/>
  <c r="L365" i="2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161" i="2"/>
  <c r="K165" i="2"/>
  <c r="K169" i="2"/>
  <c r="K173" i="2"/>
  <c r="K177" i="2"/>
  <c r="K181" i="2"/>
  <c r="K185" i="2"/>
  <c r="K189" i="2"/>
  <c r="K193" i="2"/>
  <c r="K197" i="2"/>
  <c r="K201" i="2"/>
  <c r="K205" i="2"/>
  <c r="K209" i="2"/>
  <c r="K213" i="2"/>
  <c r="K217" i="2"/>
  <c r="K221" i="2"/>
  <c r="K225" i="2"/>
  <c r="K229" i="2"/>
  <c r="K233" i="2"/>
  <c r="K237" i="2"/>
  <c r="K241" i="2"/>
  <c r="K245" i="2"/>
  <c r="K249" i="2"/>
  <c r="K253" i="2"/>
  <c r="K257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58" i="2"/>
  <c r="K166" i="2"/>
  <c r="K174" i="2"/>
  <c r="K182" i="2"/>
  <c r="K190" i="2"/>
  <c r="K198" i="2"/>
  <c r="K206" i="2"/>
  <c r="K214" i="2"/>
  <c r="K222" i="2"/>
  <c r="K230" i="2"/>
  <c r="K238" i="2"/>
  <c r="K246" i="2"/>
  <c r="K254" i="2"/>
  <c r="K260" i="2"/>
  <c r="K264" i="2"/>
  <c r="K268" i="2"/>
  <c r="K272" i="2"/>
  <c r="K276" i="2"/>
  <c r="K280" i="2"/>
  <c r="K284" i="2"/>
  <c r="K288" i="2"/>
  <c r="K292" i="2"/>
  <c r="K296" i="2"/>
  <c r="K300" i="2"/>
  <c r="K304" i="2"/>
  <c r="K308" i="2"/>
  <c r="K312" i="2"/>
  <c r="K316" i="2"/>
  <c r="K320" i="2"/>
  <c r="K324" i="2"/>
  <c r="K328" i="2"/>
  <c r="K332" i="2"/>
  <c r="K336" i="2"/>
  <c r="K340" i="2"/>
  <c r="K344" i="2"/>
  <c r="K348" i="2"/>
  <c r="K352" i="2"/>
  <c r="K356" i="2"/>
  <c r="K360" i="2"/>
  <c r="K364" i="2"/>
  <c r="K368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59" i="2"/>
  <c r="K263" i="2"/>
  <c r="K267" i="2"/>
  <c r="K271" i="2"/>
  <c r="K275" i="2"/>
  <c r="K279" i="2"/>
  <c r="K283" i="2"/>
  <c r="K287" i="2"/>
  <c r="K291" i="2"/>
  <c r="K295" i="2"/>
  <c r="K299" i="2"/>
  <c r="K303" i="2"/>
  <c r="K307" i="2"/>
  <c r="K311" i="2"/>
  <c r="K315" i="2"/>
  <c r="K319" i="2"/>
  <c r="K323" i="2"/>
  <c r="K327" i="2"/>
  <c r="K331" i="2"/>
  <c r="K335" i="2"/>
  <c r="K339" i="2"/>
  <c r="K343" i="2"/>
  <c r="K347" i="2"/>
  <c r="K351" i="2"/>
  <c r="K355" i="2"/>
  <c r="K359" i="2"/>
  <c r="K363" i="2"/>
  <c r="K367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10" i="2"/>
  <c r="J18" i="2"/>
  <c r="J26" i="2"/>
  <c r="J34" i="2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2" i="2"/>
  <c r="J266" i="2"/>
  <c r="J270" i="2"/>
  <c r="J274" i="2"/>
  <c r="J278" i="2"/>
  <c r="J282" i="2"/>
  <c r="J286" i="2"/>
  <c r="J290" i="2"/>
  <c r="J294" i="2"/>
  <c r="J298" i="2"/>
  <c r="J302" i="2"/>
  <c r="J306" i="2"/>
  <c r="J310" i="2"/>
  <c r="J314" i="2"/>
  <c r="J318" i="2"/>
  <c r="J322" i="2"/>
  <c r="J326" i="2"/>
  <c r="J330" i="2"/>
  <c r="J334" i="2"/>
  <c r="J338" i="2"/>
  <c r="J342" i="2"/>
  <c r="J346" i="2"/>
  <c r="J350" i="2"/>
  <c r="J354" i="2"/>
  <c r="J358" i="2"/>
  <c r="J362" i="2"/>
  <c r="J366" i="2"/>
  <c r="J8" i="2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68" i="2"/>
  <c r="J176" i="2"/>
  <c r="J184" i="2"/>
  <c r="J192" i="2"/>
  <c r="J200" i="2"/>
  <c r="J208" i="2"/>
  <c r="J216" i="2"/>
  <c r="J224" i="2"/>
  <c r="J232" i="2"/>
  <c r="J240" i="2"/>
  <c r="J248" i="2"/>
  <c r="J256" i="2"/>
  <c r="J261" i="2"/>
  <c r="J265" i="2"/>
  <c r="J269" i="2"/>
  <c r="J273" i="2"/>
  <c r="J277" i="2"/>
  <c r="J281" i="2"/>
  <c r="J285" i="2"/>
  <c r="J289" i="2"/>
  <c r="J293" i="2"/>
  <c r="J297" i="2"/>
  <c r="J301" i="2"/>
  <c r="J305" i="2"/>
  <c r="J309" i="2"/>
  <c r="J313" i="2"/>
  <c r="J317" i="2"/>
  <c r="J321" i="2"/>
  <c r="J325" i="2"/>
  <c r="J329" i="2"/>
  <c r="J333" i="2"/>
  <c r="J337" i="2"/>
  <c r="J341" i="2"/>
  <c r="J345" i="2"/>
  <c r="J349" i="2"/>
  <c r="J353" i="2"/>
  <c r="J357" i="2"/>
  <c r="J361" i="2"/>
  <c r="J365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254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4" i="2"/>
  <c r="I368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259" i="2"/>
  <c r="I263" i="2"/>
  <c r="I267" i="2"/>
  <c r="I271" i="2"/>
  <c r="I275" i="2"/>
  <c r="I279" i="2"/>
  <c r="I283" i="2"/>
  <c r="I287" i="2"/>
  <c r="I291" i="2"/>
  <c r="I295" i="2"/>
  <c r="I299" i="2"/>
  <c r="I303" i="2"/>
  <c r="I307" i="2"/>
  <c r="I311" i="2"/>
  <c r="I315" i="2"/>
  <c r="I319" i="2"/>
  <c r="I323" i="2"/>
  <c r="I327" i="2"/>
  <c r="I331" i="2"/>
  <c r="I335" i="2"/>
  <c r="I339" i="2"/>
  <c r="I343" i="2"/>
  <c r="I347" i="2"/>
  <c r="I351" i="2"/>
  <c r="I355" i="2"/>
  <c r="I359" i="2"/>
  <c r="I363" i="2"/>
  <c r="I367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6" i="2"/>
  <c r="R160" i="2"/>
  <c r="R168" i="2"/>
  <c r="R176" i="2"/>
  <c r="R184" i="2"/>
  <c r="R192" i="2"/>
  <c r="R200" i="2"/>
  <c r="R208" i="2"/>
  <c r="R216" i="2"/>
  <c r="R224" i="2"/>
  <c r="R232" i="2"/>
  <c r="R240" i="2"/>
  <c r="R248" i="2"/>
  <c r="R256" i="2"/>
  <c r="R264" i="2"/>
  <c r="R272" i="2"/>
  <c r="R280" i="2"/>
  <c r="R288" i="2"/>
  <c r="R296" i="2"/>
  <c r="R304" i="2"/>
  <c r="R312" i="2"/>
  <c r="R320" i="2"/>
  <c r="R328" i="2"/>
  <c r="R336" i="2"/>
  <c r="R344" i="2"/>
  <c r="R352" i="2"/>
  <c r="R360" i="2"/>
  <c r="R368" i="2"/>
  <c r="Q12" i="2"/>
  <c r="Q20" i="2"/>
  <c r="Q28" i="2"/>
  <c r="Q36" i="2"/>
  <c r="Q44" i="2"/>
  <c r="Q52" i="2"/>
  <c r="Q60" i="2"/>
  <c r="Q68" i="2"/>
  <c r="Q76" i="2"/>
  <c r="Q84" i="2"/>
  <c r="Q92" i="2"/>
  <c r="Q100" i="2"/>
  <c r="Q108" i="2"/>
  <c r="Q116" i="2"/>
  <c r="Q124" i="2"/>
  <c r="Q132" i="2"/>
  <c r="Q140" i="2"/>
  <c r="Q148" i="2"/>
  <c r="Q156" i="2"/>
  <c r="Q164" i="2"/>
  <c r="Q172" i="2"/>
  <c r="Q180" i="2"/>
  <c r="Q188" i="2"/>
  <c r="Q196" i="2"/>
  <c r="Q204" i="2"/>
  <c r="Q212" i="2"/>
  <c r="Q220" i="2"/>
  <c r="Q228" i="2"/>
  <c r="Q236" i="2"/>
  <c r="Q244" i="2"/>
  <c r="Q252" i="2"/>
  <c r="Q260" i="2"/>
  <c r="Q268" i="2"/>
  <c r="Q276" i="2"/>
  <c r="Q284" i="2"/>
  <c r="Q292" i="2"/>
  <c r="Q300" i="2"/>
  <c r="Q308" i="2"/>
  <c r="Q316" i="2"/>
  <c r="Q324" i="2"/>
  <c r="Q332" i="2"/>
  <c r="Q340" i="2"/>
  <c r="Q348" i="2"/>
  <c r="Q356" i="2"/>
  <c r="Q364" i="2"/>
  <c r="P8" i="2"/>
  <c r="P16" i="2"/>
  <c r="P24" i="2"/>
  <c r="P32" i="2"/>
  <c r="P40" i="2"/>
  <c r="P48" i="2"/>
  <c r="P56" i="2"/>
  <c r="P64" i="2"/>
  <c r="P72" i="2"/>
  <c r="P80" i="2"/>
  <c r="P88" i="2"/>
  <c r="P96" i="2"/>
  <c r="P104" i="2"/>
  <c r="P112" i="2"/>
  <c r="P120" i="2"/>
  <c r="P128" i="2"/>
  <c r="P136" i="2"/>
  <c r="P144" i="2"/>
  <c r="P148" i="2"/>
  <c r="P152" i="2"/>
  <c r="P156" i="2"/>
  <c r="P160" i="2"/>
  <c r="P164" i="2"/>
  <c r="P168" i="2"/>
  <c r="P172" i="2"/>
  <c r="P176" i="2"/>
  <c r="P180" i="2"/>
  <c r="P184" i="2"/>
  <c r="P188" i="2"/>
  <c r="P192" i="2"/>
  <c r="P196" i="2"/>
  <c r="P200" i="2"/>
  <c r="P204" i="2"/>
  <c r="P208" i="2"/>
  <c r="P212" i="2"/>
  <c r="P216" i="2"/>
  <c r="P220" i="2"/>
  <c r="P224" i="2"/>
  <c r="P228" i="2"/>
  <c r="P232" i="2"/>
  <c r="P236" i="2"/>
  <c r="P240" i="2"/>
  <c r="P244" i="2"/>
  <c r="P248" i="2"/>
  <c r="P252" i="2"/>
  <c r="P256" i="2"/>
  <c r="E6" i="2"/>
  <c r="W35" i="2"/>
  <c r="W67" i="2"/>
  <c r="W99" i="2"/>
  <c r="W131" i="2"/>
  <c r="W163" i="2"/>
  <c r="W195" i="2"/>
  <c r="W227" i="2"/>
  <c r="W259" i="2"/>
  <c r="W291" i="2"/>
  <c r="W323" i="2"/>
  <c r="W355" i="2"/>
  <c r="V23" i="2"/>
  <c r="V55" i="2"/>
  <c r="V87" i="2"/>
  <c r="V119" i="2"/>
  <c r="V146" i="2"/>
  <c r="V162" i="2"/>
  <c r="V178" i="2"/>
  <c r="V194" i="2"/>
  <c r="V210" i="2"/>
  <c r="V226" i="2"/>
  <c r="V242" i="2"/>
  <c r="V258" i="2"/>
  <c r="V274" i="2"/>
  <c r="V290" i="2"/>
  <c r="V306" i="2"/>
  <c r="V322" i="2"/>
  <c r="V338" i="2"/>
  <c r="V354" i="2"/>
  <c r="U6" i="2"/>
  <c r="U22" i="2"/>
  <c r="U38" i="2"/>
  <c r="U54" i="2"/>
  <c r="U70" i="2"/>
  <c r="U86" i="2"/>
  <c r="U102" i="2"/>
  <c r="U118" i="2"/>
  <c r="U134" i="2"/>
  <c r="U150" i="2"/>
  <c r="U166" i="2"/>
  <c r="U182" i="2"/>
  <c r="U198" i="2"/>
  <c r="U214" i="2"/>
  <c r="U230" i="2"/>
  <c r="U246" i="2"/>
  <c r="U262" i="2"/>
  <c r="U278" i="2"/>
  <c r="U294" i="2"/>
  <c r="U310" i="2"/>
  <c r="U326" i="2"/>
  <c r="U342" i="2"/>
  <c r="U358" i="2"/>
  <c r="T10" i="2"/>
  <c r="T26" i="2"/>
  <c r="T42" i="2"/>
  <c r="T58" i="2"/>
  <c r="T74" i="2"/>
  <c r="T90" i="2"/>
  <c r="T106" i="2"/>
  <c r="T122" i="2"/>
  <c r="T138" i="2"/>
  <c r="T154" i="2"/>
  <c r="T170" i="2"/>
  <c r="T183" i="2"/>
  <c r="T191" i="2"/>
  <c r="T199" i="2"/>
  <c r="T207" i="2"/>
  <c r="T215" i="2"/>
  <c r="T223" i="2"/>
  <c r="T231" i="2"/>
  <c r="T239" i="2"/>
  <c r="T247" i="2"/>
  <c r="T255" i="2"/>
  <c r="T263" i="2"/>
  <c r="T271" i="2"/>
  <c r="T279" i="2"/>
  <c r="T287" i="2"/>
  <c r="T295" i="2"/>
  <c r="T303" i="2"/>
  <c r="T311" i="2"/>
  <c r="T319" i="2"/>
  <c r="T327" i="2"/>
  <c r="T335" i="2"/>
  <c r="T343" i="2"/>
  <c r="T351" i="2"/>
  <c r="T359" i="2"/>
  <c r="T367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R7" i="2"/>
  <c r="R15" i="2"/>
  <c r="R23" i="2"/>
  <c r="R31" i="2"/>
  <c r="R39" i="2"/>
  <c r="R47" i="2"/>
  <c r="R55" i="2"/>
  <c r="R63" i="2"/>
  <c r="R71" i="2"/>
  <c r="R79" i="2"/>
  <c r="R87" i="2"/>
  <c r="R95" i="2"/>
  <c r="R103" i="2"/>
  <c r="R111" i="2"/>
  <c r="R119" i="2"/>
  <c r="R127" i="2"/>
  <c r="R135" i="2"/>
  <c r="R143" i="2"/>
  <c r="R151" i="2"/>
  <c r="R159" i="2"/>
  <c r="R167" i="2"/>
  <c r="R175" i="2"/>
  <c r="R183" i="2"/>
  <c r="R191" i="2"/>
  <c r="R199" i="2"/>
  <c r="R207" i="2"/>
  <c r="R215" i="2"/>
  <c r="R223" i="2"/>
  <c r="R231" i="2"/>
  <c r="R239" i="2"/>
  <c r="R247" i="2"/>
  <c r="R255" i="2"/>
  <c r="R263" i="2"/>
  <c r="R271" i="2"/>
  <c r="R279" i="2"/>
  <c r="R287" i="2"/>
  <c r="R295" i="2"/>
  <c r="R303" i="2"/>
  <c r="R311" i="2"/>
  <c r="R319" i="2"/>
  <c r="R327" i="2"/>
  <c r="R335" i="2"/>
  <c r="R343" i="2"/>
  <c r="R351" i="2"/>
  <c r="R359" i="2"/>
  <c r="R367" i="2"/>
  <c r="Q11" i="2"/>
  <c r="Q19" i="2"/>
  <c r="Q27" i="2"/>
  <c r="Q35" i="2"/>
  <c r="Q43" i="2"/>
  <c r="Q51" i="2"/>
  <c r="Q59" i="2"/>
  <c r="Q67" i="2"/>
  <c r="Q75" i="2"/>
  <c r="Q83" i="2"/>
  <c r="Q91" i="2"/>
  <c r="Q99" i="2"/>
  <c r="Q107" i="2"/>
  <c r="Q115" i="2"/>
  <c r="Q123" i="2"/>
  <c r="Q131" i="2"/>
  <c r="Q139" i="2"/>
  <c r="Q147" i="2"/>
  <c r="Q155" i="2"/>
  <c r="Q163" i="2"/>
  <c r="Q171" i="2"/>
  <c r="Q179" i="2"/>
  <c r="Q187" i="2"/>
  <c r="Q195" i="2"/>
  <c r="Q203" i="2"/>
  <c r="Q211" i="2"/>
  <c r="Q219" i="2"/>
  <c r="Q227" i="2"/>
  <c r="Q235" i="2"/>
  <c r="Q243" i="2"/>
  <c r="Q251" i="2"/>
  <c r="Q259" i="2"/>
  <c r="Q267" i="2"/>
  <c r="Q275" i="2"/>
  <c r="Q283" i="2"/>
  <c r="Q291" i="2"/>
  <c r="Q299" i="2"/>
  <c r="Q307" i="2"/>
  <c r="Q315" i="2"/>
  <c r="Q323" i="2"/>
  <c r="Q331" i="2"/>
  <c r="Q339" i="2"/>
  <c r="Q347" i="2"/>
  <c r="Q355" i="2"/>
  <c r="Q363" i="2"/>
  <c r="P7" i="2"/>
  <c r="P15" i="2"/>
  <c r="P23" i="2"/>
  <c r="P31" i="2"/>
  <c r="P39" i="2"/>
  <c r="P47" i="2"/>
  <c r="P55" i="2"/>
  <c r="P63" i="2"/>
  <c r="P71" i="2"/>
  <c r="P79" i="2"/>
  <c r="P87" i="2"/>
  <c r="P95" i="2"/>
  <c r="P103" i="2"/>
  <c r="P111" i="2"/>
  <c r="P119" i="2"/>
  <c r="P127" i="2"/>
  <c r="P135" i="2"/>
  <c r="P143" i="2"/>
  <c r="P151" i="2"/>
  <c r="P159" i="2"/>
  <c r="P167" i="2"/>
  <c r="P175" i="2"/>
  <c r="P183" i="2"/>
  <c r="P191" i="2"/>
  <c r="P199" i="2"/>
  <c r="P207" i="2"/>
  <c r="P215" i="2"/>
  <c r="P223" i="2"/>
  <c r="P231" i="2"/>
  <c r="P239" i="2"/>
  <c r="P247" i="2"/>
  <c r="P255" i="2"/>
  <c r="P261" i="2"/>
  <c r="P265" i="2"/>
  <c r="P269" i="2"/>
  <c r="P273" i="2"/>
  <c r="P277" i="2"/>
  <c r="P281" i="2"/>
  <c r="P285" i="2"/>
  <c r="P289" i="2"/>
  <c r="P293" i="2"/>
  <c r="P297" i="2"/>
  <c r="P301" i="2"/>
  <c r="P305" i="2"/>
  <c r="P309" i="2"/>
  <c r="P313" i="2"/>
  <c r="P317" i="2"/>
  <c r="P321" i="2"/>
  <c r="P325" i="2"/>
  <c r="P329" i="2"/>
  <c r="P333" i="2"/>
  <c r="P337" i="2"/>
  <c r="P341" i="2"/>
  <c r="P345" i="2"/>
  <c r="P349" i="2"/>
  <c r="P353" i="2"/>
  <c r="P357" i="2"/>
  <c r="P361" i="2"/>
  <c r="P365" i="2"/>
  <c r="O5" i="2"/>
  <c r="O9" i="2"/>
  <c r="O13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O121" i="2"/>
  <c r="O125" i="2"/>
  <c r="O129" i="2"/>
  <c r="O133" i="2"/>
  <c r="O137" i="2"/>
  <c r="O141" i="2"/>
  <c r="O145" i="2"/>
  <c r="O149" i="2"/>
  <c r="O153" i="2"/>
  <c r="O157" i="2"/>
  <c r="O161" i="2"/>
  <c r="O165" i="2"/>
  <c r="O169" i="2"/>
  <c r="O173" i="2"/>
  <c r="O177" i="2"/>
  <c r="O181" i="2"/>
  <c r="O185" i="2"/>
  <c r="O189" i="2"/>
  <c r="O193" i="2"/>
  <c r="O197" i="2"/>
  <c r="O201" i="2"/>
  <c r="O205" i="2"/>
  <c r="O209" i="2"/>
  <c r="O213" i="2"/>
  <c r="O217" i="2"/>
  <c r="O221" i="2"/>
  <c r="O225" i="2"/>
  <c r="O229" i="2"/>
  <c r="O233" i="2"/>
  <c r="O237" i="2"/>
  <c r="O241" i="2"/>
  <c r="O245" i="2"/>
  <c r="O249" i="2"/>
  <c r="O253" i="2"/>
  <c r="O257" i="2"/>
  <c r="O261" i="2"/>
  <c r="O265" i="2"/>
  <c r="O269" i="2"/>
  <c r="O273" i="2"/>
  <c r="O277" i="2"/>
  <c r="O281" i="2"/>
  <c r="O285" i="2"/>
  <c r="O289" i="2"/>
  <c r="O293" i="2"/>
  <c r="O297" i="2"/>
  <c r="O301" i="2"/>
  <c r="O305" i="2"/>
  <c r="O309" i="2"/>
  <c r="O313" i="2"/>
  <c r="O317" i="2"/>
  <c r="O321" i="2"/>
  <c r="O325" i="2"/>
  <c r="O329" i="2"/>
  <c r="O333" i="2"/>
  <c r="O337" i="2"/>
  <c r="O341" i="2"/>
  <c r="O345" i="2"/>
  <c r="O349" i="2"/>
  <c r="O353" i="2"/>
  <c r="O357" i="2"/>
  <c r="O361" i="2"/>
  <c r="O365" i="2"/>
  <c r="N5" i="2"/>
  <c r="N9" i="2"/>
  <c r="N13" i="2"/>
  <c r="N17" i="2"/>
  <c r="N21" i="2"/>
  <c r="N25" i="2"/>
  <c r="N29" i="2"/>
  <c r="N33" i="2"/>
  <c r="N37" i="2"/>
  <c r="N41" i="2"/>
  <c r="N45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25" i="2"/>
  <c r="N229" i="2"/>
  <c r="N233" i="2"/>
  <c r="N237" i="2"/>
  <c r="N241" i="2"/>
  <c r="N245" i="2"/>
  <c r="N249" i="2"/>
  <c r="N253" i="2"/>
  <c r="N257" i="2"/>
  <c r="N261" i="2"/>
  <c r="N265" i="2"/>
  <c r="N269" i="2"/>
  <c r="N273" i="2"/>
  <c r="N277" i="2"/>
  <c r="N281" i="2"/>
  <c r="N285" i="2"/>
  <c r="N289" i="2"/>
  <c r="N293" i="2"/>
  <c r="N297" i="2"/>
  <c r="N301" i="2"/>
  <c r="N305" i="2"/>
  <c r="N309" i="2"/>
  <c r="N313" i="2"/>
  <c r="N317" i="2"/>
  <c r="N321" i="2"/>
  <c r="N325" i="2"/>
  <c r="N329" i="2"/>
  <c r="N333" i="2"/>
  <c r="N337" i="2"/>
  <c r="N341" i="2"/>
  <c r="N345" i="2"/>
  <c r="N349" i="2"/>
  <c r="N353" i="2"/>
  <c r="N357" i="2"/>
  <c r="N361" i="2"/>
  <c r="N365" i="2"/>
  <c r="M5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W11" i="2"/>
  <c r="W43" i="2"/>
  <c r="W75" i="2"/>
  <c r="W107" i="2"/>
  <c r="W139" i="2"/>
  <c r="W171" i="2"/>
  <c r="W203" i="2"/>
  <c r="W235" i="2"/>
  <c r="W267" i="2"/>
  <c r="W299" i="2"/>
  <c r="W331" i="2"/>
  <c r="W363" i="2"/>
  <c r="V31" i="2"/>
  <c r="V63" i="2"/>
  <c r="V95" i="2"/>
  <c r="V127" i="2"/>
  <c r="V150" i="2"/>
  <c r="V166" i="2"/>
  <c r="V182" i="2"/>
  <c r="V198" i="2"/>
  <c r="V214" i="2"/>
  <c r="V230" i="2"/>
  <c r="V246" i="2"/>
  <c r="V262" i="2"/>
  <c r="V278" i="2"/>
  <c r="V294" i="2"/>
  <c r="V310" i="2"/>
  <c r="V326" i="2"/>
  <c r="V342" i="2"/>
  <c r="V358" i="2"/>
  <c r="U10" i="2"/>
  <c r="U26" i="2"/>
  <c r="U42" i="2"/>
  <c r="U58" i="2"/>
  <c r="U74" i="2"/>
  <c r="U90" i="2"/>
  <c r="U106" i="2"/>
  <c r="U122" i="2"/>
  <c r="U138" i="2"/>
  <c r="U154" i="2"/>
  <c r="U170" i="2"/>
  <c r="U186" i="2"/>
  <c r="U202" i="2"/>
  <c r="U218" i="2"/>
  <c r="U234" i="2"/>
  <c r="U250" i="2"/>
  <c r="U266" i="2"/>
  <c r="U282" i="2"/>
  <c r="U298" i="2"/>
  <c r="U314" i="2"/>
  <c r="U330" i="2"/>
  <c r="U346" i="2"/>
  <c r="U362" i="2"/>
  <c r="T14" i="2"/>
  <c r="T30" i="2"/>
  <c r="T46" i="2"/>
  <c r="T62" i="2"/>
  <c r="T78" i="2"/>
  <c r="T94" i="2"/>
  <c r="T110" i="2"/>
  <c r="T126" i="2"/>
  <c r="T142" i="2"/>
  <c r="T158" i="2"/>
  <c r="T174" i="2"/>
  <c r="T185" i="2"/>
  <c r="T193" i="2"/>
  <c r="T201" i="2"/>
  <c r="T209" i="2"/>
  <c r="T217" i="2"/>
  <c r="T225" i="2"/>
  <c r="T233" i="2"/>
  <c r="T241" i="2"/>
  <c r="T249" i="2"/>
  <c r="T257" i="2"/>
  <c r="T265" i="2"/>
  <c r="T273" i="2"/>
  <c r="T281" i="2"/>
  <c r="T289" i="2"/>
  <c r="T297" i="2"/>
  <c r="T305" i="2"/>
  <c r="T313" i="2"/>
  <c r="T321" i="2"/>
  <c r="T329" i="2"/>
  <c r="T337" i="2"/>
  <c r="T345" i="2"/>
  <c r="T353" i="2"/>
  <c r="T361" i="2"/>
  <c r="S5" i="2"/>
  <c r="S13" i="2"/>
  <c r="S21" i="2"/>
  <c r="S29" i="2"/>
  <c r="S37" i="2"/>
  <c r="S45" i="2"/>
  <c r="S53" i="2"/>
  <c r="S61" i="2"/>
  <c r="S69" i="2"/>
  <c r="S77" i="2"/>
  <c r="S85" i="2"/>
  <c r="S93" i="2"/>
  <c r="S101" i="2"/>
  <c r="S109" i="2"/>
  <c r="S117" i="2"/>
  <c r="S125" i="2"/>
  <c r="S133" i="2"/>
  <c r="S141" i="2"/>
  <c r="S149" i="2"/>
  <c r="S157" i="2"/>
  <c r="S165" i="2"/>
  <c r="S173" i="2"/>
  <c r="S181" i="2"/>
  <c r="S189" i="2"/>
  <c r="S197" i="2"/>
  <c r="S205" i="2"/>
  <c r="S213" i="2"/>
  <c r="S221" i="2"/>
  <c r="S229" i="2"/>
  <c r="S237" i="2"/>
  <c r="S245" i="2"/>
  <c r="S253" i="2"/>
  <c r="S261" i="2"/>
  <c r="S269" i="2"/>
  <c r="S277" i="2"/>
  <c r="S285" i="2"/>
  <c r="S293" i="2"/>
  <c r="S301" i="2"/>
  <c r="S309" i="2"/>
  <c r="S317" i="2"/>
  <c r="S325" i="2"/>
  <c r="S333" i="2"/>
  <c r="S341" i="2"/>
  <c r="S349" i="2"/>
  <c r="S357" i="2"/>
  <c r="S365" i="2"/>
  <c r="R9" i="2"/>
  <c r="R17" i="2"/>
  <c r="R25" i="2"/>
  <c r="R33" i="2"/>
  <c r="R41" i="2"/>
  <c r="R49" i="2"/>
  <c r="R57" i="2"/>
  <c r="R65" i="2"/>
  <c r="R73" i="2"/>
  <c r="R81" i="2"/>
  <c r="R89" i="2"/>
  <c r="R97" i="2"/>
  <c r="R105" i="2"/>
  <c r="R113" i="2"/>
  <c r="R121" i="2"/>
  <c r="R129" i="2"/>
  <c r="R137" i="2"/>
  <c r="R145" i="2"/>
  <c r="R153" i="2"/>
  <c r="R161" i="2"/>
  <c r="R169" i="2"/>
  <c r="R177" i="2"/>
  <c r="R185" i="2"/>
  <c r="R193" i="2"/>
  <c r="R201" i="2"/>
  <c r="R209" i="2"/>
  <c r="R217" i="2"/>
  <c r="R225" i="2"/>
  <c r="R233" i="2"/>
  <c r="R241" i="2"/>
  <c r="R249" i="2"/>
  <c r="R257" i="2"/>
  <c r="R265" i="2"/>
  <c r="R273" i="2"/>
  <c r="R281" i="2"/>
  <c r="R289" i="2"/>
  <c r="R297" i="2"/>
  <c r="R305" i="2"/>
  <c r="R313" i="2"/>
  <c r="R321" i="2"/>
  <c r="R329" i="2"/>
  <c r="R337" i="2"/>
  <c r="R345" i="2"/>
  <c r="R353" i="2"/>
  <c r="R361" i="2"/>
  <c r="Q5" i="2"/>
  <c r="Q13" i="2"/>
  <c r="Q21" i="2"/>
  <c r="Q29" i="2"/>
  <c r="Q37" i="2"/>
  <c r="Q45" i="2"/>
  <c r="Q53" i="2"/>
  <c r="Q61" i="2"/>
  <c r="Q69" i="2"/>
  <c r="Q77" i="2"/>
  <c r="Q85" i="2"/>
  <c r="Q93" i="2"/>
  <c r="Q101" i="2"/>
  <c r="Q109" i="2"/>
  <c r="Q117" i="2"/>
  <c r="Q125" i="2"/>
  <c r="Q133" i="2"/>
  <c r="Q141" i="2"/>
  <c r="Q149" i="2"/>
  <c r="Q157" i="2"/>
  <c r="Q165" i="2"/>
  <c r="Q173" i="2"/>
  <c r="Q181" i="2"/>
  <c r="Q189" i="2"/>
  <c r="Q197" i="2"/>
  <c r="Q205" i="2"/>
  <c r="Q213" i="2"/>
  <c r="Q221" i="2"/>
  <c r="Q229" i="2"/>
  <c r="Q237" i="2"/>
  <c r="Q245" i="2"/>
  <c r="Q253" i="2"/>
  <c r="Q261" i="2"/>
  <c r="Q269" i="2"/>
  <c r="Q277" i="2"/>
  <c r="Q285" i="2"/>
  <c r="Q293" i="2"/>
  <c r="Q301" i="2"/>
  <c r="Q309" i="2"/>
  <c r="Q317" i="2"/>
  <c r="Q325" i="2"/>
  <c r="Q333" i="2"/>
  <c r="Q341" i="2"/>
  <c r="Q349" i="2"/>
  <c r="Q357" i="2"/>
  <c r="Q365" i="2"/>
  <c r="P9" i="2"/>
  <c r="P17" i="2"/>
  <c r="P25" i="2"/>
  <c r="P33" i="2"/>
  <c r="P41" i="2"/>
  <c r="P49" i="2"/>
  <c r="P57" i="2"/>
  <c r="P65" i="2"/>
  <c r="P73" i="2"/>
  <c r="P81" i="2"/>
  <c r="P89" i="2"/>
  <c r="P97" i="2"/>
  <c r="P105" i="2"/>
  <c r="P113" i="2"/>
  <c r="P121" i="2"/>
  <c r="P129" i="2"/>
  <c r="P137" i="2"/>
  <c r="P145" i="2"/>
  <c r="P153" i="2"/>
  <c r="P161" i="2"/>
  <c r="P169" i="2"/>
  <c r="P177" i="2"/>
  <c r="P185" i="2"/>
  <c r="P193" i="2"/>
  <c r="P201" i="2"/>
  <c r="P209" i="2"/>
  <c r="P217" i="2"/>
  <c r="P225" i="2"/>
  <c r="P233" i="2"/>
  <c r="P241" i="2"/>
  <c r="P249" i="2"/>
  <c r="P257" i="2"/>
  <c r="P262" i="2"/>
  <c r="P266" i="2"/>
  <c r="P270" i="2"/>
  <c r="P274" i="2"/>
  <c r="P278" i="2"/>
  <c r="P282" i="2"/>
  <c r="P286" i="2"/>
  <c r="P290" i="2"/>
  <c r="P294" i="2"/>
  <c r="P298" i="2"/>
  <c r="P302" i="2"/>
  <c r="P306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58" i="2"/>
  <c r="P362" i="2"/>
  <c r="P366" i="2"/>
  <c r="O6" i="2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4" i="2"/>
  <c r="O158" i="2"/>
  <c r="O162" i="2"/>
  <c r="O166" i="2"/>
  <c r="O170" i="2"/>
  <c r="O174" i="2"/>
  <c r="O178" i="2"/>
  <c r="O182" i="2"/>
  <c r="O186" i="2"/>
  <c r="O190" i="2"/>
  <c r="O194" i="2"/>
  <c r="O198" i="2"/>
  <c r="O202" i="2"/>
  <c r="O206" i="2"/>
  <c r="O210" i="2"/>
  <c r="O214" i="2"/>
  <c r="O218" i="2"/>
  <c r="O222" i="2"/>
  <c r="O226" i="2"/>
  <c r="O230" i="2"/>
  <c r="O234" i="2"/>
  <c r="O238" i="2"/>
  <c r="O242" i="2"/>
  <c r="O246" i="2"/>
  <c r="O250" i="2"/>
  <c r="O254" i="2"/>
  <c r="O258" i="2"/>
  <c r="O262" i="2"/>
  <c r="O266" i="2"/>
  <c r="O270" i="2"/>
  <c r="O274" i="2"/>
  <c r="O278" i="2"/>
  <c r="O282" i="2"/>
  <c r="O286" i="2"/>
  <c r="O290" i="2"/>
  <c r="O294" i="2"/>
  <c r="O298" i="2"/>
  <c r="O302" i="2"/>
  <c r="O306" i="2"/>
  <c r="O310" i="2"/>
  <c r="O314" i="2"/>
  <c r="O318" i="2"/>
  <c r="O322" i="2"/>
  <c r="O326" i="2"/>
  <c r="O330" i="2"/>
  <c r="O334" i="2"/>
  <c r="O338" i="2"/>
  <c r="O342" i="2"/>
  <c r="O346" i="2"/>
  <c r="O350" i="2"/>
  <c r="O354" i="2"/>
  <c r="O358" i="2"/>
  <c r="O362" i="2"/>
  <c r="O366" i="2"/>
  <c r="N8" i="2"/>
  <c r="N12" i="2"/>
  <c r="N16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4" i="2"/>
  <c r="N168" i="2"/>
  <c r="N172" i="2"/>
  <c r="N176" i="2"/>
  <c r="N180" i="2"/>
  <c r="N184" i="2"/>
  <c r="N188" i="2"/>
  <c r="N192" i="2"/>
  <c r="N196" i="2"/>
  <c r="N200" i="2"/>
  <c r="N204" i="2"/>
  <c r="N208" i="2"/>
  <c r="N212" i="2"/>
  <c r="N216" i="2"/>
  <c r="N220" i="2"/>
  <c r="N224" i="2"/>
  <c r="N228" i="2"/>
  <c r="N232" i="2"/>
  <c r="N236" i="2"/>
  <c r="N240" i="2"/>
  <c r="N244" i="2"/>
  <c r="N248" i="2"/>
  <c r="N252" i="2"/>
  <c r="N256" i="2"/>
  <c r="N260" i="2"/>
  <c r="N264" i="2"/>
  <c r="N268" i="2"/>
  <c r="N272" i="2"/>
  <c r="N276" i="2"/>
  <c r="N280" i="2"/>
  <c r="N284" i="2"/>
  <c r="N288" i="2"/>
  <c r="N292" i="2"/>
  <c r="N296" i="2"/>
  <c r="N300" i="2"/>
  <c r="N304" i="2"/>
  <c r="N308" i="2"/>
  <c r="N312" i="2"/>
  <c r="N316" i="2"/>
  <c r="N320" i="2"/>
  <c r="N324" i="2"/>
  <c r="N328" i="2"/>
  <c r="N332" i="2"/>
  <c r="N336" i="2"/>
  <c r="N340" i="2"/>
  <c r="N344" i="2"/>
  <c r="N348" i="2"/>
  <c r="N352" i="2"/>
  <c r="N356" i="2"/>
  <c r="N360" i="2"/>
  <c r="N364" i="2"/>
  <c r="N368" i="2"/>
  <c r="M9" i="2"/>
  <c r="M13" i="2"/>
  <c r="M17" i="2"/>
  <c r="M25" i="2"/>
  <c r="M33" i="2"/>
  <c r="M41" i="2"/>
  <c r="M49" i="2"/>
  <c r="M57" i="2"/>
  <c r="M65" i="2"/>
  <c r="M73" i="2"/>
  <c r="M81" i="2"/>
  <c r="M89" i="2"/>
  <c r="M97" i="2"/>
  <c r="M105" i="2"/>
  <c r="M113" i="2"/>
  <c r="M121" i="2"/>
  <c r="M129" i="2"/>
  <c r="M137" i="2"/>
  <c r="M145" i="2"/>
  <c r="M153" i="2"/>
  <c r="M161" i="2"/>
  <c r="M169" i="2"/>
  <c r="M177" i="2"/>
  <c r="M185" i="2"/>
  <c r="M193" i="2"/>
  <c r="M201" i="2"/>
  <c r="M209" i="2"/>
  <c r="M217" i="2"/>
  <c r="M225" i="2"/>
  <c r="M233" i="2"/>
  <c r="M241" i="2"/>
  <c r="M249" i="2"/>
  <c r="M257" i="2"/>
  <c r="M265" i="2"/>
  <c r="M273" i="2"/>
  <c r="M281" i="2"/>
  <c r="M289" i="2"/>
  <c r="M297" i="2"/>
  <c r="M305" i="2"/>
  <c r="M313" i="2"/>
  <c r="M321" i="2"/>
  <c r="M329" i="2"/>
  <c r="M337" i="2"/>
  <c r="M345" i="2"/>
  <c r="M353" i="2"/>
  <c r="M361" i="2"/>
  <c r="M19" i="2"/>
  <c r="M27" i="2"/>
  <c r="M35" i="2"/>
  <c r="M43" i="2"/>
  <c r="M51" i="2"/>
  <c r="M59" i="2"/>
  <c r="M67" i="2"/>
  <c r="M75" i="2"/>
  <c r="M83" i="2"/>
  <c r="M91" i="2"/>
  <c r="M99" i="2"/>
  <c r="M107" i="2"/>
  <c r="M115" i="2"/>
  <c r="M123" i="2"/>
  <c r="M131" i="2"/>
  <c r="M139" i="2"/>
  <c r="M147" i="2"/>
  <c r="M155" i="2"/>
  <c r="M163" i="2"/>
  <c r="M171" i="2"/>
  <c r="M179" i="2"/>
  <c r="M187" i="2"/>
  <c r="M195" i="2"/>
  <c r="M203" i="2"/>
  <c r="M211" i="2"/>
  <c r="M219" i="2"/>
  <c r="M227" i="2"/>
  <c r="M235" i="2"/>
  <c r="M243" i="2"/>
  <c r="M251" i="2"/>
  <c r="M259" i="2"/>
  <c r="M267" i="2"/>
  <c r="M275" i="2"/>
  <c r="M283" i="2"/>
  <c r="M291" i="2"/>
  <c r="M299" i="2"/>
  <c r="M307" i="2"/>
  <c r="M315" i="2"/>
  <c r="M323" i="2"/>
  <c r="M331" i="2"/>
  <c r="M339" i="2"/>
  <c r="M347" i="2"/>
  <c r="M355" i="2"/>
  <c r="M363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14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L142" i="2"/>
  <c r="L150" i="2"/>
  <c r="L158" i="2"/>
  <c r="L166" i="2"/>
  <c r="L174" i="2"/>
  <c r="L182" i="2"/>
  <c r="L190" i="2"/>
  <c r="L198" i="2"/>
  <c r="L206" i="2"/>
  <c r="L214" i="2"/>
  <c r="L222" i="2"/>
  <c r="L230" i="2"/>
  <c r="L238" i="2"/>
  <c r="L246" i="2"/>
  <c r="L254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12" i="2"/>
  <c r="L20" i="2"/>
  <c r="L28" i="2"/>
  <c r="L36" i="2"/>
  <c r="L44" i="2"/>
  <c r="L52" i="2"/>
  <c r="L60" i="2"/>
  <c r="L68" i="2"/>
  <c r="L76" i="2"/>
  <c r="L84" i="2"/>
  <c r="L92" i="2"/>
  <c r="L100" i="2"/>
  <c r="L108" i="2"/>
  <c r="L116" i="2"/>
  <c r="L124" i="2"/>
  <c r="L132" i="2"/>
  <c r="L140" i="2"/>
  <c r="L148" i="2"/>
  <c r="L156" i="2"/>
  <c r="L164" i="2"/>
  <c r="L172" i="2"/>
  <c r="L180" i="2"/>
  <c r="L188" i="2"/>
  <c r="L196" i="2"/>
  <c r="L204" i="2"/>
  <c r="L212" i="2"/>
  <c r="L220" i="2"/>
  <c r="L228" i="2"/>
  <c r="L236" i="2"/>
  <c r="L244" i="2"/>
  <c r="L252" i="2"/>
  <c r="L259" i="2"/>
  <c r="L263" i="2"/>
  <c r="L267" i="2"/>
  <c r="L271" i="2"/>
  <c r="L275" i="2"/>
  <c r="L279" i="2"/>
  <c r="L283" i="2"/>
  <c r="L287" i="2"/>
  <c r="L291" i="2"/>
  <c r="L295" i="2"/>
  <c r="L299" i="2"/>
  <c r="L303" i="2"/>
  <c r="L307" i="2"/>
  <c r="L311" i="2"/>
  <c r="L315" i="2"/>
  <c r="L319" i="2"/>
  <c r="L323" i="2"/>
  <c r="L327" i="2"/>
  <c r="L331" i="2"/>
  <c r="L335" i="2"/>
  <c r="L339" i="2"/>
  <c r="L343" i="2"/>
  <c r="L347" i="2"/>
  <c r="L351" i="2"/>
  <c r="L355" i="2"/>
  <c r="L359" i="2"/>
  <c r="L363" i="2"/>
  <c r="L367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5" i="2"/>
  <c r="K239" i="2"/>
  <c r="K243" i="2"/>
  <c r="K247" i="2"/>
  <c r="K251" i="2"/>
  <c r="K255" i="2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162" i="2"/>
  <c r="K170" i="2"/>
  <c r="K178" i="2"/>
  <c r="K186" i="2"/>
  <c r="K194" i="2"/>
  <c r="K202" i="2"/>
  <c r="K210" i="2"/>
  <c r="K218" i="2"/>
  <c r="K226" i="2"/>
  <c r="K234" i="2"/>
  <c r="K242" i="2"/>
  <c r="K250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334" i="2"/>
  <c r="K338" i="2"/>
  <c r="K342" i="2"/>
  <c r="K346" i="2"/>
  <c r="K350" i="2"/>
  <c r="K354" i="2"/>
  <c r="K358" i="2"/>
  <c r="K362" i="2"/>
  <c r="K366" i="2"/>
  <c r="K8" i="2"/>
  <c r="K16" i="2"/>
  <c r="K24" i="2"/>
  <c r="K32" i="2"/>
  <c r="K40" i="2"/>
  <c r="K48" i="2"/>
  <c r="K56" i="2"/>
  <c r="K64" i="2"/>
  <c r="K72" i="2"/>
  <c r="K80" i="2"/>
  <c r="K88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48" i="2"/>
  <c r="K256" i="2"/>
  <c r="K261" i="2"/>
  <c r="K265" i="2"/>
  <c r="K269" i="2"/>
  <c r="K273" i="2"/>
  <c r="K277" i="2"/>
  <c r="K281" i="2"/>
  <c r="K285" i="2"/>
  <c r="K289" i="2"/>
  <c r="K293" i="2"/>
  <c r="K297" i="2"/>
  <c r="K301" i="2"/>
  <c r="K305" i="2"/>
  <c r="K309" i="2"/>
  <c r="K313" i="2"/>
  <c r="K317" i="2"/>
  <c r="K321" i="2"/>
  <c r="K325" i="2"/>
  <c r="K329" i="2"/>
  <c r="K333" i="2"/>
  <c r="K337" i="2"/>
  <c r="K341" i="2"/>
  <c r="K345" i="2"/>
  <c r="K349" i="2"/>
  <c r="K353" i="2"/>
  <c r="K357" i="2"/>
  <c r="K361" i="2"/>
  <c r="K365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14" i="2"/>
  <c r="J22" i="2"/>
  <c r="J30" i="2"/>
  <c r="J38" i="2"/>
  <c r="J46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0" i="2"/>
  <c r="J264" i="2"/>
  <c r="J268" i="2"/>
  <c r="J272" i="2"/>
  <c r="J276" i="2"/>
  <c r="J280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12" i="2"/>
  <c r="J20" i="2"/>
  <c r="J28" i="2"/>
  <c r="J36" i="2"/>
  <c r="J44" i="2"/>
  <c r="J52" i="2"/>
  <c r="J60" i="2"/>
  <c r="J68" i="2"/>
  <c r="J76" i="2"/>
  <c r="J84" i="2"/>
  <c r="J92" i="2"/>
  <c r="J100" i="2"/>
  <c r="J108" i="2"/>
  <c r="J116" i="2"/>
  <c r="J124" i="2"/>
  <c r="J132" i="2"/>
  <c r="J140" i="2"/>
  <c r="J148" i="2"/>
  <c r="J156" i="2"/>
  <c r="J164" i="2"/>
  <c r="J172" i="2"/>
  <c r="J180" i="2"/>
  <c r="J188" i="2"/>
  <c r="J196" i="2"/>
  <c r="J204" i="2"/>
  <c r="J212" i="2"/>
  <c r="J220" i="2"/>
  <c r="J228" i="2"/>
  <c r="J236" i="2"/>
  <c r="J244" i="2"/>
  <c r="J252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359" i="2"/>
  <c r="J363" i="2"/>
  <c r="J367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256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14" i="2"/>
  <c r="H222" i="2"/>
  <c r="H230" i="2"/>
  <c r="H238" i="2"/>
  <c r="H246" i="2"/>
  <c r="H254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236" i="2"/>
  <c r="H244" i="2"/>
  <c r="H252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363" i="2"/>
  <c r="H367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H234" i="2"/>
  <c r="H250" i="2"/>
  <c r="H262" i="2"/>
  <c r="H270" i="2"/>
  <c r="H278" i="2"/>
  <c r="H286" i="2"/>
  <c r="H294" i="2"/>
  <c r="H302" i="2"/>
  <c r="H310" i="2"/>
  <c r="H318" i="2"/>
  <c r="H326" i="2"/>
  <c r="H334" i="2"/>
  <c r="H342" i="2"/>
  <c r="H350" i="2"/>
  <c r="H358" i="2"/>
  <c r="H366" i="2"/>
  <c r="H16" i="2"/>
  <c r="H32" i="2"/>
  <c r="H48" i="2"/>
  <c r="H64" i="2"/>
  <c r="H80" i="2"/>
  <c r="H96" i="2"/>
  <c r="H112" i="2"/>
  <c r="H128" i="2"/>
  <c r="H144" i="2"/>
  <c r="H160" i="2"/>
  <c r="H176" i="2"/>
  <c r="H192" i="2"/>
  <c r="H208" i="2"/>
  <c r="H224" i="2"/>
  <c r="H240" i="2"/>
  <c r="H256" i="2"/>
  <c r="H265" i="2"/>
  <c r="H273" i="2"/>
  <c r="H281" i="2"/>
  <c r="H289" i="2"/>
  <c r="H297" i="2"/>
  <c r="H305" i="2"/>
  <c r="H313" i="2"/>
  <c r="H321" i="2"/>
  <c r="H329" i="2"/>
  <c r="H337" i="2"/>
  <c r="H345" i="2"/>
  <c r="H353" i="2"/>
  <c r="H361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358" i="2"/>
  <c r="G362" i="2"/>
  <c r="G366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329" i="2"/>
  <c r="G333" i="2"/>
  <c r="G337" i="2"/>
  <c r="G341" i="2"/>
  <c r="G345" i="2"/>
  <c r="G349" i="2"/>
  <c r="G353" i="2"/>
  <c r="G357" i="2"/>
  <c r="G361" i="2"/>
  <c r="G365" i="2"/>
  <c r="E7" i="2"/>
  <c r="E9" i="2"/>
  <c r="E11" i="2"/>
  <c r="E13" i="2"/>
  <c r="E15" i="2"/>
  <c r="E17" i="2"/>
  <c r="E19" i="2"/>
  <c r="D13" i="2"/>
  <c r="D17" i="2"/>
  <c r="E20" i="2"/>
  <c r="E24" i="2"/>
  <c r="D27" i="2"/>
  <c r="E30" i="2"/>
  <c r="E32" i="2"/>
  <c r="E34" i="2"/>
  <c r="E36" i="2"/>
  <c r="E38" i="2"/>
  <c r="E12" i="2"/>
  <c r="D22" i="2"/>
  <c r="D26" i="2"/>
  <c r="D30" i="2"/>
  <c r="D34" i="2"/>
  <c r="D38" i="2"/>
  <c r="D40" i="2"/>
  <c r="D42" i="2"/>
  <c r="D44" i="2"/>
  <c r="E47" i="2"/>
  <c r="E49" i="2"/>
  <c r="E51" i="2"/>
  <c r="E53" i="2"/>
  <c r="D56" i="2"/>
  <c r="D58" i="2"/>
  <c r="D60" i="2"/>
  <c r="D62" i="2"/>
  <c r="D64" i="2"/>
  <c r="D66" i="2"/>
  <c r="D68" i="2"/>
  <c r="E71" i="2"/>
  <c r="E73" i="2"/>
  <c r="E77" i="2"/>
  <c r="E8" i="2"/>
  <c r="D20" i="2"/>
  <c r="D28" i="2"/>
  <c r="D36" i="2"/>
  <c r="D43" i="2"/>
  <c r="D47" i="2"/>
  <c r="E52" i="2"/>
  <c r="E56" i="2"/>
  <c r="E60" i="2"/>
  <c r="E64" i="2"/>
  <c r="D71" i="2"/>
  <c r="D75" i="2"/>
  <c r="D79" i="2"/>
  <c r="D81" i="2"/>
  <c r="D83" i="2"/>
  <c r="E86" i="2"/>
  <c r="E90" i="2"/>
  <c r="D93" i="2"/>
  <c r="D95" i="2"/>
  <c r="D97" i="2"/>
  <c r="D99" i="2"/>
  <c r="D101" i="2"/>
  <c r="E104" i="2"/>
  <c r="E106" i="2"/>
  <c r="E108" i="2"/>
  <c r="E110" i="2"/>
  <c r="E112" i="2"/>
  <c r="E114" i="2"/>
  <c r="E116" i="2"/>
  <c r="E120" i="2"/>
  <c r="E124" i="2"/>
  <c r="D127" i="2"/>
  <c r="D129" i="2"/>
  <c r="D131" i="2"/>
  <c r="D133" i="2"/>
  <c r="D135" i="2"/>
  <c r="D137" i="2"/>
  <c r="E140" i="2"/>
  <c r="E144" i="2"/>
  <c r="E146" i="2"/>
  <c r="E148" i="2"/>
  <c r="E150" i="2"/>
  <c r="E152" i="2"/>
  <c r="E154" i="2"/>
  <c r="E156" i="2"/>
  <c r="E158" i="2"/>
  <c r="E160" i="2"/>
  <c r="E29" i="2"/>
  <c r="E46" i="2"/>
  <c r="E62" i="2"/>
  <c r="E70" i="2"/>
  <c r="E78" i="2"/>
  <c r="D84" i="2"/>
  <c r="D88" i="2"/>
  <c r="D92" i="2"/>
  <c r="E97" i="2"/>
  <c r="E101" i="2"/>
  <c r="E105" i="2"/>
  <c r="E109" i="2"/>
  <c r="D116" i="2"/>
  <c r="D120" i="2"/>
  <c r="D124" i="2"/>
  <c r="E129" i="2"/>
  <c r="E137" i="2"/>
  <c r="E141" i="2"/>
  <c r="E145" i="2"/>
  <c r="E149" i="2"/>
  <c r="E153" i="2"/>
  <c r="E157" i="2"/>
  <c r="E161" i="2"/>
  <c r="E163" i="2"/>
  <c r="E165" i="2"/>
  <c r="E167" i="2"/>
  <c r="E169" i="2"/>
  <c r="E171" i="2"/>
  <c r="E173" i="2"/>
  <c r="E175" i="2"/>
  <c r="E177" i="2"/>
  <c r="E179" i="2"/>
  <c r="E181" i="2"/>
  <c r="D184" i="2"/>
  <c r="D186" i="2"/>
  <c r="D188" i="2"/>
  <c r="E191" i="2"/>
  <c r="E193" i="2"/>
  <c r="E195" i="2"/>
  <c r="E197" i="2"/>
  <c r="E199" i="2"/>
  <c r="E201" i="2"/>
  <c r="E203" i="2"/>
  <c r="E205" i="2"/>
  <c r="E207" i="2"/>
  <c r="D210" i="2"/>
  <c r="E213" i="2"/>
  <c r="D216" i="2"/>
  <c r="D218" i="2"/>
  <c r="D220" i="2"/>
  <c r="D222" i="2"/>
  <c r="D224" i="2"/>
  <c r="D226" i="2"/>
  <c r="D228" i="2"/>
  <c r="E231" i="2"/>
  <c r="E233" i="2"/>
  <c r="E235" i="2"/>
  <c r="E237" i="2"/>
  <c r="D240" i="2"/>
  <c r="E243" i="2"/>
  <c r="E247" i="2"/>
  <c r="E249" i="2"/>
  <c r="E253" i="2"/>
  <c r="D256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9" i="2"/>
  <c r="D302" i="2"/>
  <c r="D304" i="2"/>
  <c r="D306" i="2"/>
  <c r="D308" i="2"/>
  <c r="D310" i="2"/>
  <c r="D312" i="2"/>
  <c r="D314" i="2"/>
  <c r="D316" i="2"/>
  <c r="D318" i="2"/>
  <c r="D320" i="2"/>
  <c r="D322" i="2"/>
  <c r="E37" i="2"/>
  <c r="E50" i="2"/>
  <c r="E66" i="2"/>
  <c r="E83" i="2"/>
  <c r="E91" i="2"/>
  <c r="E99" i="2"/>
  <c r="E107" i="2"/>
  <c r="E115" i="2"/>
  <c r="E123" i="2"/>
  <c r="E131" i="2"/>
  <c r="D142" i="2"/>
  <c r="D150" i="2"/>
  <c r="D158" i="2"/>
  <c r="D165" i="2"/>
  <c r="D169" i="2"/>
  <c r="D173" i="2"/>
  <c r="D177" i="2"/>
  <c r="D181" i="2"/>
  <c r="E186" i="2"/>
  <c r="E190" i="2"/>
  <c r="E198" i="2"/>
  <c r="E206" i="2"/>
  <c r="E210" i="2"/>
  <c r="E214" i="2"/>
  <c r="E218" i="2"/>
  <c r="E222" i="2"/>
  <c r="E226" i="2"/>
  <c r="E230" i="2"/>
  <c r="D237" i="2"/>
  <c r="D241" i="2"/>
  <c r="D245" i="2"/>
  <c r="D249" i="2"/>
  <c r="D253" i="2"/>
  <c r="D257" i="2"/>
  <c r="D261" i="2"/>
  <c r="D265" i="2"/>
  <c r="E270" i="2"/>
  <c r="E274" i="2"/>
  <c r="E278" i="2"/>
  <c r="E282" i="2"/>
  <c r="E286" i="2"/>
  <c r="D293" i="2"/>
  <c r="D297" i="2"/>
  <c r="D301" i="2"/>
  <c r="D305" i="2"/>
  <c r="D309" i="2"/>
  <c r="D313" i="2"/>
  <c r="D317" i="2"/>
  <c r="D321" i="2"/>
  <c r="D325" i="2"/>
  <c r="D327" i="2"/>
  <c r="E332" i="2"/>
  <c r="D339" i="2"/>
  <c r="E346" i="2"/>
  <c r="E352" i="2"/>
  <c r="E362" i="2"/>
  <c r="E368" i="2"/>
  <c r="D69" i="2"/>
  <c r="D106" i="2"/>
  <c r="D138" i="2"/>
  <c r="E172" i="2"/>
  <c r="E188" i="2"/>
  <c r="D215" i="2"/>
  <c r="E236" i="2"/>
  <c r="E252" i="2"/>
  <c r="E135" i="2"/>
  <c r="E168" i="2"/>
  <c r="E192" i="2"/>
  <c r="D211" i="2"/>
  <c r="E240" i="2"/>
  <c r="E264" i="2"/>
  <c r="D279" i="2"/>
  <c r="E308" i="2"/>
  <c r="E325" i="2"/>
  <c r="E337" i="2"/>
  <c r="E349" i="2"/>
  <c r="E357" i="2"/>
  <c r="E256" i="2"/>
  <c r="E288" i="2"/>
  <c r="D315" i="2"/>
  <c r="D330" i="2"/>
  <c r="E343" i="2"/>
  <c r="E351" i="2"/>
  <c r="E363" i="2"/>
  <c r="D5" i="2"/>
  <c r="H242" i="2"/>
  <c r="H258" i="2"/>
  <c r="H266" i="2"/>
  <c r="H274" i="2"/>
  <c r="H282" i="2"/>
  <c r="H290" i="2"/>
  <c r="H298" i="2"/>
  <c r="H306" i="2"/>
  <c r="H314" i="2"/>
  <c r="H322" i="2"/>
  <c r="H330" i="2"/>
  <c r="H338" i="2"/>
  <c r="H346" i="2"/>
  <c r="H354" i="2"/>
  <c r="H362" i="2"/>
  <c r="H8" i="2"/>
  <c r="H24" i="2"/>
  <c r="H40" i="2"/>
  <c r="H56" i="2"/>
  <c r="H72" i="2"/>
  <c r="H88" i="2"/>
  <c r="H104" i="2"/>
  <c r="H120" i="2"/>
  <c r="H136" i="2"/>
  <c r="H152" i="2"/>
  <c r="H168" i="2"/>
  <c r="H184" i="2"/>
  <c r="H200" i="2"/>
  <c r="H216" i="2"/>
  <c r="H232" i="2"/>
  <c r="H248" i="2"/>
  <c r="H261" i="2"/>
  <c r="H269" i="2"/>
  <c r="H277" i="2"/>
  <c r="H285" i="2"/>
  <c r="H293" i="2"/>
  <c r="H301" i="2"/>
  <c r="H309" i="2"/>
  <c r="H317" i="2"/>
  <c r="H325" i="2"/>
  <c r="H333" i="2"/>
  <c r="H341" i="2"/>
  <c r="H349" i="2"/>
  <c r="H357" i="2"/>
  <c r="H365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45" i="2"/>
  <c r="G153" i="2"/>
  <c r="G161" i="2"/>
  <c r="G169" i="2"/>
  <c r="G177" i="2"/>
  <c r="G185" i="2"/>
  <c r="G193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G340" i="2"/>
  <c r="G344" i="2"/>
  <c r="G348" i="2"/>
  <c r="G352" i="2"/>
  <c r="G356" i="2"/>
  <c r="G360" i="2"/>
  <c r="G364" i="2"/>
  <c r="G368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G367" i="2"/>
  <c r="D8" i="2"/>
  <c r="D10" i="2"/>
  <c r="D12" i="2"/>
  <c r="D14" i="2"/>
  <c r="D16" i="2"/>
  <c r="D18" i="2"/>
  <c r="E10" i="2"/>
  <c r="E14" i="2"/>
  <c r="E18" i="2"/>
  <c r="E22" i="2"/>
  <c r="E26" i="2"/>
  <c r="E28" i="2"/>
  <c r="D31" i="2"/>
  <c r="D33" i="2"/>
  <c r="D35" i="2"/>
  <c r="D37" i="2"/>
  <c r="D39" i="2"/>
  <c r="D15" i="2"/>
  <c r="E23" i="2"/>
  <c r="E27" i="2"/>
  <c r="E31" i="2"/>
  <c r="E35" i="2"/>
  <c r="E39" i="2"/>
  <c r="E41" i="2"/>
  <c r="E43" i="2"/>
  <c r="E45" i="2"/>
  <c r="D48" i="2"/>
  <c r="D50" i="2"/>
  <c r="D52" i="2"/>
  <c r="E55" i="2"/>
  <c r="E57" i="2"/>
  <c r="E59" i="2"/>
  <c r="E61" i="2"/>
  <c r="E63" i="2"/>
  <c r="E65" i="2"/>
  <c r="E67" i="2"/>
  <c r="E69" i="2"/>
  <c r="D72" i="2"/>
  <c r="E75" i="2"/>
  <c r="E79" i="2"/>
  <c r="D19" i="2"/>
  <c r="E25" i="2"/>
  <c r="E33" i="2"/>
  <c r="E40" i="2"/>
  <c r="E44" i="2"/>
  <c r="E48" i="2"/>
  <c r="D55" i="2"/>
  <c r="D59" i="2"/>
  <c r="D63" i="2"/>
  <c r="E68" i="2"/>
  <c r="E72" i="2"/>
  <c r="E76" i="2"/>
  <c r="E80" i="2"/>
  <c r="E82" i="2"/>
  <c r="E84" i="2"/>
  <c r="E88" i="2"/>
  <c r="E92" i="2"/>
  <c r="E94" i="2"/>
  <c r="E96" i="2"/>
  <c r="E98" i="2"/>
  <c r="E100" i="2"/>
  <c r="E102" i="2"/>
  <c r="D105" i="2"/>
  <c r="D107" i="2"/>
  <c r="D109" i="2"/>
  <c r="D111" i="2"/>
  <c r="D113" i="2"/>
  <c r="D115" i="2"/>
  <c r="E118" i="2"/>
  <c r="E122" i="2"/>
  <c r="E126" i="2"/>
  <c r="E128" i="2"/>
  <c r="E130" i="2"/>
  <c r="E132" i="2"/>
  <c r="E134" i="2"/>
  <c r="E136" i="2"/>
  <c r="E138" i="2"/>
  <c r="E142" i="2"/>
  <c r="D145" i="2"/>
  <c r="D147" i="2"/>
  <c r="D149" i="2"/>
  <c r="D151" i="2"/>
  <c r="D153" i="2"/>
  <c r="D155" i="2"/>
  <c r="D157" i="2"/>
  <c r="D159" i="2"/>
  <c r="D24" i="2"/>
  <c r="D41" i="2"/>
  <c r="E54" i="2"/>
  <c r="D65" i="2"/>
  <c r="D73" i="2"/>
  <c r="E81" i="2"/>
  <c r="E85" i="2"/>
  <c r="E89" i="2"/>
  <c r="E93" i="2"/>
  <c r="D100" i="2"/>
  <c r="D104" i="2"/>
  <c r="D108" i="2"/>
  <c r="E113" i="2"/>
  <c r="E117" i="2"/>
  <c r="E121" i="2"/>
  <c r="E125" i="2"/>
  <c r="E133" i="2"/>
  <c r="D140" i="2"/>
  <c r="D144" i="2"/>
  <c r="D148" i="2"/>
  <c r="D152" i="2"/>
  <c r="D156" i="2"/>
  <c r="D160" i="2"/>
  <c r="D162" i="2"/>
  <c r="D164" i="2"/>
  <c r="D166" i="2"/>
  <c r="D168" i="2"/>
  <c r="D170" i="2"/>
  <c r="D172" i="2"/>
  <c r="D174" i="2"/>
  <c r="D176" i="2"/>
  <c r="D178" i="2"/>
  <c r="D180" i="2"/>
  <c r="E183" i="2"/>
  <c r="E185" i="2"/>
  <c r="E187" i="2"/>
  <c r="E189" i="2"/>
  <c r="D192" i="2"/>
  <c r="D194" i="2"/>
  <c r="D196" i="2"/>
  <c r="D198" i="2"/>
  <c r="D200" i="2"/>
  <c r="D202" i="2"/>
  <c r="D204" i="2"/>
  <c r="D206" i="2"/>
  <c r="E209" i="2"/>
  <c r="E211" i="2"/>
  <c r="E215" i="2"/>
  <c r="E217" i="2"/>
  <c r="E219" i="2"/>
  <c r="E221" i="2"/>
  <c r="E223" i="2"/>
  <c r="E225" i="2"/>
  <c r="E227" i="2"/>
  <c r="E229" i="2"/>
  <c r="D232" i="2"/>
  <c r="D234" i="2"/>
  <c r="D236" i="2"/>
  <c r="E239" i="2"/>
  <c r="E241" i="2"/>
  <c r="E245" i="2"/>
  <c r="D248" i="2"/>
  <c r="E251" i="2"/>
  <c r="E255" i="2"/>
  <c r="E257" i="2"/>
  <c r="D260" i="2"/>
  <c r="D262" i="2"/>
  <c r="D264" i="2"/>
  <c r="D266" i="2"/>
  <c r="D268" i="2"/>
  <c r="D270" i="2"/>
  <c r="D272" i="2"/>
  <c r="D274" i="2"/>
  <c r="D276" i="2"/>
  <c r="D278" i="2"/>
  <c r="D280" i="2"/>
  <c r="D282" i="2"/>
  <c r="D284" i="2"/>
  <c r="D286" i="2"/>
  <c r="D288" i="2"/>
  <c r="D290" i="2"/>
  <c r="D292" i="2"/>
  <c r="D294" i="2"/>
  <c r="E297" i="2"/>
  <c r="E301" i="2"/>
  <c r="E303" i="2"/>
  <c r="E305" i="2"/>
  <c r="E307" i="2"/>
  <c r="E309" i="2"/>
  <c r="E311" i="2"/>
  <c r="E313" i="2"/>
  <c r="E315" i="2"/>
  <c r="E317" i="2"/>
  <c r="E319" i="2"/>
  <c r="E321" i="2"/>
  <c r="D32" i="2"/>
  <c r="D45" i="2"/>
  <c r="D61" i="2"/>
  <c r="D77" i="2"/>
  <c r="D86" i="2"/>
  <c r="D94" i="2"/>
  <c r="D102" i="2"/>
  <c r="D110" i="2"/>
  <c r="D118" i="2"/>
  <c r="D126" i="2"/>
  <c r="E139" i="2"/>
  <c r="E147" i="2"/>
  <c r="E155" i="2"/>
  <c r="E162" i="2"/>
  <c r="E166" i="2"/>
  <c r="E170" i="2"/>
  <c r="E174" i="2"/>
  <c r="E178" i="2"/>
  <c r="E182" i="2"/>
  <c r="D189" i="2"/>
  <c r="E194" i="2"/>
  <c r="E202" i="2"/>
  <c r="D209" i="2"/>
  <c r="D213" i="2"/>
  <c r="D217" i="2"/>
  <c r="D221" i="2"/>
  <c r="D225" i="2"/>
  <c r="D229" i="2"/>
  <c r="E234" i="2"/>
  <c r="E238" i="2"/>
  <c r="E242" i="2"/>
  <c r="E246" i="2"/>
  <c r="E250" i="2"/>
  <c r="E254" i="2"/>
  <c r="E258" i="2"/>
  <c r="E262" i="2"/>
  <c r="E266" i="2"/>
  <c r="D273" i="2"/>
  <c r="D277" i="2"/>
  <c r="D281" i="2"/>
  <c r="D285" i="2"/>
  <c r="E290" i="2"/>
  <c r="E294" i="2"/>
  <c r="E298" i="2"/>
  <c r="E302" i="2"/>
  <c r="E306" i="2"/>
  <c r="E310" i="2"/>
  <c r="E314" i="2"/>
  <c r="E318" i="2"/>
  <c r="E322" i="2"/>
  <c r="E324" i="2"/>
  <c r="E326" i="2"/>
  <c r="E328" i="2"/>
  <c r="D331" i="2"/>
  <c r="D333" i="2"/>
  <c r="D335" i="2"/>
  <c r="E338" i="2"/>
  <c r="E340" i="2"/>
  <c r="D343" i="2"/>
  <c r="D345" i="2"/>
  <c r="D347" i="2"/>
  <c r="E350" i="2"/>
  <c r="D353" i="2"/>
  <c r="E356" i="2"/>
  <c r="E360" i="2"/>
  <c r="D363" i="2"/>
  <c r="D365" i="2"/>
  <c r="D367" i="2"/>
  <c r="E16" i="2"/>
  <c r="E42" i="2"/>
  <c r="E58" i="2"/>
  <c r="E74" i="2"/>
  <c r="D90" i="2"/>
  <c r="E103" i="2"/>
  <c r="E111" i="2"/>
  <c r="E127" i="2"/>
  <c r="E143" i="2"/>
  <c r="E159" i="2"/>
  <c r="D167" i="2"/>
  <c r="D175" i="2"/>
  <c r="D183" i="2"/>
  <c r="D191" i="2"/>
  <c r="E204" i="2"/>
  <c r="E212" i="2"/>
  <c r="E220" i="2"/>
  <c r="D231" i="2"/>
  <c r="D239" i="2"/>
  <c r="D247" i="2"/>
  <c r="D255" i="2"/>
  <c r="D263" i="2"/>
  <c r="E119" i="2"/>
  <c r="D146" i="2"/>
  <c r="D163" i="2"/>
  <c r="D171" i="2"/>
  <c r="E184" i="2"/>
  <c r="E200" i="2"/>
  <c r="E208" i="2"/>
  <c r="E216" i="2"/>
  <c r="E224" i="2"/>
  <c r="E232" i="2"/>
  <c r="D243" i="2"/>
  <c r="D259" i="2"/>
  <c r="E268" i="2"/>
  <c r="E276" i="2"/>
  <c r="E284" i="2"/>
  <c r="E292" i="2"/>
  <c r="E300" i="2"/>
  <c r="E316" i="2"/>
  <c r="D324" i="2"/>
  <c r="D328" i="2"/>
  <c r="D332" i="2"/>
  <c r="D336" i="2"/>
  <c r="D340" i="2"/>
  <c r="D344" i="2"/>
  <c r="D348" i="2"/>
  <c r="D352" i="2"/>
  <c r="D356" i="2"/>
  <c r="D360" i="2"/>
  <c r="E365" i="2"/>
  <c r="D251" i="2"/>
  <c r="D267" i="2"/>
  <c r="E280" i="2"/>
  <c r="D291" i="2"/>
  <c r="D299" i="2"/>
  <c r="E312" i="2"/>
  <c r="E320" i="2"/>
  <c r="E327" i="2"/>
  <c r="E331" i="2"/>
  <c r="D338" i="2"/>
  <c r="D342" i="2"/>
  <c r="D346" i="2"/>
  <c r="D350" i="2"/>
  <c r="D354" i="2"/>
  <c r="D358" i="2"/>
  <c r="D362" i="2"/>
  <c r="D366" i="2"/>
  <c r="E5" i="2"/>
  <c r="D323" i="2"/>
  <c r="E330" i="2"/>
  <c r="E334" i="2"/>
  <c r="E336" i="2"/>
  <c r="E342" i="2"/>
  <c r="E344" i="2"/>
  <c r="E348" i="2"/>
  <c r="E354" i="2"/>
  <c r="E358" i="2"/>
  <c r="E364" i="2"/>
  <c r="E366" i="2"/>
  <c r="E21" i="2"/>
  <c r="D53" i="2"/>
  <c r="E87" i="2"/>
  <c r="E95" i="2"/>
  <c r="D122" i="2"/>
  <c r="D154" i="2"/>
  <c r="E164" i="2"/>
  <c r="E180" i="2"/>
  <c r="E196" i="2"/>
  <c r="D207" i="2"/>
  <c r="E228" i="2"/>
  <c r="E244" i="2"/>
  <c r="E260" i="2"/>
  <c r="D114" i="2"/>
  <c r="E151" i="2"/>
  <c r="E176" i="2"/>
  <c r="D203" i="2"/>
  <c r="D219" i="2"/>
  <c r="D227" i="2"/>
  <c r="E248" i="2"/>
  <c r="D271" i="2"/>
  <c r="D287" i="2"/>
  <c r="D295" i="2"/>
  <c r="D319" i="2"/>
  <c r="E329" i="2"/>
  <c r="E333" i="2"/>
  <c r="E341" i="2"/>
  <c r="E345" i="2"/>
  <c r="E353" i="2"/>
  <c r="E361" i="2"/>
  <c r="D368" i="2"/>
  <c r="E272" i="2"/>
  <c r="E296" i="2"/>
  <c r="E304" i="2"/>
  <c r="E323" i="2"/>
  <c r="E335" i="2"/>
  <c r="E339" i="2"/>
  <c r="E347" i="2"/>
  <c r="E355" i="2"/>
  <c r="E359" i="2"/>
  <c r="E367" i="2"/>
  <c r="D9" i="2"/>
  <c r="D7" i="2"/>
  <c r="F368" i="2" l="1"/>
  <c r="F360" i="2"/>
  <c r="F356" i="2"/>
  <c r="F348" i="2"/>
  <c r="F340" i="2"/>
  <c r="F336" i="2"/>
  <c r="F324" i="2"/>
  <c r="F305" i="2"/>
  <c r="F297" i="2"/>
  <c r="F273" i="2"/>
  <c r="F362" i="2"/>
  <c r="F354" i="2"/>
  <c r="F346" i="2"/>
  <c r="F342" i="2"/>
  <c r="F330" i="2"/>
  <c r="F249" i="2"/>
  <c r="F177" i="2"/>
  <c r="F152" i="2"/>
  <c r="F261" i="2"/>
  <c r="F245" i="2"/>
  <c r="F229" i="2"/>
  <c r="F181" i="2"/>
  <c r="F165" i="2"/>
  <c r="F88" i="2"/>
  <c r="F22" i="2"/>
  <c r="F367" i="2"/>
  <c r="F365" i="2"/>
  <c r="F349" i="2"/>
  <c r="F345" i="2"/>
  <c r="F343" i="2"/>
  <c r="F335" i="2"/>
  <c r="F331" i="2"/>
  <c r="F5" i="2"/>
  <c r="F6" i="2"/>
  <c r="F332" i="2"/>
  <c r="F328" i="2"/>
  <c r="F321" i="2"/>
  <c r="F313" i="2"/>
  <c r="F281" i="2"/>
  <c r="F366" i="2"/>
  <c r="F317" i="2"/>
  <c r="F301" i="2"/>
  <c r="F293" i="2"/>
  <c r="F285" i="2"/>
  <c r="F277" i="2"/>
  <c r="F225" i="2"/>
  <c r="F217" i="2"/>
  <c r="F209" i="2"/>
  <c r="F120" i="2"/>
  <c r="F221" i="2"/>
  <c r="F213" i="2"/>
  <c r="F160" i="2"/>
  <c r="F144" i="2"/>
  <c r="F112" i="2"/>
  <c r="F104" i="2"/>
  <c r="F75" i="2"/>
  <c r="F59" i="2"/>
  <c r="F43" i="2"/>
  <c r="F17" i="2"/>
  <c r="F361" i="2"/>
  <c r="F339" i="2"/>
  <c r="F327" i="2"/>
  <c r="F325" i="2"/>
  <c r="F323" i="2"/>
  <c r="F319" i="2"/>
  <c r="F315" i="2"/>
  <c r="F311" i="2"/>
  <c r="F299" i="2"/>
  <c r="F295" i="2"/>
  <c r="F291" i="2"/>
  <c r="F267" i="2"/>
  <c r="F263" i="2"/>
  <c r="F259" i="2"/>
  <c r="F255" i="2"/>
  <c r="F251" i="2"/>
  <c r="F247" i="2"/>
  <c r="F243" i="2"/>
  <c r="F239" i="2"/>
  <c r="F203" i="2"/>
  <c r="F195" i="2"/>
  <c r="F183" i="2"/>
  <c r="F175" i="2"/>
  <c r="F171" i="2"/>
  <c r="F167" i="2"/>
  <c r="F163" i="2"/>
  <c r="F156" i="2"/>
  <c r="F148" i="2"/>
  <c r="F140" i="2"/>
  <c r="F322" i="2"/>
  <c r="F320" i="2"/>
  <c r="F318" i="2"/>
  <c r="F316" i="2"/>
  <c r="F314" i="2"/>
  <c r="F312" i="2"/>
  <c r="F310" i="2"/>
  <c r="F308" i="2"/>
  <c r="F306" i="2"/>
  <c r="F304" i="2"/>
  <c r="F302" i="2"/>
  <c r="F298" i="2"/>
  <c r="F258" i="2"/>
  <c r="F256" i="2"/>
  <c r="F246" i="2"/>
  <c r="F240" i="2"/>
  <c r="F230" i="2"/>
  <c r="F228" i="2"/>
  <c r="F226" i="2"/>
  <c r="F224" i="2"/>
  <c r="F222" i="2"/>
  <c r="F220" i="2"/>
  <c r="F218" i="2"/>
  <c r="F216" i="2"/>
  <c r="F210" i="2"/>
  <c r="F188" i="2"/>
  <c r="F186" i="2"/>
  <c r="F184" i="2"/>
  <c r="F126" i="2"/>
  <c r="F122" i="2"/>
  <c r="F118" i="2"/>
  <c r="F114" i="2"/>
  <c r="F94" i="2"/>
  <c r="F90" i="2"/>
  <c r="F86" i="2"/>
  <c r="F82" i="2"/>
  <c r="F55" i="2"/>
  <c r="F143" i="2"/>
  <c r="F139" i="2"/>
  <c r="F137" i="2"/>
  <c r="F135" i="2"/>
  <c r="F133" i="2"/>
  <c r="F131" i="2"/>
  <c r="F129" i="2"/>
  <c r="F127" i="2"/>
  <c r="F101" i="2"/>
  <c r="F99" i="2"/>
  <c r="F97" i="2"/>
  <c r="F95" i="2"/>
  <c r="F93" i="2"/>
  <c r="F89" i="2"/>
  <c r="F83" i="2"/>
  <c r="F81" i="2"/>
  <c r="F77" i="2"/>
  <c r="F73" i="2"/>
  <c r="F69" i="2"/>
  <c r="F45" i="2"/>
  <c r="F41" i="2"/>
  <c r="F34" i="2"/>
  <c r="F26" i="2"/>
  <c r="F68" i="2"/>
  <c r="F66" i="2"/>
  <c r="F64" i="2"/>
  <c r="F62" i="2"/>
  <c r="F60" i="2"/>
  <c r="F58" i="2"/>
  <c r="F56" i="2"/>
  <c r="F46" i="2"/>
  <c r="F44" i="2"/>
  <c r="F42" i="2"/>
  <c r="F40" i="2"/>
  <c r="F36" i="2"/>
  <c r="F32" i="2"/>
  <c r="F28" i="2"/>
  <c r="F24" i="2"/>
  <c r="F27" i="2"/>
  <c r="F19" i="2"/>
  <c r="F15" i="2"/>
  <c r="F364" i="2"/>
  <c r="F352" i="2"/>
  <c r="F344" i="2"/>
  <c r="F257" i="2"/>
  <c r="F358" i="2"/>
  <c r="F350" i="2"/>
  <c r="F338" i="2"/>
  <c r="F309" i="2"/>
  <c r="F265" i="2"/>
  <c r="F241" i="2"/>
  <c r="F169" i="2"/>
  <c r="F253" i="2"/>
  <c r="F237" i="2"/>
  <c r="F189" i="2"/>
  <c r="F173" i="2"/>
  <c r="F363" i="2"/>
  <c r="F353" i="2"/>
  <c r="F347" i="2"/>
  <c r="F333" i="2"/>
  <c r="F287" i="2"/>
  <c r="F279" i="2"/>
  <c r="F271" i="2"/>
  <c r="F231" i="2"/>
  <c r="F227" i="2"/>
  <c r="F219" i="2"/>
  <c r="F215" i="2"/>
  <c r="F211" i="2"/>
  <c r="F207" i="2"/>
  <c r="F191" i="2"/>
  <c r="F187" i="2"/>
  <c r="F124" i="2"/>
  <c r="F116" i="2"/>
  <c r="F108" i="2"/>
  <c r="F100" i="2"/>
  <c r="F92" i="2"/>
  <c r="F84" i="2"/>
  <c r="F38" i="2"/>
  <c r="F300" i="2"/>
  <c r="F294" i="2"/>
  <c r="F292" i="2"/>
  <c r="F290" i="2"/>
  <c r="F288" i="2"/>
  <c r="F286" i="2"/>
  <c r="F284" i="2"/>
  <c r="F282" i="2"/>
  <c r="F280" i="2"/>
  <c r="F278" i="2"/>
  <c r="F276" i="2"/>
  <c r="F274" i="2"/>
  <c r="F272" i="2"/>
  <c r="F270" i="2"/>
  <c r="F268" i="2"/>
  <c r="F266" i="2"/>
  <c r="F264" i="2"/>
  <c r="F262" i="2"/>
  <c r="F260" i="2"/>
  <c r="F248" i="2"/>
  <c r="F236" i="2"/>
  <c r="F234" i="2"/>
  <c r="F232" i="2"/>
  <c r="F208" i="2"/>
  <c r="F206" i="2"/>
  <c r="F204" i="2"/>
  <c r="F202" i="2"/>
  <c r="F200" i="2"/>
  <c r="F198" i="2"/>
  <c r="F196" i="2"/>
  <c r="F194" i="2"/>
  <c r="F192" i="2"/>
  <c r="F180" i="2"/>
  <c r="F178" i="2"/>
  <c r="F176" i="2"/>
  <c r="F174" i="2"/>
  <c r="F172" i="2"/>
  <c r="F170" i="2"/>
  <c r="F168" i="2"/>
  <c r="F166" i="2"/>
  <c r="F164" i="2"/>
  <c r="F162" i="2"/>
  <c r="F158" i="2"/>
  <c r="F154" i="2"/>
  <c r="F150" i="2"/>
  <c r="F146" i="2"/>
  <c r="F142" i="2"/>
  <c r="F138" i="2"/>
  <c r="F110" i="2"/>
  <c r="F106" i="2"/>
  <c r="F102" i="2"/>
  <c r="F79" i="2"/>
  <c r="F71" i="2"/>
  <c r="F63" i="2"/>
  <c r="F47" i="2"/>
  <c r="F30" i="2"/>
  <c r="F159" i="2"/>
  <c r="F157" i="2"/>
  <c r="F155" i="2"/>
  <c r="F153" i="2"/>
  <c r="F151" i="2"/>
  <c r="F149" i="2"/>
  <c r="F147" i="2"/>
  <c r="F145" i="2"/>
  <c r="F125" i="2"/>
  <c r="F115" i="2"/>
  <c r="F113" i="2"/>
  <c r="F111" i="2"/>
  <c r="F109" i="2"/>
  <c r="F107" i="2"/>
  <c r="F105" i="2"/>
  <c r="F65" i="2"/>
  <c r="F61" i="2"/>
  <c r="F53" i="2"/>
  <c r="F72" i="2"/>
  <c r="F54" i="2"/>
  <c r="F52" i="2"/>
  <c r="F50" i="2"/>
  <c r="F48" i="2"/>
  <c r="F13" i="2"/>
  <c r="F39" i="2"/>
  <c r="F37" i="2"/>
  <c r="F35" i="2"/>
  <c r="F33" i="2"/>
  <c r="F31" i="2"/>
  <c r="F21" i="2"/>
  <c r="F20" i="2"/>
  <c r="F18" i="2"/>
  <c r="F16" i="2"/>
  <c r="F14" i="2"/>
  <c r="F12" i="2"/>
  <c r="F10" i="2"/>
  <c r="F8" i="2"/>
  <c r="E5" i="3"/>
  <c r="E480" i="3"/>
  <c r="E464" i="3"/>
  <c r="E448" i="3"/>
  <c r="E432" i="3"/>
  <c r="E416" i="3"/>
  <c r="E400" i="3"/>
  <c r="E384" i="3"/>
  <c r="E368" i="3"/>
  <c r="E352" i="3"/>
  <c r="E336" i="3"/>
  <c r="E304" i="3"/>
  <c r="E288" i="3"/>
  <c r="E272" i="3"/>
  <c r="E256" i="3"/>
  <c r="E240" i="3"/>
  <c r="E208" i="3"/>
  <c r="E182" i="3"/>
  <c r="E150" i="3"/>
  <c r="E118" i="3"/>
  <c r="E86" i="3"/>
  <c r="E54" i="3"/>
  <c r="E471" i="3"/>
  <c r="E439" i="3"/>
  <c r="E407" i="3"/>
  <c r="E343" i="3"/>
  <c r="E311" i="3"/>
  <c r="E247" i="3"/>
  <c r="E215" i="3"/>
  <c r="E183" i="3"/>
  <c r="E119" i="3"/>
  <c r="E87" i="3"/>
  <c r="E55" i="3"/>
  <c r="E18" i="3"/>
  <c r="E35" i="3"/>
  <c r="E472" i="3"/>
  <c r="E456" i="3"/>
  <c r="E440" i="3"/>
  <c r="E408" i="3"/>
  <c r="E392" i="3"/>
  <c r="E376" i="3"/>
  <c r="E360" i="3"/>
  <c r="E344" i="3"/>
  <c r="E328" i="3"/>
  <c r="E296" i="3"/>
  <c r="E280" i="3"/>
  <c r="E264" i="3"/>
  <c r="E248" i="3"/>
  <c r="E232" i="3"/>
  <c r="E216" i="3"/>
  <c r="E198" i="3"/>
  <c r="E166" i="3"/>
  <c r="E134" i="3"/>
  <c r="E102" i="3"/>
  <c r="E455" i="3"/>
  <c r="E423" i="3"/>
  <c r="E391" i="3"/>
  <c r="E359" i="3"/>
  <c r="E327" i="3"/>
  <c r="E263" i="3"/>
  <c r="E231" i="3"/>
  <c r="E199" i="3"/>
  <c r="E135" i="3"/>
  <c r="E103" i="3"/>
  <c r="E71" i="3"/>
  <c r="E34" i="3"/>
  <c r="E476" i="3"/>
  <c r="E468" i="3"/>
  <c r="E460" i="3"/>
  <c r="E452" i="3"/>
  <c r="E444" i="3"/>
  <c r="E436" i="3"/>
  <c r="E428" i="3"/>
  <c r="E420" i="3"/>
  <c r="E412" i="3"/>
  <c r="E404" i="3"/>
  <c r="E396" i="3"/>
  <c r="E388" i="3"/>
  <c r="E372" i="3"/>
  <c r="E364" i="3"/>
  <c r="E356" i="3"/>
  <c r="E348" i="3"/>
  <c r="E332" i="3"/>
  <c r="E324" i="3"/>
  <c r="E316" i="3"/>
  <c r="E308" i="3"/>
  <c r="E300" i="3"/>
  <c r="E292" i="3"/>
  <c r="E284" i="3"/>
  <c r="E276" i="3"/>
  <c r="E252" i="3"/>
  <c r="E244" i="3"/>
  <c r="E236" i="3"/>
  <c r="E228" i="3"/>
  <c r="E220" i="3"/>
  <c r="E212" i="3"/>
  <c r="E204" i="3"/>
  <c r="E190" i="3"/>
  <c r="E174" i="3"/>
  <c r="E158" i="3"/>
  <c r="E142" i="3"/>
  <c r="E126" i="3"/>
  <c r="E110" i="3"/>
  <c r="E94" i="3"/>
  <c r="E78" i="3"/>
  <c r="E62" i="3"/>
  <c r="E479" i="3"/>
  <c r="E463" i="3"/>
  <c r="E447" i="3"/>
  <c r="E415" i="3"/>
  <c r="E399" i="3"/>
  <c r="E383" i="3"/>
  <c r="E351" i="3"/>
  <c r="E335" i="3"/>
  <c r="E319" i="3"/>
  <c r="E303" i="3"/>
  <c r="E287" i="3"/>
  <c r="E271" i="3"/>
  <c r="E255" i="3"/>
  <c r="E239" i="3"/>
  <c r="E223" i="3"/>
  <c r="E207" i="3"/>
  <c r="E191" i="3"/>
  <c r="E159" i="3"/>
  <c r="E143" i="3"/>
  <c r="E127" i="3"/>
  <c r="E111" i="3"/>
  <c r="E79" i="3"/>
  <c r="E63" i="3"/>
  <c r="E46" i="3"/>
  <c r="E26" i="3"/>
  <c r="E10" i="3"/>
  <c r="E19" i="3"/>
  <c r="E478" i="3"/>
  <c r="E474" i="3"/>
  <c r="E470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0" i="3"/>
  <c r="E326" i="3"/>
  <c r="E322" i="3"/>
  <c r="E318" i="3"/>
  <c r="E314" i="3"/>
  <c r="E310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46" i="3"/>
  <c r="E242" i="3"/>
  <c r="E234" i="3"/>
  <c r="E230" i="3"/>
  <c r="E226" i="3"/>
  <c r="E218" i="3"/>
  <c r="E214" i="3"/>
  <c r="E206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75" i="3"/>
  <c r="E467" i="3"/>
  <c r="E459" i="3"/>
  <c r="E451" i="3"/>
  <c r="E443" i="3"/>
  <c r="E435" i="3"/>
  <c r="E427" i="3"/>
  <c r="E419" i="3"/>
  <c r="E411" i="3"/>
  <c r="E403" i="3"/>
  <c r="E387" i="3"/>
  <c r="E379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27" i="3"/>
  <c r="E219" i="3"/>
  <c r="E211" i="3"/>
  <c r="E203" i="3"/>
  <c r="E195" i="3"/>
  <c r="E187" i="3"/>
  <c r="E179" i="3"/>
  <c r="E171" i="3"/>
  <c r="E155" i="3"/>
  <c r="E147" i="3"/>
  <c r="E139" i="3"/>
  <c r="E131" i="3"/>
  <c r="E123" i="3"/>
  <c r="E99" i="3"/>
  <c r="E83" i="3"/>
  <c r="E75" i="3"/>
  <c r="E67" i="3"/>
  <c r="E51" i="3"/>
  <c r="E38" i="3"/>
  <c r="E30" i="3"/>
  <c r="E22" i="3"/>
  <c r="E43" i="3"/>
  <c r="E27" i="3"/>
  <c r="E11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36" i="3"/>
  <c r="E132" i="3"/>
  <c r="E128" i="3"/>
  <c r="E124" i="3"/>
  <c r="E116" i="3"/>
  <c r="E112" i="3"/>
  <c r="E108" i="3"/>
  <c r="E104" i="3"/>
  <c r="E100" i="3"/>
  <c r="E96" i="3"/>
  <c r="E92" i="3"/>
  <c r="E88" i="3"/>
  <c r="E84" i="3"/>
  <c r="E76" i="3"/>
  <c r="E72" i="3"/>
  <c r="E68" i="3"/>
  <c r="E64" i="3"/>
  <c r="E60" i="3"/>
  <c r="E56" i="3"/>
  <c r="E52" i="3"/>
  <c r="E48" i="3"/>
  <c r="E40" i="3"/>
  <c r="E481" i="3"/>
  <c r="E473" i="3"/>
  <c r="E469" i="3"/>
  <c r="E465" i="3"/>
  <c r="E461" i="3"/>
  <c r="E457" i="3"/>
  <c r="E453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57" i="3"/>
  <c r="E353" i="3"/>
  <c r="E345" i="3"/>
  <c r="E341" i="3"/>
  <c r="E337" i="3"/>
  <c r="E333" i="3"/>
  <c r="E329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2" i="3"/>
  <c r="E36" i="3"/>
  <c r="E32" i="3"/>
  <c r="E28" i="3"/>
  <c r="E24" i="3"/>
  <c r="E20" i="3"/>
  <c r="E16" i="3"/>
  <c r="E8" i="3"/>
  <c r="E39" i="3"/>
  <c r="E31" i="3"/>
  <c r="E23" i="3"/>
  <c r="E15" i="3"/>
  <c r="E7" i="3"/>
  <c r="E45" i="3"/>
  <c r="E41" i="3"/>
  <c r="E37" i="3"/>
  <c r="E33" i="3"/>
  <c r="E29" i="3"/>
  <c r="E21" i="3"/>
  <c r="E17" i="3"/>
  <c r="E13" i="3"/>
  <c r="E9" i="3"/>
  <c r="F7" i="2"/>
  <c r="F9" i="2"/>
  <c r="E5" i="1"/>
  <c r="E6" i="1" s="1"/>
  <c r="F9" i="1"/>
  <c r="E7" i="1"/>
  <c r="E8" i="1" s="1"/>
  <c r="F19" i="1"/>
  <c r="D11" i="2"/>
  <c r="D21" i="2"/>
  <c r="F21" i="1" l="1"/>
  <c r="F11" i="2"/>
  <c r="E21" i="1"/>
  <c r="E22" i="1" s="1"/>
  <c r="E19" i="1"/>
  <c r="E20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F23" i="1"/>
  <c r="D23" i="2"/>
  <c r="D25" i="2"/>
  <c r="F23" i="2" l="1"/>
  <c r="F25" i="2"/>
  <c r="E23" i="1"/>
  <c r="E24" i="1" s="1"/>
  <c r="E25" i="1" s="1"/>
  <c r="E26" i="1" s="1"/>
  <c r="F27" i="1"/>
  <c r="F44" i="1" s="1"/>
  <c r="C4" i="3"/>
  <c r="D29" i="2"/>
  <c r="E4" i="3" l="1"/>
  <c r="F29" i="2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/>
  <c r="E45" i="1" s="1"/>
  <c r="F46" i="1"/>
  <c r="F52" i="1" s="1"/>
  <c r="C6" i="3"/>
  <c r="C12" i="3"/>
  <c r="E12" i="3" l="1"/>
  <c r="E6" i="3"/>
  <c r="F54" i="1"/>
  <c r="E52" i="1"/>
  <c r="E53" i="1" s="1"/>
  <c r="E46" i="1"/>
  <c r="E47" i="1" s="1"/>
  <c r="E48" i="1" s="1"/>
  <c r="E49" i="1" s="1"/>
  <c r="E50" i="1" s="1"/>
  <c r="E51" i="1" s="1"/>
  <c r="C14" i="3"/>
  <c r="E14" i="3" l="1"/>
  <c r="F65" i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F74" i="1"/>
  <c r="C25" i="3"/>
  <c r="D46" i="2"/>
  <c r="E25" i="3" l="1"/>
  <c r="E74" i="1"/>
  <c r="E75" i="1" s="1"/>
  <c r="E76" i="1" s="1"/>
  <c r="E65" i="1"/>
  <c r="E66" i="1" s="1"/>
  <c r="E67" i="1" s="1"/>
  <c r="E68" i="1" s="1"/>
  <c r="E69" i="1" s="1"/>
  <c r="E70" i="1" s="1"/>
  <c r="E71" i="1" s="1"/>
  <c r="E72" i="1" s="1"/>
  <c r="E73" i="1" s="1"/>
  <c r="F77" i="1"/>
  <c r="D49" i="2"/>
  <c r="F49" i="2" l="1"/>
  <c r="E77" i="1"/>
  <c r="E78" i="1" s="1"/>
  <c r="F79" i="1"/>
  <c r="F82" i="1" s="1"/>
  <c r="D51" i="2"/>
  <c r="D54" i="2"/>
  <c r="F51" i="2" l="1"/>
  <c r="E79" i="1"/>
  <c r="E80" i="1" s="1"/>
  <c r="E81" i="1" s="1"/>
  <c r="F85" i="1"/>
  <c r="E82" i="1"/>
  <c r="E83" i="1" s="1"/>
  <c r="E84" i="1" s="1"/>
  <c r="D57" i="2"/>
  <c r="F57" i="2" l="1"/>
  <c r="F95" i="1"/>
  <c r="E85" i="1"/>
  <c r="E86" i="1" s="1"/>
  <c r="E87" i="1" s="1"/>
  <c r="E88" i="1" s="1"/>
  <c r="E89" i="1" s="1"/>
  <c r="E90" i="1" s="1"/>
  <c r="E91" i="1" s="1"/>
  <c r="E92" i="1" s="1"/>
  <c r="E93" i="1" s="1"/>
  <c r="E94" i="1" s="1"/>
  <c r="D67" i="2"/>
  <c r="F67" i="2" l="1"/>
  <c r="F98" i="1"/>
  <c r="E95" i="1"/>
  <c r="E96" i="1" s="1"/>
  <c r="E97" i="1" s="1"/>
  <c r="D70" i="2"/>
  <c r="F70" i="2" l="1"/>
  <c r="F102" i="1"/>
  <c r="E98" i="1"/>
  <c r="E99" i="1" s="1"/>
  <c r="E100" i="1" s="1"/>
  <c r="E101" i="1" s="1"/>
  <c r="D74" i="2"/>
  <c r="F74" i="2" l="1"/>
  <c r="F104" i="1"/>
  <c r="E102" i="1"/>
  <c r="E103" i="1" s="1"/>
  <c r="D76" i="2"/>
  <c r="F76" i="2" l="1"/>
  <c r="F106" i="1"/>
  <c r="E104" i="1"/>
  <c r="E105" i="1" s="1"/>
  <c r="D78" i="2"/>
  <c r="F78" i="2" l="1"/>
  <c r="F108" i="1"/>
  <c r="E106" i="1"/>
  <c r="E107" i="1" s="1"/>
  <c r="D80" i="2"/>
  <c r="F80" i="2" l="1"/>
  <c r="F110" i="1"/>
  <c r="E108" i="1"/>
  <c r="E109" i="1" s="1"/>
  <c r="D82" i="2"/>
  <c r="F113" i="1" l="1"/>
  <c r="E110" i="1"/>
  <c r="E111" i="1" s="1"/>
  <c r="E112" i="1" s="1"/>
  <c r="C34" i="3"/>
  <c r="F123" i="1" l="1"/>
  <c r="E113" i="1"/>
  <c r="E114" i="1" s="1"/>
  <c r="E115" i="1" s="1"/>
  <c r="E116" i="1" s="1"/>
  <c r="E117" i="1" s="1"/>
  <c r="E118" i="1" s="1"/>
  <c r="E119" i="1" s="1"/>
  <c r="E120" i="1" s="1"/>
  <c r="E121" i="1" s="1"/>
  <c r="E122" i="1" s="1"/>
  <c r="C44" i="3"/>
  <c r="E44" i="3" l="1"/>
  <c r="F126" i="1"/>
  <c r="E123" i="1"/>
  <c r="E124" i="1" s="1"/>
  <c r="E125" i="1" s="1"/>
  <c r="C47" i="3"/>
  <c r="E47" i="3" l="1"/>
  <c r="F131" i="1"/>
  <c r="E126" i="1"/>
  <c r="E127" i="1" s="1"/>
  <c r="E128" i="1" s="1"/>
  <c r="E129" i="1" s="1"/>
  <c r="E130" i="1" s="1"/>
  <c r="D85" i="2"/>
  <c r="F85" i="2" l="1"/>
  <c r="F133" i="1"/>
  <c r="E131" i="1"/>
  <c r="E132" i="1" s="1"/>
  <c r="D87" i="2"/>
  <c r="F87" i="2" l="1"/>
  <c r="F135" i="1"/>
  <c r="E133" i="1"/>
  <c r="E134" i="1" s="1"/>
  <c r="D89" i="2"/>
  <c r="F137" i="1" l="1"/>
  <c r="E135" i="1"/>
  <c r="E136" i="1" s="1"/>
  <c r="D91" i="2"/>
  <c r="F91" i="2" l="1"/>
  <c r="F142" i="1"/>
  <c r="E137" i="1"/>
  <c r="E138" i="1" s="1"/>
  <c r="E139" i="1" s="1"/>
  <c r="E140" i="1" s="1"/>
  <c r="E141" i="1" s="1"/>
  <c r="D96" i="2"/>
  <c r="F96" i="2" l="1"/>
  <c r="F144" i="1"/>
  <c r="E142" i="1"/>
  <c r="E143" i="1" s="1"/>
  <c r="D98" i="2"/>
  <c r="F98" i="2" l="1"/>
  <c r="F149" i="1"/>
  <c r="E144" i="1"/>
  <c r="E145" i="1" s="1"/>
  <c r="E146" i="1" s="1"/>
  <c r="E147" i="1" s="1"/>
  <c r="E148" i="1" s="1"/>
  <c r="D103" i="2"/>
  <c r="F103" i="2" l="1"/>
  <c r="F158" i="1"/>
  <c r="E149" i="1"/>
  <c r="E150" i="1" s="1"/>
  <c r="E151" i="1" s="1"/>
  <c r="E152" i="1" s="1"/>
  <c r="E153" i="1" s="1"/>
  <c r="E154" i="1" s="1"/>
  <c r="E155" i="1" s="1"/>
  <c r="E156" i="1" s="1"/>
  <c r="E157" i="1" s="1"/>
  <c r="C52" i="3"/>
  <c r="F165" i="1" l="1"/>
  <c r="E158" i="1"/>
  <c r="E159" i="1" s="1"/>
  <c r="E160" i="1" s="1"/>
  <c r="E161" i="1" s="1"/>
  <c r="E162" i="1" s="1"/>
  <c r="E163" i="1" s="1"/>
  <c r="E164" i="1" s="1"/>
  <c r="C59" i="3"/>
  <c r="E59" i="3" l="1"/>
  <c r="F176" i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C70" i="3"/>
  <c r="E70" i="3" l="1"/>
  <c r="F186" i="1"/>
  <c r="E176" i="1"/>
  <c r="E177" i="1" s="1"/>
  <c r="E178" i="1" s="1"/>
  <c r="E179" i="1" s="1"/>
  <c r="E180" i="1" s="1"/>
  <c r="E181" i="1" s="1"/>
  <c r="E182" i="1" s="1"/>
  <c r="E183" i="1" s="1"/>
  <c r="E184" i="1" s="1"/>
  <c r="E185" i="1" s="1"/>
  <c r="C80" i="3"/>
  <c r="E80" i="3" l="1"/>
  <c r="F197" i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C91" i="3"/>
  <c r="E91" i="3" l="1"/>
  <c r="F201" i="1"/>
  <c r="E197" i="1"/>
  <c r="E198" i="1" s="1"/>
  <c r="E199" i="1" s="1"/>
  <c r="E200" i="1" s="1"/>
  <c r="C95" i="3"/>
  <c r="E95" i="3" l="1"/>
  <c r="F211" i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C105" i="3"/>
  <c r="E105" i="3" l="1"/>
  <c r="F213" i="1"/>
  <c r="E211" i="1"/>
  <c r="E212" i="1" s="1"/>
  <c r="C107" i="3"/>
  <c r="E107" i="3" l="1"/>
  <c r="F221" i="1"/>
  <c r="E213" i="1"/>
  <c r="E214" i="1" s="1"/>
  <c r="E215" i="1" s="1"/>
  <c r="E216" i="1" s="1"/>
  <c r="E217" i="1" s="1"/>
  <c r="E218" i="1" s="1"/>
  <c r="E219" i="1" s="1"/>
  <c r="E220" i="1" s="1"/>
  <c r="C115" i="3"/>
  <c r="E115" i="3" l="1"/>
  <c r="F226" i="1"/>
  <c r="E221" i="1"/>
  <c r="E222" i="1" s="1"/>
  <c r="E223" i="1" s="1"/>
  <c r="E224" i="1" s="1"/>
  <c r="E225" i="1" s="1"/>
  <c r="C120" i="3"/>
  <c r="E120" i="3" l="1"/>
  <c r="F237" i="1"/>
  <c r="E226" i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D112" i="2"/>
  <c r="F242" i="1" l="1"/>
  <c r="E237" i="1"/>
  <c r="E238" i="1" s="1"/>
  <c r="E239" i="1" s="1"/>
  <c r="E240" i="1" s="1"/>
  <c r="E241" i="1" s="1"/>
  <c r="D117" i="2"/>
  <c r="F117" i="2" l="1"/>
  <c r="F244" i="1"/>
  <c r="E242" i="1"/>
  <c r="E243" i="1" s="1"/>
  <c r="D119" i="2"/>
  <c r="F119" i="2" l="1"/>
  <c r="F246" i="1"/>
  <c r="E244" i="1"/>
  <c r="E245" i="1" s="1"/>
  <c r="D121" i="2"/>
  <c r="F121" i="2" l="1"/>
  <c r="F248" i="1"/>
  <c r="E246" i="1"/>
  <c r="E247" i="1" s="1"/>
  <c r="D123" i="2"/>
  <c r="F123" i="2" l="1"/>
  <c r="F250" i="1"/>
  <c r="E248" i="1"/>
  <c r="E249" i="1" s="1"/>
  <c r="D125" i="2"/>
  <c r="F253" i="1" l="1"/>
  <c r="E250" i="1"/>
  <c r="E251" i="1" s="1"/>
  <c r="E252" i="1" s="1"/>
  <c r="C131" i="3"/>
  <c r="F262" i="1" l="1"/>
  <c r="E253" i="1"/>
  <c r="E254" i="1" s="1"/>
  <c r="E255" i="1" s="1"/>
  <c r="E256" i="1" s="1"/>
  <c r="E257" i="1" s="1"/>
  <c r="E258" i="1" s="1"/>
  <c r="E259" i="1" s="1"/>
  <c r="E260" i="1" s="1"/>
  <c r="E261" i="1" s="1"/>
  <c r="C140" i="3"/>
  <c r="E140" i="3" l="1"/>
  <c r="F273" i="1"/>
  <c r="E262" i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C151" i="3"/>
  <c r="E151" i="3" l="1"/>
  <c r="F285" i="1"/>
  <c r="E273" i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C163" i="3"/>
  <c r="E163" i="3" l="1"/>
  <c r="F289" i="1"/>
  <c r="E285" i="1"/>
  <c r="E286" i="1" s="1"/>
  <c r="E287" i="1" s="1"/>
  <c r="E288" i="1" s="1"/>
  <c r="C167" i="3"/>
  <c r="E167" i="3" l="1"/>
  <c r="F297" i="1"/>
  <c r="E289" i="1"/>
  <c r="E290" i="1" s="1"/>
  <c r="E291" i="1" s="1"/>
  <c r="E292" i="1" s="1"/>
  <c r="E293" i="1" s="1"/>
  <c r="E294" i="1" s="1"/>
  <c r="E295" i="1" s="1"/>
  <c r="E296" i="1" s="1"/>
  <c r="C175" i="3"/>
  <c r="E175" i="3" l="1"/>
  <c r="F307" i="1"/>
  <c r="E297" i="1"/>
  <c r="E298" i="1" s="1"/>
  <c r="E299" i="1" s="1"/>
  <c r="E300" i="1" s="1"/>
  <c r="E301" i="1" s="1"/>
  <c r="E302" i="1" s="1"/>
  <c r="E303" i="1" s="1"/>
  <c r="E304" i="1" s="1"/>
  <c r="E305" i="1" s="1"/>
  <c r="E306" i="1" s="1"/>
  <c r="C185" i="3"/>
  <c r="E185" i="3" l="1"/>
  <c r="F310" i="1"/>
  <c r="E307" i="1"/>
  <c r="E308" i="1" s="1"/>
  <c r="E309" i="1" s="1"/>
  <c r="D128" i="2"/>
  <c r="F128" i="2" l="1"/>
  <c r="F312" i="1"/>
  <c r="E310" i="1"/>
  <c r="E311" i="1" s="1"/>
  <c r="D130" i="2"/>
  <c r="F130" i="2" l="1"/>
  <c r="F314" i="1"/>
  <c r="E312" i="1"/>
  <c r="E313" i="1" s="1"/>
  <c r="D132" i="2"/>
  <c r="F132" i="2" l="1"/>
  <c r="F316" i="1"/>
  <c r="E314" i="1"/>
  <c r="E315" i="1" s="1"/>
  <c r="D134" i="2"/>
  <c r="F134" i="2" l="1"/>
  <c r="F318" i="1"/>
  <c r="E316" i="1"/>
  <c r="E317" i="1" s="1"/>
  <c r="D136" i="2"/>
  <c r="F136" i="2" l="1"/>
  <c r="F321" i="1"/>
  <c r="E318" i="1"/>
  <c r="E319" i="1" s="1"/>
  <c r="E320" i="1" s="1"/>
  <c r="D139" i="2"/>
  <c r="F323" i="1" l="1"/>
  <c r="E321" i="1"/>
  <c r="E322" i="1" s="1"/>
  <c r="C188" i="3"/>
  <c r="F335" i="1" l="1"/>
  <c r="E323" i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C200" i="3"/>
  <c r="E200" i="3" l="1"/>
  <c r="F345" i="1"/>
  <c r="E335" i="1"/>
  <c r="E336" i="1" s="1"/>
  <c r="E337" i="1" s="1"/>
  <c r="E338" i="1" s="1"/>
  <c r="E339" i="1" s="1"/>
  <c r="E340" i="1" s="1"/>
  <c r="E341" i="1" s="1"/>
  <c r="E342" i="1" s="1"/>
  <c r="E343" i="1" s="1"/>
  <c r="E344" i="1" s="1"/>
  <c r="C210" i="3"/>
  <c r="E210" i="3" l="1"/>
  <c r="F357" i="1"/>
  <c r="E345" i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C222" i="3"/>
  <c r="E222" i="3" l="1"/>
  <c r="F359" i="1"/>
  <c r="E357" i="1"/>
  <c r="E358" i="1" s="1"/>
  <c r="C224" i="3"/>
  <c r="E224" i="3" l="1"/>
  <c r="F370" i="1"/>
  <c r="E359" i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C235" i="3"/>
  <c r="E235" i="3" l="1"/>
  <c r="F373" i="1"/>
  <c r="E370" i="1"/>
  <c r="E371" i="1" s="1"/>
  <c r="E372" i="1" s="1"/>
  <c r="D141" i="2"/>
  <c r="F141" i="2" l="1"/>
  <c r="F375" i="1"/>
  <c r="E373" i="1"/>
  <c r="E374" i="1" s="1"/>
  <c r="C238" i="3"/>
  <c r="E238" i="3" l="1"/>
  <c r="F380" i="1"/>
  <c r="E375" i="1"/>
  <c r="E376" i="1" s="1"/>
  <c r="E377" i="1" s="1"/>
  <c r="E378" i="1" s="1"/>
  <c r="E379" i="1" s="1"/>
  <c r="C243" i="3"/>
  <c r="F385" i="1" l="1"/>
  <c r="E380" i="1"/>
  <c r="E381" i="1" s="1"/>
  <c r="E382" i="1" s="1"/>
  <c r="E383" i="1" s="1"/>
  <c r="E384" i="1" s="1"/>
  <c r="C248" i="3"/>
  <c r="F387" i="1" l="1"/>
  <c r="E385" i="1"/>
  <c r="E386" i="1" s="1"/>
  <c r="C250" i="3"/>
  <c r="E250" i="3" l="1"/>
  <c r="F392" i="1"/>
  <c r="E387" i="1"/>
  <c r="E388" i="1" s="1"/>
  <c r="E389" i="1" s="1"/>
  <c r="E390" i="1" s="1"/>
  <c r="E391" i="1" s="1"/>
  <c r="D143" i="2"/>
  <c r="F410" i="1" l="1"/>
  <c r="E392" i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D161" i="2"/>
  <c r="F161" i="2" l="1"/>
  <c r="F428" i="1"/>
  <c r="E410" i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D179" i="2"/>
  <c r="F179" i="2" l="1"/>
  <c r="F431" i="1"/>
  <c r="E428" i="1"/>
  <c r="E429" i="1" s="1"/>
  <c r="E430" i="1" s="1"/>
  <c r="D182" i="2"/>
  <c r="F182" i="2" l="1"/>
  <c r="F434" i="1"/>
  <c r="E431" i="1"/>
  <c r="E432" i="1" s="1"/>
  <c r="E433" i="1" s="1"/>
  <c r="D185" i="2"/>
  <c r="F185" i="2" l="1"/>
  <c r="F436" i="1"/>
  <c r="E434" i="1"/>
  <c r="E435" i="1" s="1"/>
  <c r="C255" i="3"/>
  <c r="F441" i="1" l="1"/>
  <c r="E436" i="1"/>
  <c r="E437" i="1" s="1"/>
  <c r="E438" i="1" s="1"/>
  <c r="E439" i="1" s="1"/>
  <c r="E440" i="1" s="1"/>
  <c r="C260" i="3"/>
  <c r="E260" i="3" l="1"/>
  <c r="F446" i="1"/>
  <c r="E441" i="1"/>
  <c r="E442" i="1" s="1"/>
  <c r="E443" i="1" s="1"/>
  <c r="E444" i="1" s="1"/>
  <c r="E445" i="1" s="1"/>
  <c r="C265" i="3"/>
  <c r="E265" i="3" l="1"/>
  <c r="F449" i="1"/>
  <c r="E446" i="1"/>
  <c r="E447" i="1" s="1"/>
  <c r="E448" i="1" s="1"/>
  <c r="C268" i="3"/>
  <c r="E268" i="3" l="1"/>
  <c r="F460" i="1"/>
  <c r="E449" i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C279" i="3"/>
  <c r="E279" i="3" l="1"/>
  <c r="F464" i="1"/>
  <c r="E460" i="1"/>
  <c r="E461" i="1" s="1"/>
  <c r="E462" i="1" s="1"/>
  <c r="E463" i="1" s="1"/>
  <c r="D187" i="2"/>
  <c r="F467" i="1" l="1"/>
  <c r="E464" i="1"/>
  <c r="E465" i="1" s="1"/>
  <c r="E466" i="1" s="1"/>
  <c r="D190" i="2"/>
  <c r="F190" i="2" l="1"/>
  <c r="F470" i="1"/>
  <c r="E467" i="1"/>
  <c r="E468" i="1" s="1"/>
  <c r="E469" i="1" s="1"/>
  <c r="D193" i="2"/>
  <c r="F193" i="2" l="1"/>
  <c r="F472" i="1"/>
  <c r="E470" i="1"/>
  <c r="E471" i="1" s="1"/>
  <c r="C283" i="3"/>
  <c r="F484" i="1" l="1"/>
  <c r="E472" i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C295" i="3"/>
  <c r="E295" i="3" l="1"/>
  <c r="F495" i="1"/>
  <c r="E484" i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C306" i="3"/>
  <c r="E306" i="3" l="1"/>
  <c r="F501" i="1"/>
  <c r="E495" i="1"/>
  <c r="E496" i="1" s="1"/>
  <c r="E497" i="1" s="1"/>
  <c r="E498" i="1" s="1"/>
  <c r="E499" i="1" s="1"/>
  <c r="E500" i="1" s="1"/>
  <c r="C312" i="3"/>
  <c r="E312" i="3" l="1"/>
  <c r="F509" i="1"/>
  <c r="E501" i="1"/>
  <c r="E502" i="1" s="1"/>
  <c r="E503" i="1" s="1"/>
  <c r="E504" i="1" s="1"/>
  <c r="E505" i="1" s="1"/>
  <c r="E506" i="1" s="1"/>
  <c r="E507" i="1" s="1"/>
  <c r="E508" i="1" s="1"/>
  <c r="C320" i="3"/>
  <c r="E320" i="3" l="1"/>
  <c r="F514" i="1"/>
  <c r="E509" i="1"/>
  <c r="E510" i="1" s="1"/>
  <c r="E511" i="1" s="1"/>
  <c r="E512" i="1" s="1"/>
  <c r="E513" i="1" s="1"/>
  <c r="C325" i="3"/>
  <c r="E325" i="3" l="1"/>
  <c r="F523" i="1"/>
  <c r="E514" i="1"/>
  <c r="E515" i="1" s="1"/>
  <c r="E516" i="1" s="1"/>
  <c r="E517" i="1" s="1"/>
  <c r="E518" i="1" s="1"/>
  <c r="E519" i="1" s="1"/>
  <c r="E520" i="1" s="1"/>
  <c r="E521" i="1" s="1"/>
  <c r="E522" i="1" s="1"/>
  <c r="C334" i="3"/>
  <c r="E334" i="3" l="1"/>
  <c r="F526" i="1"/>
  <c r="E523" i="1"/>
  <c r="E524" i="1" s="1"/>
  <c r="E525" i="1" s="1"/>
  <c r="D195" i="2"/>
  <c r="F528" i="1" l="1"/>
  <c r="E526" i="1"/>
  <c r="E527" i="1" s="1"/>
  <c r="D197" i="2"/>
  <c r="F197" i="2" l="1"/>
  <c r="F530" i="1"/>
  <c r="E528" i="1"/>
  <c r="E529" i="1" s="1"/>
  <c r="D199" i="2"/>
  <c r="F199" i="2" l="1"/>
  <c r="F532" i="1"/>
  <c r="E530" i="1"/>
  <c r="E531" i="1" s="1"/>
  <c r="D201" i="2"/>
  <c r="F201" i="2" l="1"/>
  <c r="F536" i="1"/>
  <c r="E532" i="1"/>
  <c r="E533" i="1" s="1"/>
  <c r="E534" i="1" s="1"/>
  <c r="E535" i="1" s="1"/>
  <c r="D205" i="2"/>
  <c r="F205" i="2" l="1"/>
  <c r="F539" i="1"/>
  <c r="E536" i="1"/>
  <c r="E537" i="1" s="1"/>
  <c r="E538" i="1" s="1"/>
  <c r="D208" i="2"/>
  <c r="F543" i="1" l="1"/>
  <c r="E539" i="1"/>
  <c r="E540" i="1" s="1"/>
  <c r="E541" i="1" s="1"/>
  <c r="E542" i="1" s="1"/>
  <c r="D212" i="2"/>
  <c r="F212" i="2" l="1"/>
  <c r="F545" i="1"/>
  <c r="E543" i="1"/>
  <c r="E544" i="1" s="1"/>
  <c r="D214" i="2"/>
  <c r="F214" i="2" l="1"/>
  <c r="F554" i="1"/>
  <c r="E545" i="1"/>
  <c r="E546" i="1" s="1"/>
  <c r="E547" i="1" s="1"/>
  <c r="E548" i="1" s="1"/>
  <c r="E549" i="1" s="1"/>
  <c r="E550" i="1" s="1"/>
  <c r="E551" i="1" s="1"/>
  <c r="E552" i="1" s="1"/>
  <c r="E553" i="1" s="1"/>
  <c r="D223" i="2"/>
  <c r="F223" i="2" l="1"/>
  <c r="F561" i="1"/>
  <c r="E554" i="1"/>
  <c r="E555" i="1" s="1"/>
  <c r="E556" i="1" s="1"/>
  <c r="E557" i="1" s="1"/>
  <c r="E558" i="1" s="1"/>
  <c r="E559" i="1" s="1"/>
  <c r="E560" i="1" s="1"/>
  <c r="C337" i="3"/>
  <c r="F564" i="1" l="1"/>
  <c r="E561" i="1"/>
  <c r="E562" i="1" s="1"/>
  <c r="E563" i="1" s="1"/>
  <c r="C340" i="3"/>
  <c r="E340" i="3" l="1"/>
  <c r="F573" i="1"/>
  <c r="E564" i="1"/>
  <c r="E565" i="1" s="1"/>
  <c r="E566" i="1" s="1"/>
  <c r="E567" i="1" s="1"/>
  <c r="E568" i="1" s="1"/>
  <c r="E569" i="1" s="1"/>
  <c r="E570" i="1" s="1"/>
  <c r="E571" i="1" s="1"/>
  <c r="E572" i="1" s="1"/>
  <c r="C349" i="3"/>
  <c r="E349" i="3" l="1"/>
  <c r="F585" i="1"/>
  <c r="E573" i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C361" i="3"/>
  <c r="E361" i="3" l="1"/>
  <c r="F591" i="1"/>
  <c r="E585" i="1"/>
  <c r="E586" i="1" s="1"/>
  <c r="E587" i="1" s="1"/>
  <c r="E588" i="1" s="1"/>
  <c r="E589" i="1" s="1"/>
  <c r="E590" i="1" s="1"/>
  <c r="C367" i="3"/>
  <c r="E367" i="3" l="1"/>
  <c r="F595" i="1"/>
  <c r="E591" i="1"/>
  <c r="E592" i="1" s="1"/>
  <c r="E593" i="1" s="1"/>
  <c r="E594" i="1" s="1"/>
  <c r="C371" i="3"/>
  <c r="E371" i="3" l="1"/>
  <c r="F599" i="1"/>
  <c r="E595" i="1"/>
  <c r="E596" i="1" s="1"/>
  <c r="E597" i="1" s="1"/>
  <c r="E598" i="1" s="1"/>
  <c r="C375" i="3"/>
  <c r="E375" i="3" l="1"/>
  <c r="F602" i="1"/>
  <c r="E599" i="1"/>
  <c r="E600" i="1" s="1"/>
  <c r="E601" i="1" s="1"/>
  <c r="D230" i="2"/>
  <c r="F605" i="1" l="1"/>
  <c r="E602" i="1"/>
  <c r="E603" i="1" s="1"/>
  <c r="E604" i="1" s="1"/>
  <c r="D233" i="2"/>
  <c r="F233" i="2" l="1"/>
  <c r="F607" i="1"/>
  <c r="E605" i="1"/>
  <c r="E606" i="1" s="1"/>
  <c r="D235" i="2"/>
  <c r="F235" i="2" l="1"/>
  <c r="F610" i="1"/>
  <c r="E607" i="1"/>
  <c r="E608" i="1" s="1"/>
  <c r="E609" i="1" s="1"/>
  <c r="D238" i="2"/>
  <c r="F238" i="2" l="1"/>
  <c r="F614" i="1"/>
  <c r="E610" i="1"/>
  <c r="E611" i="1" s="1"/>
  <c r="E612" i="1" s="1"/>
  <c r="E613" i="1" s="1"/>
  <c r="D242" i="2"/>
  <c r="F242" i="2" l="1"/>
  <c r="F616" i="1"/>
  <c r="E614" i="1"/>
  <c r="E615" i="1" s="1"/>
  <c r="D244" i="2"/>
  <c r="F244" i="2" l="1"/>
  <c r="F618" i="1"/>
  <c r="E616" i="1"/>
  <c r="E617" i="1" s="1"/>
  <c r="D246" i="2"/>
  <c r="F622" i="1" l="1"/>
  <c r="E618" i="1"/>
  <c r="E619" i="1" s="1"/>
  <c r="E620" i="1" s="1"/>
  <c r="E621" i="1" s="1"/>
  <c r="D250" i="2"/>
  <c r="F250" i="2" l="1"/>
  <c r="F624" i="1"/>
  <c r="E622" i="1"/>
  <c r="E623" i="1" s="1"/>
  <c r="D252" i="2"/>
  <c r="F252" i="2" l="1"/>
  <c r="F626" i="1"/>
  <c r="E624" i="1"/>
  <c r="E625" i="1" s="1"/>
  <c r="D254" i="2"/>
  <c r="F254" i="2" l="1"/>
  <c r="F630" i="1"/>
  <c r="E626" i="1"/>
  <c r="E627" i="1" s="1"/>
  <c r="E628" i="1" s="1"/>
  <c r="E629" i="1" s="1"/>
  <c r="C378" i="3"/>
  <c r="F632" i="1" l="1"/>
  <c r="E630" i="1"/>
  <c r="E631" i="1" s="1"/>
  <c r="C380" i="3"/>
  <c r="E380" i="3" l="1"/>
  <c r="F641" i="1"/>
  <c r="E632" i="1"/>
  <c r="E633" i="1" s="1"/>
  <c r="E634" i="1" s="1"/>
  <c r="E635" i="1" s="1"/>
  <c r="E636" i="1" s="1"/>
  <c r="E637" i="1" s="1"/>
  <c r="E638" i="1" s="1"/>
  <c r="E639" i="1" s="1"/>
  <c r="E640" i="1" s="1"/>
  <c r="C389" i="3"/>
  <c r="F647" i="1" l="1"/>
  <c r="E641" i="1"/>
  <c r="E642" i="1" s="1"/>
  <c r="E643" i="1" s="1"/>
  <c r="E644" i="1" s="1"/>
  <c r="E645" i="1" s="1"/>
  <c r="E646" i="1" s="1"/>
  <c r="C395" i="3"/>
  <c r="E395" i="3" l="1"/>
  <c r="F654" i="1"/>
  <c r="E647" i="1"/>
  <c r="E648" i="1" s="1"/>
  <c r="E649" i="1" s="1"/>
  <c r="E650" i="1" s="1"/>
  <c r="E651" i="1" s="1"/>
  <c r="E652" i="1" s="1"/>
  <c r="E653" i="1" s="1"/>
  <c r="C402" i="3"/>
  <c r="E402" i="3" l="1"/>
  <c r="F666" i="1"/>
  <c r="E654" i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D258" i="2"/>
  <c r="F677" i="1" l="1"/>
  <c r="E666" i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D269" i="2"/>
  <c r="F269" i="2" l="1"/>
  <c r="F683" i="1"/>
  <c r="E677" i="1"/>
  <c r="E678" i="1" s="1"/>
  <c r="E679" i="1" s="1"/>
  <c r="E680" i="1" s="1"/>
  <c r="E681" i="1" s="1"/>
  <c r="E682" i="1" s="1"/>
  <c r="D275" i="2"/>
  <c r="F275" i="2" l="1"/>
  <c r="F691" i="1"/>
  <c r="E683" i="1"/>
  <c r="E684" i="1" s="1"/>
  <c r="E685" i="1" s="1"/>
  <c r="E686" i="1" s="1"/>
  <c r="E687" i="1" s="1"/>
  <c r="E688" i="1" s="1"/>
  <c r="E689" i="1" s="1"/>
  <c r="E690" i="1" s="1"/>
  <c r="D283" i="2"/>
  <c r="F283" i="2" l="1"/>
  <c r="F697" i="1"/>
  <c r="E691" i="1"/>
  <c r="E692" i="1" s="1"/>
  <c r="E693" i="1" s="1"/>
  <c r="E694" i="1" s="1"/>
  <c r="E695" i="1" s="1"/>
  <c r="E696" i="1" s="1"/>
  <c r="D289" i="2"/>
  <c r="F289" i="2" l="1"/>
  <c r="F704" i="1"/>
  <c r="E697" i="1"/>
  <c r="E698" i="1" s="1"/>
  <c r="E699" i="1" s="1"/>
  <c r="E700" i="1" s="1"/>
  <c r="E701" i="1" s="1"/>
  <c r="E702" i="1" s="1"/>
  <c r="E703" i="1" s="1"/>
  <c r="D296" i="2"/>
  <c r="F296" i="2" l="1"/>
  <c r="F706" i="1"/>
  <c r="E704" i="1"/>
  <c r="E705" i="1" s="1"/>
  <c r="D298" i="2"/>
  <c r="F708" i="1" l="1"/>
  <c r="E706" i="1"/>
  <c r="E707" i="1" s="1"/>
  <c r="D300" i="2"/>
  <c r="F711" i="1" l="1"/>
  <c r="E708" i="1"/>
  <c r="E709" i="1" s="1"/>
  <c r="E710" i="1" s="1"/>
  <c r="D303" i="2"/>
  <c r="F303" i="2" l="1"/>
  <c r="F715" i="1"/>
  <c r="E711" i="1"/>
  <c r="E712" i="1" s="1"/>
  <c r="E713" i="1" s="1"/>
  <c r="E714" i="1" s="1"/>
  <c r="C414" i="3"/>
  <c r="F721" i="1" l="1"/>
  <c r="E715" i="1"/>
  <c r="E716" i="1" s="1"/>
  <c r="E717" i="1" s="1"/>
  <c r="E718" i="1" s="1"/>
  <c r="E719" i="1" s="1"/>
  <c r="E720" i="1" s="1"/>
  <c r="D307" i="2"/>
  <c r="F307" i="2" l="1"/>
  <c r="F725" i="1"/>
  <c r="E721" i="1"/>
  <c r="E722" i="1" s="1"/>
  <c r="E723" i="1" s="1"/>
  <c r="E724" i="1" s="1"/>
  <c r="D311" i="2"/>
  <c r="F740" i="1" l="1"/>
  <c r="E725" i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C420" i="3"/>
  <c r="F742" i="1" l="1"/>
  <c r="E740" i="1"/>
  <c r="E741" i="1" s="1"/>
  <c r="D326" i="2"/>
  <c r="F326" i="2" l="1"/>
  <c r="F745" i="1"/>
  <c r="E742" i="1"/>
  <c r="E743" i="1" s="1"/>
  <c r="E744" i="1" s="1"/>
  <c r="D329" i="2"/>
  <c r="F329" i="2" l="1"/>
  <c r="F750" i="1"/>
  <c r="E745" i="1"/>
  <c r="E746" i="1" s="1"/>
  <c r="E747" i="1" s="1"/>
  <c r="E748" i="1" s="1"/>
  <c r="E749" i="1" s="1"/>
  <c r="D334" i="2"/>
  <c r="F334" i="2" l="1"/>
  <c r="F753" i="1"/>
  <c r="E750" i="1"/>
  <c r="E751" i="1" s="1"/>
  <c r="E752" i="1" s="1"/>
  <c r="D337" i="2"/>
  <c r="F337" i="2" l="1"/>
  <c r="F757" i="1"/>
  <c r="E753" i="1"/>
  <c r="E754" i="1" s="1"/>
  <c r="E755" i="1" s="1"/>
  <c r="E756" i="1" s="1"/>
  <c r="D341" i="2"/>
  <c r="F341" i="2" l="1"/>
  <c r="F765" i="1"/>
  <c r="E757" i="1"/>
  <c r="E758" i="1" s="1"/>
  <c r="E759" i="1" s="1"/>
  <c r="E760" i="1" s="1"/>
  <c r="E761" i="1" s="1"/>
  <c r="E762" i="1" s="1"/>
  <c r="E763" i="1" s="1"/>
  <c r="E764" i="1" s="1"/>
  <c r="D349" i="2"/>
  <c r="F767" i="1" l="1"/>
  <c r="E765" i="1"/>
  <c r="E766" i="1" s="1"/>
  <c r="D351" i="2"/>
  <c r="F351" i="2" l="1"/>
  <c r="F771" i="1"/>
  <c r="E767" i="1"/>
  <c r="E768" i="1" s="1"/>
  <c r="E769" i="1" s="1"/>
  <c r="E770" i="1" s="1"/>
  <c r="D355" i="2"/>
  <c r="F355" i="2" l="1"/>
  <c r="F773" i="1"/>
  <c r="E771" i="1"/>
  <c r="E772" i="1" s="1"/>
  <c r="C422" i="3"/>
  <c r="F775" i="1" l="1"/>
  <c r="E773" i="1"/>
  <c r="E774" i="1" s="1"/>
  <c r="C424" i="3"/>
  <c r="E424" i="3" l="1"/>
  <c r="F782" i="1"/>
  <c r="E775" i="1"/>
  <c r="E776" i="1" s="1"/>
  <c r="E777" i="1" s="1"/>
  <c r="E778" i="1" s="1"/>
  <c r="E779" i="1" s="1"/>
  <c r="E780" i="1" s="1"/>
  <c r="E781" i="1" s="1"/>
  <c r="C431" i="3"/>
  <c r="E431" i="3" l="1"/>
  <c r="F793" i="1"/>
  <c r="E782" i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D357" i="2"/>
  <c r="F357" i="2" l="1"/>
  <c r="F795" i="1"/>
  <c r="E793" i="1"/>
  <c r="E794" i="1" s="1"/>
  <c r="D359" i="2"/>
  <c r="F359" i="2" l="1"/>
  <c r="F797" i="1"/>
  <c r="E795" i="1"/>
  <c r="E796" i="1" s="1"/>
  <c r="D361" i="2"/>
  <c r="F800" i="1" l="1"/>
  <c r="E797" i="1"/>
  <c r="E798" i="1" s="1"/>
  <c r="E799" i="1" s="1"/>
  <c r="C442" i="3"/>
  <c r="F807" i="1" l="1"/>
  <c r="E800" i="1"/>
  <c r="E801" i="1" s="1"/>
  <c r="E802" i="1" s="1"/>
  <c r="E803" i="1" s="1"/>
  <c r="E804" i="1" s="1"/>
  <c r="E805" i="1" s="1"/>
  <c r="E806" i="1" s="1"/>
  <c r="C449" i="3"/>
  <c r="E449" i="3" l="1"/>
  <c r="F815" i="1"/>
  <c r="E807" i="1"/>
  <c r="E808" i="1" s="1"/>
  <c r="E809" i="1" s="1"/>
  <c r="E810" i="1" s="1"/>
  <c r="E811" i="1" s="1"/>
  <c r="E812" i="1" s="1"/>
  <c r="E813" i="1" s="1"/>
  <c r="E814" i="1" s="1"/>
  <c r="D364" i="2"/>
  <c r="F820" i="1" l="1"/>
  <c r="E815" i="1"/>
  <c r="E816" i="1" s="1"/>
  <c r="E817" i="1" s="1"/>
  <c r="E818" i="1" s="1"/>
  <c r="E819" i="1" s="1"/>
  <c r="C457" i="3"/>
  <c r="F825" i="1" l="1"/>
  <c r="E820" i="1"/>
  <c r="E821" i="1" s="1"/>
  <c r="E822" i="1" s="1"/>
  <c r="E823" i="1" s="1"/>
  <c r="E824" i="1" s="1"/>
  <c r="C462" i="3"/>
  <c r="E462" i="3" l="1"/>
  <c r="F827" i="1"/>
  <c r="E825" i="1"/>
  <c r="E826" i="1" s="1"/>
  <c r="C464" i="3"/>
  <c r="F829" i="1" l="1"/>
  <c r="E827" i="1"/>
  <c r="E828" i="1" s="1"/>
  <c r="C466" i="3"/>
  <c r="E466" i="3" l="1"/>
  <c r="F840" i="1"/>
  <c r="E829" i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C477" i="3"/>
  <c r="E477" i="3" l="1"/>
  <c r="E840" i="1"/>
  <c r="E841" i="1" s="1"/>
  <c r="E842" i="1" s="1"/>
  <c r="E843" i="1" s="1"/>
  <c r="E844" i="1" s="1"/>
</calcChain>
</file>

<file path=xl/sharedStrings.xml><?xml version="1.0" encoding="utf-8"?>
<sst xmlns="http://schemas.openxmlformats.org/spreadsheetml/2006/main" count="3240" uniqueCount="924">
  <si>
    <t>SUPPLIER</t>
  </si>
  <si>
    <t>FAKTUR</t>
  </si>
  <si>
    <t>NO.NOTA</t>
  </si>
  <si>
    <t>TGL.NOTA</t>
  </si>
  <si>
    <t>SERI</t>
  </si>
  <si>
    <t>NAMA BARANG</t>
  </si>
  <si>
    <t>C</t>
  </si>
  <si>
    <t>QTY</t>
  </si>
  <si>
    <t>STN</t>
  </si>
  <si>
    <t>HARGA SATUAN</t>
  </si>
  <si>
    <t>HARGA/ CTN</t>
  </si>
  <si>
    <t>QTY/ CTN</t>
  </si>
  <si>
    <t>DISC 1</t>
  </si>
  <si>
    <t>DISC 2</t>
  </si>
  <si>
    <t>DISC DLL</t>
  </si>
  <si>
    <t>KETERANGAN</t>
  </si>
  <si>
    <t>GRAFINDO</t>
  </si>
  <si>
    <t>UNTANA</t>
  </si>
  <si>
    <t>SURAT JALAN</t>
  </si>
  <si>
    <t>CLEAR HOLDER FOLIO SIKA AC-105 F</t>
  </si>
  <si>
    <t>LSN</t>
  </si>
  <si>
    <t>60 LSN</t>
  </si>
  <si>
    <t/>
  </si>
  <si>
    <t>BINTANG SAUDARA</t>
  </si>
  <si>
    <t>SO2022120078645</t>
  </si>
  <si>
    <t>KERTAS CREPE POT KREASI KOALA</t>
  </si>
  <si>
    <t>PAK</t>
  </si>
  <si>
    <t>270 PAK</t>
  </si>
  <si>
    <t>MIX</t>
  </si>
  <si>
    <t>SO2022120078664</t>
  </si>
  <si>
    <t>CLIP BOARD 6688-TR KOALA</t>
  </si>
  <si>
    <t>12 LSN</t>
  </si>
  <si>
    <t>SBS</t>
  </si>
  <si>
    <t>TH012/12/2022</t>
  </si>
  <si>
    <t>PALET GAMBAR 1011</t>
  </si>
  <si>
    <t>48 LSN</t>
  </si>
  <si>
    <t>PCK XDA-3348D/8X20/BENTUK/SET/LUCU HIJAU</t>
  </si>
  <si>
    <t>PCS</t>
  </si>
  <si>
    <t>192 PCS</t>
  </si>
  <si>
    <t>PCK XDA-3348D/8X20/BENTUK/SET/LUCU BIRU</t>
  </si>
  <si>
    <t>PCK XDA-3348D/8X20/BENTUK/SET/ LUCU PINK</t>
  </si>
  <si>
    <t>PCK XDA-3348D/8X20/BENTUK/SET/MINION</t>
  </si>
  <si>
    <t>PCK XDA-3348D/8X20/BENTUK/SET/ MM</t>
  </si>
  <si>
    <t>PCK XDA-3348D/8X20/BENTUK/SET/KITTY</t>
  </si>
  <si>
    <t>PCK XDA-3348D/8X20/BENTUK/SET/TSUM</t>
  </si>
  <si>
    <t>PCM A 1151</t>
  </si>
  <si>
    <t>144 PCS</t>
  </si>
  <si>
    <t>ETJ</t>
  </si>
  <si>
    <t>004.23</t>
  </si>
  <si>
    <t>ENTER WHITE BOARD 802 (K)</t>
  </si>
  <si>
    <t>DZ</t>
  </si>
  <si>
    <t>023.23</t>
  </si>
  <si>
    <t>ENTER C/ BOARD KAYU</t>
  </si>
  <si>
    <t>CASH : 34500</t>
  </si>
  <si>
    <t>024.23</t>
  </si>
  <si>
    <t>KOJIKO K/ABSEN D/MRH</t>
  </si>
  <si>
    <t>100 PAK</t>
  </si>
  <si>
    <t>ENTER B TAMU KEMBANG</t>
  </si>
  <si>
    <t>16 LSN</t>
  </si>
  <si>
    <t>ENTER B TAMU BATIK</t>
  </si>
  <si>
    <t>10 LSN</t>
  </si>
  <si>
    <t>JAYA MAKMUR</t>
  </si>
  <si>
    <t>JM/ 12702</t>
  </si>
  <si>
    <t>TAPE DISPENSER 801 BIRU</t>
  </si>
  <si>
    <t>24 PCS</t>
  </si>
  <si>
    <t>10 CTN MIX 24 PCS/ CTN</t>
  </si>
  <si>
    <t>TAPE DISPENSER 801 HIJAU</t>
  </si>
  <si>
    <t>TAPE DISPENSER 801 MERAH</t>
  </si>
  <si>
    <t>TAPE DISPENSER 801 UNGU</t>
  </si>
  <si>
    <t>1 CTN MIX 24 PCS/ CTN, BONUS</t>
  </si>
  <si>
    <t>TAPE DISPENSER 805 BIRU</t>
  </si>
  <si>
    <t>36 PCS</t>
  </si>
  <si>
    <t>10 CTN MIX 36 PCS/ CTN</t>
  </si>
  <si>
    <t>TAPE DISPENSER 805 HIJAU</t>
  </si>
  <si>
    <t>TAPE DISPENSER 805 MERAH</t>
  </si>
  <si>
    <t>TAPE DISPENSER 805 UNGU</t>
  </si>
  <si>
    <t>1 CTN MIX 36 PCS/ CTN, BONUS</t>
  </si>
  <si>
    <t>KUNCI MATAHARI</t>
  </si>
  <si>
    <t>ARTO MORO</t>
  </si>
  <si>
    <t>005341</t>
  </si>
  <si>
    <t>BK KAS FOLIO</t>
  </si>
  <si>
    <t>50 PCS</t>
  </si>
  <si>
    <t>BELUM PPN 11%</t>
  </si>
  <si>
    <t>ATALI MAKMUR</t>
  </si>
  <si>
    <t>SA230100053</t>
  </si>
  <si>
    <t>OIL PASTEL OP-36S PP CASE SEA WORLD JK</t>
  </si>
  <si>
    <t>SET</t>
  </si>
  <si>
    <t>6 BOX X 6 SET</t>
  </si>
  <si>
    <t>OIL PASTEL OP-48S PP CASE SEA WORLD JK</t>
  </si>
  <si>
    <t>4 BOX X 6 SET</t>
  </si>
  <si>
    <t>OIL PASTEL OP-55S PP CASE SEA WORLD JK</t>
  </si>
  <si>
    <t>OIL PASTEL OP-72S PP CASE SEA WORLD JK</t>
  </si>
  <si>
    <t>BALLPEN BP-338 VOCUS BLACK JK</t>
  </si>
  <si>
    <t>144 DZ</t>
  </si>
  <si>
    <t>BONUS OIL PASTEL JK</t>
  </si>
  <si>
    <t>KENKO SINAR INDONESIA</t>
  </si>
  <si>
    <t>23010093</t>
  </si>
  <si>
    <t>SA 39295</t>
  </si>
  <si>
    <t>KENKO STAPLER HD-10</t>
  </si>
  <si>
    <t>20 DOZ</t>
  </si>
  <si>
    <t>23010016</t>
  </si>
  <si>
    <t>SA 39250</t>
  </si>
  <si>
    <t>KENKO PENCIL 2B 0810 FLUORESCENT</t>
  </si>
  <si>
    <t>20 GRS</t>
  </si>
  <si>
    <t>KENKO PENCIL 2B-6906 BTK BATIK</t>
  </si>
  <si>
    <t>KENKO CORRECTION FLUID KE-108</t>
  </si>
  <si>
    <t>36 DOZ</t>
  </si>
  <si>
    <t>KENKO COLOR PENCIL CP-12HALF CLASSIC</t>
  </si>
  <si>
    <t>24 BOX X 24 SET</t>
  </si>
  <si>
    <t>KENKO 12 COLOR PENCIL CP-12F CLASSIC</t>
  </si>
  <si>
    <t>24 DOZ</t>
  </si>
  <si>
    <t>KENKO GEL PEN KE-200 BLACK</t>
  </si>
  <si>
    <t>12 GRS</t>
  </si>
  <si>
    <t>KENKO PENCIL 2B-3181 HITAM CAP MERAH</t>
  </si>
  <si>
    <t>KENKO GEL PEN KE-16 DOT N DOT BLACK</t>
  </si>
  <si>
    <t>KENKO TAPE DISPENSER TD-323 (1" &amp; 3" CORE)</t>
  </si>
  <si>
    <t>KENKO PUNCH NO.85 XL</t>
  </si>
  <si>
    <t>23010019</t>
  </si>
  <si>
    <t>00 DOZ</t>
  </si>
  <si>
    <t>KENKO PENCIL 2B-3282 HITAM BINTANG</t>
  </si>
  <si>
    <t>KENKO PENCIL 2B-6373 METALLIC</t>
  </si>
  <si>
    <t>KENKO CORRECTION TAPE CT-802N (8M X 5MM)</t>
  </si>
  <si>
    <t>48 DOZ</t>
  </si>
  <si>
    <t>KENKO CORRECTION TAPE CT-902 (12M X 5MM)</t>
  </si>
  <si>
    <t>SA 39277</t>
  </si>
  <si>
    <t>KENKO GEL PEN HI-TECH-H 0.28MM BLUE</t>
  </si>
  <si>
    <t>KENKO GEL PEN T-GEL ERASABLE KE-303ER BLACK</t>
  </si>
  <si>
    <t>KENKO GEL PEN KE-303 T-GEL TRIANGULAR BLACK</t>
  </si>
  <si>
    <t>DUTA BUANA</t>
  </si>
  <si>
    <t>HM/002/01-23H</t>
  </si>
  <si>
    <t>GARISAN TF-1990 BUSUR BOLONG (180 DEGREE)</t>
  </si>
  <si>
    <t>100 LSN</t>
  </si>
  <si>
    <t>GARISAN TF-1991 BUSUR 360 DEGREE (K)</t>
  </si>
  <si>
    <t>25 LSN</t>
  </si>
  <si>
    <t>HM/007/0-23H</t>
  </si>
  <si>
    <t>BALLPEN GEL TF-3115 0.3MM HIGHTECH KNOCK</t>
  </si>
  <si>
    <t>96 LSN</t>
  </si>
  <si>
    <t>SURYA PRATAMA</t>
  </si>
  <si>
    <t>F23A000039</t>
  </si>
  <si>
    <t>CAT AIR OPINI 110@216</t>
  </si>
  <si>
    <t>BOX</t>
  </si>
  <si>
    <t>1100PCS</t>
  </si>
  <si>
    <t>CAT AIR OPINI 120 @144</t>
  </si>
  <si>
    <t>BOS</t>
  </si>
  <si>
    <t>120 PCS</t>
  </si>
  <si>
    <t>PMJP</t>
  </si>
  <si>
    <t>SURAT JALAN NO : 40</t>
  </si>
  <si>
    <t>CELENGAN L</t>
  </si>
  <si>
    <t>CELENGAN XL</t>
  </si>
  <si>
    <t>6 LSN</t>
  </si>
  <si>
    <t>022.23</t>
  </si>
  <si>
    <t>ENTER 30 CM 675</t>
  </si>
  <si>
    <t>200 LSN</t>
  </si>
  <si>
    <t>ENTER WB (K) 802</t>
  </si>
  <si>
    <t>ENTER WB (B) 803</t>
  </si>
  <si>
    <t>ENTER BOXFILE BENTUK</t>
  </si>
  <si>
    <t>8 LSN</t>
  </si>
  <si>
    <t>ENTER BOXFILE KCG (BF 567)</t>
  </si>
  <si>
    <t>60 PCS</t>
  </si>
  <si>
    <t>MIX HT=3,B=2</t>
  </si>
  <si>
    <t>ENTER BK TABUNGAN</t>
  </si>
  <si>
    <t>3600 PCS</t>
  </si>
  <si>
    <t>PALLET DOP SAKURA 201</t>
  </si>
  <si>
    <t>120 LSN</t>
  </si>
  <si>
    <t>PALLET DOP KEPITING 202</t>
  </si>
  <si>
    <t>ENTER C/ BOARD 03 ANTI PECAH</t>
  </si>
  <si>
    <t>DB STATIONERY</t>
  </si>
  <si>
    <t>JUA047/23</t>
  </si>
  <si>
    <t>GEL PEN TIZO 1.0 TG340</t>
  </si>
  <si>
    <t>GEL 1.0 TG340BI BIRU</t>
  </si>
  <si>
    <t>GA-23-01-0001</t>
  </si>
  <si>
    <t>MAP KANCING SIKA AC-05 KUNING</t>
  </si>
  <si>
    <t>50 LSN</t>
  </si>
  <si>
    <t>BUSINESS FILE SIKA AC-106 HIJAU</t>
  </si>
  <si>
    <t>BONUS</t>
  </si>
  <si>
    <t>BUSINESS FILE SIKA AC-106 PUTIH</t>
  </si>
  <si>
    <t>GA-23-01-0014</t>
  </si>
  <si>
    <t>TRI MITRA SEJATI</t>
  </si>
  <si>
    <t>20230100720</t>
  </si>
  <si>
    <t>ELEC NATIONAL 20M X 120 ROLL</t>
  </si>
  <si>
    <t>ROL</t>
  </si>
  <si>
    <t>120 ROL</t>
  </si>
  <si>
    <t>COMBI</t>
  </si>
  <si>
    <t>0111</t>
  </si>
  <si>
    <t>DOC RIT PRESTIGE</t>
  </si>
  <si>
    <t>SAPUTRO OFFICE</t>
  </si>
  <si>
    <t>F-3661 INVSOS</t>
  </si>
  <si>
    <t>MEJA IPAD IMPORT JUMBO KARAKTER</t>
  </si>
  <si>
    <t>GLORY</t>
  </si>
  <si>
    <t>A 08</t>
  </si>
  <si>
    <t>BT BATIK</t>
  </si>
  <si>
    <t>DISKON CASH 135.000</t>
  </si>
  <si>
    <t>AG CK POLOS</t>
  </si>
  <si>
    <t>SA230100214</t>
  </si>
  <si>
    <t>CRAYON PUTAR TWCR-12MINI JK</t>
  </si>
  <si>
    <t>12 BOX X 12 SET</t>
  </si>
  <si>
    <t>CORRECTION TAPE CT-520 JK</t>
  </si>
  <si>
    <t>30 BOX X 12 PCS</t>
  </si>
  <si>
    <t>LABEL LB-P2LN (2 BARIS) JK</t>
  </si>
  <si>
    <t>50 PAK X 10 ROL</t>
  </si>
  <si>
    <t>TAPE CUTTER TD-103 JK</t>
  </si>
  <si>
    <t>SCISSOR SC-828 JK</t>
  </si>
  <si>
    <t>12 BOX X 12 PCS</t>
  </si>
  <si>
    <t>SCISSOR SC-838 JK</t>
  </si>
  <si>
    <t>SCISSOR SC-848 JK</t>
  </si>
  <si>
    <t>BINDER CLIP 155 JK</t>
  </si>
  <si>
    <t>GRS</t>
  </si>
  <si>
    <t>PERMANENT MARKER PM-34 BLACK JK</t>
  </si>
  <si>
    <t>48 BOX X 12 PCS</t>
  </si>
  <si>
    <t>BONUS B CLIP</t>
  </si>
  <si>
    <t>SA230100135</t>
  </si>
  <si>
    <t>ERASER 526-B40P JK</t>
  </si>
  <si>
    <t>50 BOX X 40 PCS</t>
  </si>
  <si>
    <t>ERASER 526-B20 JK</t>
  </si>
  <si>
    <t>50 BOX X 20 PCS</t>
  </si>
  <si>
    <t>SA230100107</t>
  </si>
  <si>
    <t>ERASER 526-B40BL JK</t>
  </si>
  <si>
    <t>ERASER ER-B20BL JK</t>
  </si>
  <si>
    <t>HANSA</t>
  </si>
  <si>
    <t>HN012023081</t>
  </si>
  <si>
    <t>LILIN ANGKA SHINTOENG</t>
  </si>
  <si>
    <t>NO.1</t>
  </si>
  <si>
    <t>HM/ 013/ 01-23H</t>
  </si>
  <si>
    <t>BALLPEN GEL TF-1190 HTM 0.3MM HIGHTECH</t>
  </si>
  <si>
    <t>CAHAYA GEMILANG</t>
  </si>
  <si>
    <t>SA202301-00003</t>
  </si>
  <si>
    <t>PALET CAT AIR BIASA DOF 06013</t>
  </si>
  <si>
    <t>84 LSN</t>
  </si>
  <si>
    <t>LESTARY STATIONERY</t>
  </si>
  <si>
    <t>441162</t>
  </si>
  <si>
    <t>BAG 35*40*20 BELT BG 15-025</t>
  </si>
  <si>
    <t>BAG 40*45*20 BELT BG15-026</t>
  </si>
  <si>
    <t>BAG 45*50*20 BELT BG15-027</t>
  </si>
  <si>
    <t>BAG 60*70*25 BELT BG15-029</t>
  </si>
  <si>
    <t>SO2023010078694</t>
  </si>
  <si>
    <t>PAPER BAG COKLAT BESAR TEBAL</t>
  </si>
  <si>
    <t>30 LSN</t>
  </si>
  <si>
    <t>JUA152/23</t>
  </si>
  <si>
    <t>TP BD 191-26</t>
  </si>
  <si>
    <t>180 PCS</t>
  </si>
  <si>
    <t>TP BD 933</t>
  </si>
  <si>
    <t>T PENSIL BD XLG BD 180-26</t>
  </si>
  <si>
    <t>TP BD BD 931</t>
  </si>
  <si>
    <t>VA0051B1</t>
  </si>
  <si>
    <t>PENGGARIS SET PAYU PS-8801/ 20CM/ PK/ DINO</t>
  </si>
  <si>
    <t>16 BOX X 40 PCS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</si>
  <si>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</si>
  <si>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</si>
  <si>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</si>
  <si>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</si>
  <si>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</si>
  <si>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</si>
  <si>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</si>
  <si>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23010463</t>
  </si>
  <si>
    <t>SA 39404</t>
  </si>
  <si>
    <t>KENKO CUTTER BLADE L-150 (18MM)</t>
  </si>
  <si>
    <t>60 DOZ</t>
  </si>
  <si>
    <t>KENKO GEL PEN HI-TECH-H 0.28MM BLACK</t>
  </si>
  <si>
    <t>KENKO TRIGONAL CLIP NO.3</t>
  </si>
  <si>
    <t>50 PAK X 10 BOX</t>
  </si>
  <si>
    <t>KENKO JUMBO CLIP NO.5</t>
  </si>
  <si>
    <t>20 PAK X 10 BOX</t>
  </si>
  <si>
    <t>SA 39405</t>
  </si>
  <si>
    <t>KENKO GEL PEN SAHARA BLACK</t>
  </si>
  <si>
    <t>23010446</t>
  </si>
  <si>
    <t>SA 39399</t>
  </si>
  <si>
    <t>KENKO PUNCH NO.30</t>
  </si>
  <si>
    <t>10 DOZ</t>
  </si>
  <si>
    <t>KENKO HEAVY DUTY STAPLER HD-12L/24</t>
  </si>
  <si>
    <t>6 PCS</t>
  </si>
  <si>
    <t>KENKO STAMP PAD NO.0</t>
  </si>
  <si>
    <t>18 DOZ</t>
  </si>
  <si>
    <t>KENKO 12 COLOR PENCIL CP-12F TIN CASE CLASSIC</t>
  </si>
  <si>
    <t>KENKO PRICE LABELLER MX-5500EOS (8DIGITS 1 LINE)</t>
  </si>
  <si>
    <t>KENKO ERASER ERW-20SQ WHITE</t>
  </si>
  <si>
    <t>20 BOX</t>
  </si>
  <si>
    <t>KENKO STAPLER HD-10D</t>
  </si>
  <si>
    <t>23010447</t>
  </si>
  <si>
    <t>SA 39400</t>
  </si>
  <si>
    <t>KENKO COLOR CLIP 3100</t>
  </si>
  <si>
    <t>KENKO PUSH PIN PN-30 COLOR</t>
  </si>
  <si>
    <t>KENKO ERASER ERB-20SQ BLACK</t>
  </si>
  <si>
    <t>50 BOX</t>
  </si>
  <si>
    <t>KENKO ERASER ERB-40SQ BLACK</t>
  </si>
  <si>
    <t>KENKO ERASER ERW-40SQ WHITE</t>
  </si>
  <si>
    <t>KENKO CUTTER K-200 (9MM BLADE)</t>
  </si>
  <si>
    <t>30 DOZ</t>
  </si>
  <si>
    <t>23010462</t>
  </si>
  <si>
    <t>SA 39403</t>
  </si>
  <si>
    <t>KENKO SCISSOR SC-828</t>
  </si>
  <si>
    <t>25 DOZ</t>
  </si>
  <si>
    <t>KENKO SCISSOR SC-838N</t>
  </si>
  <si>
    <t>KENKO SCISSOR SC-848N</t>
  </si>
  <si>
    <t>KENKO STAPLER HD-50</t>
  </si>
  <si>
    <t>KENKO HEAVY DUTY STAPLER HD-12N/13</t>
  </si>
  <si>
    <t xml:space="preserve">50 BOX </t>
  </si>
  <si>
    <t>KENKO POCKET NOTE PN-403</t>
  </si>
  <si>
    <t>50 BOX 12 DOZ</t>
  </si>
  <si>
    <t>KENKO BINDER CLIP NO.111</t>
  </si>
  <si>
    <t>30 GRS</t>
  </si>
  <si>
    <t>23010132</t>
  </si>
  <si>
    <t>SA 39304</t>
  </si>
  <si>
    <t>SA 39315</t>
  </si>
  <si>
    <t>23010152</t>
  </si>
  <si>
    <t>SA 39327</t>
  </si>
  <si>
    <t>KENKO TAPE DISPENSER TD-323 (1" &amp; 3 " CORE)</t>
  </si>
  <si>
    <t>KENKO STAINLESS STEEL RULER 30 CM</t>
  </si>
  <si>
    <t>23010249</t>
  </si>
  <si>
    <t>SA 39358</t>
  </si>
  <si>
    <t>KENKO CORRECTION FLUID KE-826M</t>
  </si>
  <si>
    <t>23010211</t>
  </si>
  <si>
    <t>SA 39328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</si>
  <si>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</si>
  <si>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</si>
  <si>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</si>
  <si>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</si>
  <si>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</si>
  <si>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23010343</t>
  </si>
  <si>
    <t>SA 39372</t>
  </si>
  <si>
    <t>12 GRS X 12 OZ</t>
  </si>
  <si>
    <t>KENKO BINDER CLIP NO.260</t>
  </si>
  <si>
    <t>5 GRS</t>
  </si>
  <si>
    <t>KENKO STAPLES NO.1210 (23/ 10)</t>
  </si>
  <si>
    <t>23010336</t>
  </si>
  <si>
    <t>KENKO 12 COLOR OIL PASTEL - GARDEN</t>
  </si>
  <si>
    <t>12 DOZ X 12 SET</t>
  </si>
  <si>
    <t>KENKO 18 COLOR OIL PASTEL - GARDEN</t>
  </si>
  <si>
    <t>6 DOZX 12 SET</t>
  </si>
  <si>
    <t>KENKO 24 COLOR OIL PASTEL - GARDEN</t>
  </si>
  <si>
    <t>8 BOX X 6 SET</t>
  </si>
  <si>
    <t>KENKO 36 COLOR OIL PASTEL - GARDEN</t>
  </si>
  <si>
    <t>KENKO PENCIL LEAD PL-05 2B 0.5MM HI-POLYMER</t>
  </si>
  <si>
    <t>18 GRS</t>
  </si>
  <si>
    <t>KENKO CORRECTION FLUID KE-01</t>
  </si>
  <si>
    <t>PARAMA</t>
  </si>
  <si>
    <t>SAMPUL SAMSON KWARTO BATIK</t>
  </si>
  <si>
    <t>240 PCS/ PAK</t>
  </si>
  <si>
    <t>SAMPUL SAMSON KWARTO FANCY</t>
  </si>
  <si>
    <t>240 PAK</t>
  </si>
  <si>
    <t>SAMPUL SAMSON BOXY BATIK</t>
  </si>
  <si>
    <t>180 PAK</t>
  </si>
  <si>
    <t>SAMPUL SAMSON BOXY FANCY</t>
  </si>
  <si>
    <t>F-3662 INVS03</t>
  </si>
  <si>
    <t>10 PCS</t>
  </si>
  <si>
    <t>MANDIRI BAHAGIA SEJATI</t>
  </si>
  <si>
    <t>2023/FJP/01/0073</t>
  </si>
  <si>
    <t>JARUM PENTOL MIKA 38MM (ISI 40)</t>
  </si>
  <si>
    <t>F23AP000137</t>
  </si>
  <si>
    <t>SERUTAN TABUNG 231 (MIX) ISI 24 PCS@120</t>
  </si>
  <si>
    <t>F23AP000232</t>
  </si>
  <si>
    <t>EXP</t>
  </si>
  <si>
    <t>BUSUR 3 1/2 MIKA</t>
  </si>
  <si>
    <t>5000 LSN</t>
  </si>
  <si>
    <t>BUSUR NO.4 MIKA</t>
  </si>
  <si>
    <t>5500 LSN</t>
  </si>
  <si>
    <t>SA230100292</t>
  </si>
  <si>
    <t>CORRECTION TAPE CT-549 JK</t>
  </si>
  <si>
    <t>CORRECTION TAPE CT-510A JK</t>
  </si>
  <si>
    <t>L LEAF A5-7020 (50S) JK</t>
  </si>
  <si>
    <t>192 PAK</t>
  </si>
  <si>
    <t>BONUS BINDER CLIP JK</t>
  </si>
  <si>
    <t>OIL PASTEL OP-18S PP CASE SEA WORLD JK</t>
  </si>
  <si>
    <t>6 BOX X 12 SET</t>
  </si>
  <si>
    <t>SA230100352</t>
  </si>
  <si>
    <t>PENCIL LEAD PL-11 (2.0) JK</t>
  </si>
  <si>
    <t>12 BOX X 6 DZ</t>
  </si>
  <si>
    <t>PENCIL P-88 2B JK</t>
  </si>
  <si>
    <t>CRAYON PUTAR TWCR-12S JK</t>
  </si>
  <si>
    <t>OIL PASTEL OP-12 S PP CASE SEA WORLD JK</t>
  </si>
  <si>
    <t>OIL PASTEL OP 12CR ROUND JK</t>
  </si>
  <si>
    <t>6 BOX X 24 SET</t>
  </si>
  <si>
    <t>SA230100291</t>
  </si>
  <si>
    <t>LABEL LB-P2CY (2 BARIS, YELLOW) JK</t>
  </si>
  <si>
    <t>LABEL LB-2RL (1 BARIS) JK</t>
  </si>
  <si>
    <t>100 PAK X 10 ROL</t>
  </si>
  <si>
    <t>BUKU TAMU GB-2833 R-5 (BATIK) JK</t>
  </si>
  <si>
    <t>TRIGONAL CLIP NO.3 JK</t>
  </si>
  <si>
    <t>GLUE GL-R35 JK</t>
  </si>
  <si>
    <t>KALINDO SUKSES</t>
  </si>
  <si>
    <t>SN23010066</t>
  </si>
  <si>
    <t>CALCULATOR JOYKO CC-19A</t>
  </si>
  <si>
    <t>4 BOX X 20 PCS</t>
  </si>
  <si>
    <t>CALCULATOR JOYKO CC-56</t>
  </si>
  <si>
    <t>8 BOX X 10 PCS</t>
  </si>
  <si>
    <t>CALCULATOR JOYKO CC-57</t>
  </si>
  <si>
    <t>6 BOX X 1 0 PCS</t>
  </si>
  <si>
    <t>SA230100433</t>
  </si>
  <si>
    <t>HD STAPLER HD-12N/13 JK</t>
  </si>
  <si>
    <t>12 PCS</t>
  </si>
  <si>
    <t>STAPLER HD-12N/24 JK</t>
  </si>
  <si>
    <t>STAPLER HD-10 JK</t>
  </si>
  <si>
    <t>20 DZ</t>
  </si>
  <si>
    <t>23010542</t>
  </si>
  <si>
    <t>SA 39419</t>
  </si>
  <si>
    <t>23010528</t>
  </si>
  <si>
    <t>SA 39409</t>
  </si>
  <si>
    <t>KENKO CORRECTION FLUID KE-823M</t>
  </si>
  <si>
    <t>KENKO POCKET NOTE PN-404</t>
  </si>
  <si>
    <t>PPW</t>
  </si>
  <si>
    <t>0122-B/HW/I/23</t>
  </si>
  <si>
    <t>BT 20 CM</t>
  </si>
  <si>
    <t>100 DZ</t>
  </si>
  <si>
    <t xml:space="preserve">PPW </t>
  </si>
  <si>
    <t>0122/HW/I/23</t>
  </si>
  <si>
    <t>BT 30 CM</t>
  </si>
  <si>
    <t>0296-B/HW/XI/22</t>
  </si>
  <si>
    <t>10 DZ</t>
  </si>
  <si>
    <t>GA-23-01-0126</t>
  </si>
  <si>
    <t>ISOLASI FANCY</t>
  </si>
  <si>
    <t>SLOP</t>
  </si>
  <si>
    <t>200 SLOP</t>
  </si>
  <si>
    <t>TH013/1/2023</t>
  </si>
  <si>
    <t>PALET GAMBAR BIOLA-APEL WARNA/ WAP-202</t>
  </si>
  <si>
    <t>PALET GAMBAR BIOLA-ANGGUR WARNA/ WAG-201</t>
  </si>
  <si>
    <t>SINAR MAS</t>
  </si>
  <si>
    <t>653 EDY</t>
  </si>
  <si>
    <t>P/C KODE 3SS 3D A 2020 D</t>
  </si>
  <si>
    <t>CASH DISC 3 %</t>
  </si>
  <si>
    <t>SA230100431</t>
  </si>
  <si>
    <t>TRIGONAL CLIP NO.1 JK</t>
  </si>
  <si>
    <t>500 BOX</t>
  </si>
  <si>
    <t>GUNTACKER GT-700 JK</t>
  </si>
  <si>
    <t>6 BOX X 12 PCS</t>
  </si>
  <si>
    <t>PENCIL LEAD PL-05 2B JK</t>
  </si>
  <si>
    <t>PENCIL LEAD PL-10 2.0 2B JK</t>
  </si>
  <si>
    <t>12 BOX X 12 DZ</t>
  </si>
  <si>
    <t>PENCIL LEAD PL-11 2.0 JK</t>
  </si>
  <si>
    <t>LABELLER MX 5500M 8 DIGITS JK</t>
  </si>
  <si>
    <t>20 PCS</t>
  </si>
  <si>
    <t>PUSH PIN PP-30 JK</t>
  </si>
  <si>
    <t>DATE STAMP S-68 (LUNAS) JK</t>
  </si>
  <si>
    <t>20 BOX X 12 PCS</t>
  </si>
  <si>
    <t>CORRECTION TAPE CT-507 JK</t>
  </si>
  <si>
    <t>60 BOX X 12 PCS</t>
  </si>
  <si>
    <t>SA230100432</t>
  </si>
  <si>
    <t>PENCIL CASE PC-0719AC-36A/F (ANIMAL CALENDER) JK</t>
  </si>
  <si>
    <t>12 BOX X 24 PCS</t>
  </si>
  <si>
    <t>PENCIL CASE PC-0719TV-33A/F TRAVEL JK</t>
  </si>
  <si>
    <t>288 PCS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</si>
  <si>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</si>
  <si>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</si>
  <si>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</si>
  <si>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</si>
  <si>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</si>
  <si>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24 BOX X 24 PCS</t>
  </si>
  <si>
    <t>CORRECTION FLUID CF-S224 JK</t>
  </si>
  <si>
    <t>CORRECTION FLUID CF-S225 JK</t>
  </si>
  <si>
    <t>36 DZ</t>
  </si>
  <si>
    <t>SN23010093</t>
  </si>
  <si>
    <t>CALCULATOR JOYKO CC-37</t>
  </si>
  <si>
    <t>8 BOX X 20 PCS</t>
  </si>
  <si>
    <t>CALCULATOR JOYKO CC-38</t>
  </si>
  <si>
    <t>CALCULATOR JOYKO CC-41</t>
  </si>
  <si>
    <t>6 BOX X 10 PCS</t>
  </si>
  <si>
    <t>CALCULATOR JOYKO CC-15A</t>
  </si>
  <si>
    <t>6 BOX X 20 PCS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</si>
  <si>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</si>
  <si>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</si>
  <si>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</si>
  <si>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</si>
  <si>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</si>
  <si>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GREEN</t>
  </si>
  <si>
    <t>CALCULATOR JOYKO CC-12CO YELLOW</t>
  </si>
  <si>
    <t>SN23010094</t>
  </si>
  <si>
    <t>CALCULATOR JOYKO CC-800 CH</t>
  </si>
  <si>
    <t>23010574</t>
  </si>
  <si>
    <t>SA 39427</t>
  </si>
  <si>
    <t>KENKO DOUBLE TAPE 48MM HG BLUE CORE (BT)</t>
  </si>
  <si>
    <t>60 ROL</t>
  </si>
  <si>
    <t>KENKO CORRECTION FLUID KE-826 M</t>
  </si>
  <si>
    <t>KENKO LOOSE LEAF A5-LL 50-2070</t>
  </si>
  <si>
    <t>KENKO LOOSE LEAF B5-LL 100-2670</t>
  </si>
  <si>
    <t>80 PCS</t>
  </si>
  <si>
    <t>KENKO CORRECTION FLUID KE-107 M</t>
  </si>
  <si>
    <t>KENKO CLOTH TAPE 24 MM BLUE CORE - BLACK (BT)</t>
  </si>
  <si>
    <t>KENKO CLOTH TAPE 36 MM BLUE CORE - BLACK (BT)</t>
  </si>
  <si>
    <t>80 ROL</t>
  </si>
  <si>
    <t>KENKO CLOTH TAPE 48 MM BLUE CORE - BLACK (BT)</t>
  </si>
  <si>
    <t>23010575</t>
  </si>
  <si>
    <t>SA 39433</t>
  </si>
  <si>
    <t>D-R</t>
  </si>
  <si>
    <t>SS2301020</t>
  </si>
  <si>
    <t>GUNTING JUNIOR J100 JUNIOR</t>
  </si>
  <si>
    <t>23010775</t>
  </si>
  <si>
    <t>SA 39467</t>
  </si>
  <si>
    <t>KENKO GEL PEN EASY GEL BLACK</t>
  </si>
  <si>
    <t>KENKO 24 COLOR PENCIL CP-24F CLASSIC</t>
  </si>
  <si>
    <t>KENKO CORRECTION TAPE CT-903 (12M X 5MM)</t>
  </si>
  <si>
    <t>23010658</t>
  </si>
  <si>
    <t>SA 39435</t>
  </si>
  <si>
    <t>KENKO STAPLES NO.1210 23/10</t>
  </si>
  <si>
    <t>KENKO CUTTER BLADE A-100 (9MM)</t>
  </si>
  <si>
    <t>120 DOZ</t>
  </si>
  <si>
    <t>KENKO CORRECTION TAPE CT-1505FC (15M X 5MM)</t>
  </si>
  <si>
    <t>KENKO CORRECTION TAPE CT-909 (12M X 5MM)</t>
  </si>
  <si>
    <t>SA230100612</t>
  </si>
  <si>
    <t>CORRECTION TAPE CT-522 JK</t>
  </si>
  <si>
    <t>99 JAYA UTAMA</t>
  </si>
  <si>
    <t>JUA325/23</t>
  </si>
  <si>
    <t>GEL ZHIXIN + REFILL G-3118</t>
  </si>
  <si>
    <t>GEL ZHIXIN + REFILL G-3103</t>
  </si>
  <si>
    <t>GEL ZHIXIN + REFILL G-3093</t>
  </si>
  <si>
    <t>GEL ZHIXIN + REFILL G-3112</t>
  </si>
  <si>
    <t>JUA324/23</t>
  </si>
  <si>
    <t>GEL ZHIXIN + REFILL G-5002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</si>
  <si>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</si>
  <si>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</si>
  <si>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</si>
  <si>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</si>
  <si>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</si>
  <si>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</si>
  <si>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G-3130</t>
  </si>
  <si>
    <t>GEL ZHIXIN + REFILL G-3129</t>
  </si>
  <si>
    <t>GEL ZHIXIN + REFILL G-3128</t>
  </si>
  <si>
    <t>GEL ZHIXIN + REFILL G-3127</t>
  </si>
  <si>
    <t>GEL ZHIXIN + REFILL G-3126</t>
  </si>
  <si>
    <t>GEL ZHIXIN + REFILL G-3125</t>
  </si>
  <si>
    <t>GEL ZHIXIN + REFILL G-3124</t>
  </si>
  <si>
    <t>GEL ZHIXIN + REFILL G-3123</t>
  </si>
  <si>
    <t>GEL ZHIXIN + REFILL G-3121</t>
  </si>
  <si>
    <t>GEL ZHIXIN + REFILL G-3119</t>
  </si>
  <si>
    <t>JUA323/23</t>
  </si>
  <si>
    <t>MEK PENSIL 2.0 TIZO TM030A-1</t>
  </si>
  <si>
    <t>MEKANIK TIZO 2.0 TM030-E</t>
  </si>
  <si>
    <t>MEK PENSIL 2.0 TM1800</t>
  </si>
  <si>
    <t>MEK TIZO 2.0 TM030-C</t>
  </si>
  <si>
    <t>MEK PENSIL 2.0 TIZO TM030-F</t>
  </si>
  <si>
    <t>MEK PENSIL 2.0 TIZO TM030-G</t>
  </si>
  <si>
    <t>MEK PENSIL 2.0 TIZO TM030-H</t>
  </si>
  <si>
    <t>MEK PENSIL 2B 2.0 TM01661</t>
  </si>
  <si>
    <t>144 LSN</t>
  </si>
  <si>
    <t>MEK PENSIL 2B 2.0 TM01069</t>
  </si>
  <si>
    <t>GEL TIZO TG31220</t>
  </si>
  <si>
    <t>GP TIZO 395-F TG395-F</t>
  </si>
  <si>
    <t>GEL ZHIXIN + REFILL G-5001</t>
  </si>
  <si>
    <t>GEL ZHIXIN + REFILL G-5004</t>
  </si>
  <si>
    <t>GEL ZHIXIN + REFILL G-5009</t>
  </si>
  <si>
    <t>GEL ZHIXIN + REFILL G-3101</t>
  </si>
  <si>
    <t>GEL ZHIXIN + REFILL G-3117</t>
  </si>
  <si>
    <t>JUA123/23</t>
  </si>
  <si>
    <t>CLEAR HOLDER AC-105 PUTIH</t>
  </si>
  <si>
    <t>GUNINDO</t>
  </si>
  <si>
    <t>2300086</t>
  </si>
  <si>
    <t>WB ERASER 803</t>
  </si>
  <si>
    <t>23010871</t>
  </si>
  <si>
    <t>SA 39502</t>
  </si>
  <si>
    <t>KENKO PENCIL CASE PC-0719-TK</t>
  </si>
  <si>
    <t>KENKO GEL PEN HI TECH H 0.28MM BLACK</t>
  </si>
  <si>
    <t>SA 39509</t>
  </si>
  <si>
    <t>23010988</t>
  </si>
  <si>
    <t>SA 39526</t>
  </si>
  <si>
    <t>KENKO GEL PEN SAHARA SNACK BLACK</t>
  </si>
  <si>
    <t>SA230100770</t>
  </si>
  <si>
    <t>STAMP PAD NO 1 JK</t>
  </si>
  <si>
    <t>18 PAK X 12 PCS</t>
  </si>
  <si>
    <t>ERASER ER-30W JK</t>
  </si>
  <si>
    <t>50 BOX X 1 0 PCS</t>
  </si>
  <si>
    <t>SA230100693</t>
  </si>
  <si>
    <t>TRIGONAL CLIP NO 3 JK</t>
  </si>
  <si>
    <t>COLOR PENCIL CP-24 PB JK</t>
  </si>
  <si>
    <t>12 BOX X 6 SET</t>
  </si>
  <si>
    <t>COLOR PENCIL CP-S24 JK</t>
  </si>
  <si>
    <t>PUNCH 30XL JK</t>
  </si>
  <si>
    <t>10 BOX X 12 PCS</t>
  </si>
  <si>
    <t>GEL PEN GP-265 Q GEL BLACK JK</t>
  </si>
  <si>
    <t>GLUE STICK GS-09 8 GRAM JK</t>
  </si>
  <si>
    <t>64 BOX X 12 PCS</t>
  </si>
  <si>
    <t>SA230100694</t>
  </si>
  <si>
    <t>CUTTER L-500 JK</t>
  </si>
  <si>
    <t>24 DZ</t>
  </si>
  <si>
    <t>CUTTER BLADE L-150 AM (L) JK</t>
  </si>
  <si>
    <t>40 DZ</t>
  </si>
  <si>
    <t>BONUS CUTTER L-150 AM (L) JK</t>
  </si>
  <si>
    <t>HN012023164</t>
  </si>
  <si>
    <t>MIX NO 1 S/D 7 @ 2 LSN</t>
  </si>
  <si>
    <t>LILIN SHINTOENG 24 BTG</t>
  </si>
  <si>
    <t>2300095</t>
  </si>
  <si>
    <t xml:space="preserve">OSS GUNINDO </t>
  </si>
  <si>
    <t>GUNINDO FL COKLAT</t>
  </si>
  <si>
    <t>40 LSN</t>
  </si>
  <si>
    <t>HM/018/01-23-H</t>
  </si>
  <si>
    <t>ACRYLIC COLOUR TF-AC-003 (18 X 6ML)</t>
  </si>
  <si>
    <t>72 SET</t>
  </si>
  <si>
    <t>SA230100823</t>
  </si>
  <si>
    <t>COLOR PENCIL CP-103 JK</t>
  </si>
  <si>
    <t>COLOR PENCIL CP-107 JK</t>
  </si>
  <si>
    <t>12 BOX X 24 SET</t>
  </si>
  <si>
    <t>COLOR PENCIL CP-12 PB JK</t>
  </si>
  <si>
    <t>50 BOX X 30 PCS</t>
  </si>
  <si>
    <t>SA230100824</t>
  </si>
  <si>
    <t>KEY RING KR-9 JK</t>
  </si>
  <si>
    <t>DRM</t>
  </si>
  <si>
    <t>48 DRM X 50 PCS</t>
  </si>
  <si>
    <t>PENCIL CASE PC-0618FZ-1 A/D (FRUITZY)</t>
  </si>
  <si>
    <t>72 DZ</t>
  </si>
  <si>
    <t>SCISSOR SC-12 JK</t>
  </si>
  <si>
    <t>SHARPENER B-24PTL JK</t>
  </si>
  <si>
    <t>CORRECTION TAPE CT-533 JK</t>
  </si>
  <si>
    <t>40 BOX X 12 PCS</t>
  </si>
  <si>
    <t>BULLDOG CLIP 6-145 JK</t>
  </si>
  <si>
    <t>TAPE CUTTER TC-113 JK</t>
  </si>
  <si>
    <t>SA230100825</t>
  </si>
  <si>
    <t>GUN TACKER GT-700 JK</t>
  </si>
  <si>
    <t>GLUE GL-W01 JK</t>
  </si>
  <si>
    <t>24 BOX X 12 PCS</t>
  </si>
  <si>
    <t>CRAYON PUTAR TWCR-24S JK</t>
  </si>
  <si>
    <t>BONUS CUTTER L-500 JK</t>
  </si>
  <si>
    <t>SN23010133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</si>
  <si>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</si>
  <si>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</si>
  <si>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</si>
  <si>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</si>
  <si>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</si>
  <si>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</si>
  <si>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SA230100904</t>
  </si>
  <si>
    <t>CRAYON PUTAR TWCR-12 MINI JK</t>
  </si>
  <si>
    <t>OIL PASTEL OP-12S PP CASE SEA WORLD JK</t>
  </si>
  <si>
    <t>BONUS U/ PEMBELIAN OIL PASTEL JOYKO</t>
  </si>
  <si>
    <t>SA230100903</t>
  </si>
  <si>
    <t>GEL PEN GP-330 (BLACK) JK</t>
  </si>
  <si>
    <t>GLUE STICK GS-100 (8 GRAM) JK</t>
  </si>
  <si>
    <t>36 BOX X 24 PCS</t>
  </si>
  <si>
    <t>23011110</t>
  </si>
  <si>
    <t>SA 39546</t>
  </si>
  <si>
    <t>JEFFRY</t>
  </si>
  <si>
    <t>KARET PENTIL SUPER LEGENDA</t>
  </si>
  <si>
    <t>600 BOX</t>
  </si>
  <si>
    <t>DISKON CASHH 5%</t>
  </si>
  <si>
    <t>DUTA BAHAGIA</t>
  </si>
  <si>
    <t>DHM/ 006/ 01-23C</t>
  </si>
  <si>
    <t>BINDER NOTE FPHY 001-B5-60</t>
  </si>
  <si>
    <t>72 PCS</t>
  </si>
  <si>
    <t>DHM/ 05/ 01-23C</t>
  </si>
  <si>
    <t>BINDER NOTE FPHY001-A5-50</t>
  </si>
  <si>
    <t>96 PCS</t>
  </si>
  <si>
    <t>0X7.23</t>
  </si>
  <si>
    <t>SEMPOA 13 TIANG</t>
  </si>
  <si>
    <t>300 PCS</t>
  </si>
  <si>
    <t>SEMPOA 17 TIANG</t>
  </si>
  <si>
    <t>YUSHINCA</t>
  </si>
  <si>
    <t>23/YS/I/055</t>
  </si>
  <si>
    <t>CLIP FILE C 323 MIX</t>
  </si>
  <si>
    <t>5 LSN</t>
  </si>
  <si>
    <t>CLIP FILE C 324 A5 MIX</t>
  </si>
  <si>
    <t>0125</t>
  </si>
  <si>
    <t>7 DZ</t>
  </si>
  <si>
    <t>DOC RIT INFINITY</t>
  </si>
  <si>
    <t>MIX : 6 DZ HIJAU, 2 DZ BIRU</t>
  </si>
  <si>
    <t>JUA370/23</t>
  </si>
  <si>
    <t>TFS</t>
  </si>
  <si>
    <t>PK-230100092</t>
  </si>
  <si>
    <t>ZIPPER FILE CLEAR HOLDER 555 20 FILE GREEN</t>
  </si>
  <si>
    <t>ZIPPER FILE CLEAR HOLDER 555 20 FILE RED</t>
  </si>
  <si>
    <t>ZIPPER FILE CLEAR HOLDER 555 20 FILE YELLOW</t>
  </si>
  <si>
    <t>ZIPPER FILE CLEAR HOLDER 555 20 FILE BLUE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</si>
  <si>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</si>
  <si>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</si>
  <si>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</si>
  <si>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</si>
  <si>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HN012023198</t>
  </si>
  <si>
    <t>MALAM SHINTOENG K 6-12W</t>
  </si>
  <si>
    <t>MALAM SHINTOENG K 1W POLOS</t>
  </si>
  <si>
    <t>MALAM SHINTOENG TG 1W POLOS</t>
  </si>
  <si>
    <t>MALAM SHINTOENG TG 6-12W</t>
  </si>
  <si>
    <t>MALAM SHINTOENG B 1W POLOS</t>
  </si>
  <si>
    <t>MALAM SHINTOENG B 6-12W</t>
  </si>
  <si>
    <t>LAYS</t>
  </si>
  <si>
    <t>L201055</t>
  </si>
  <si>
    <t>ISI GW NO 10</t>
  </si>
  <si>
    <t>ISI GW NO 369</t>
  </si>
  <si>
    <t>50 PAK</t>
  </si>
  <si>
    <t>SA230101015</t>
  </si>
  <si>
    <t>OIL PASTEL OP-24S PP CASE SEA WORLD JK</t>
  </si>
  <si>
    <t>SA230101013</t>
  </si>
  <si>
    <t>GLUE GL-R50 JK</t>
  </si>
  <si>
    <t>SA230101014</t>
  </si>
  <si>
    <t>CORRECTION FLUID CF-S209A JK</t>
  </si>
  <si>
    <t>MECH PENCIL MP-21 JK</t>
  </si>
  <si>
    <t>SHARPENER B-23 JK</t>
  </si>
  <si>
    <t>SN23010172</t>
  </si>
  <si>
    <t>23011377</t>
  </si>
  <si>
    <t>SA 39615</t>
  </si>
  <si>
    <t>KENKO GEL PEN K-1 BLACK</t>
  </si>
  <si>
    <t>23011158</t>
  </si>
  <si>
    <t>SA 39589</t>
  </si>
  <si>
    <t>KENKO GLUE STICK 8GR(SMALL)</t>
  </si>
  <si>
    <t>36 BOX X 30 PCS</t>
  </si>
  <si>
    <t>KENKO GLUE STICK 15 GR(MEDIUM)</t>
  </si>
  <si>
    <t>36 BOX X 20 PCS</t>
  </si>
  <si>
    <t>0Z2.23</t>
  </si>
  <si>
    <t>ENTER CAT AIR A 129</t>
  </si>
  <si>
    <t>120 SET</t>
  </si>
  <si>
    <t>ENTER CAT ACRYLIC A 912</t>
  </si>
  <si>
    <t>OZ3.23</t>
  </si>
  <si>
    <t>ENTER GRS 1M KAYU</t>
  </si>
  <si>
    <t>100 PCS</t>
  </si>
  <si>
    <t>MAP L/CLEAR HOLDER SIKA AC-105 MERAH (60 LSN/DUS)</t>
  </si>
  <si>
    <t>MAP L/CLEAR HOLDER SIKA AC-105 KUNING (60 LSN/DUS)</t>
  </si>
  <si>
    <t>GA-23-01-0251</t>
  </si>
  <si>
    <t>MAP ZIPPER JALA BIRU (240 PCS)</t>
  </si>
  <si>
    <t>240 PCS</t>
  </si>
  <si>
    <t>MAP ZIPPER JALA HIJAU (240 PCS)</t>
  </si>
  <si>
    <t>MAP ZIPPER JALA MERAH (240 PCS)</t>
  </si>
  <si>
    <t>B09</t>
  </si>
  <si>
    <t>AG BATIK</t>
  </si>
  <si>
    <t>DISKON CASH 64000</t>
  </si>
  <si>
    <t>HM/023/01-23H</t>
  </si>
  <si>
    <t>WINS SENTOSA</t>
  </si>
  <si>
    <t>SI-2023/01-0176</t>
  </si>
  <si>
    <t>PITA JPN POLOS MIX B</t>
  </si>
  <si>
    <t>PITA JPN MOTIF POLOS MIX B</t>
  </si>
  <si>
    <t>PITA JPN LIST GOLD MIX B 040</t>
  </si>
  <si>
    <t>BAHAGIA TEGUH</t>
  </si>
  <si>
    <t>BG-2023/01-0049</t>
  </si>
  <si>
    <t>PENSIL CARPENTER 500</t>
  </si>
  <si>
    <t>BG-2023/01-0053</t>
  </si>
  <si>
    <t>PENSIL ZHONG HUA 69 2B</t>
  </si>
  <si>
    <t>10 BOX</t>
  </si>
  <si>
    <t>GA-23-01-0285</t>
  </si>
  <si>
    <t>MAP KANCING SIKA AC-05 BIRU</t>
  </si>
  <si>
    <t>MAP KANCING SIKA AC-05 MERAH</t>
  </si>
  <si>
    <t>SDI</t>
  </si>
  <si>
    <t>SINV99-230100000430</t>
  </si>
  <si>
    <t>SDI STAPLES 1204 NO 3</t>
  </si>
  <si>
    <t>SA230101066</t>
  </si>
  <si>
    <t>COLOR PENCIL CP 12 PB JK</t>
  </si>
  <si>
    <t>SA230101229</t>
  </si>
  <si>
    <t>CORRECTION FLUID JK-101 JK</t>
  </si>
  <si>
    <t>48 DZ</t>
  </si>
  <si>
    <t>BONUS CORR FLUID JK-101</t>
  </si>
  <si>
    <t>SA230101237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</si>
  <si>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</si>
  <si>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</si>
  <si>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</si>
  <si>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</si>
  <si>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</si>
  <si>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SA230101228</t>
  </si>
  <si>
    <t>GLUE STICK GS-104 (ANIMAL KINGDOM) JK</t>
  </si>
  <si>
    <t>TAPE CUTTER TC-106 JK</t>
  </si>
  <si>
    <t>TAPE CUTTER TD-101 JK</t>
  </si>
  <si>
    <t>6 BOX X 12 DZ</t>
  </si>
  <si>
    <t>PENCIL LEAD  PL-17 (2.0) 2B JK</t>
  </si>
  <si>
    <t>PENCIL LEAD PL-16 (2.0) JK</t>
  </si>
  <si>
    <t>CASH BOX CB-21A JK</t>
  </si>
  <si>
    <t>CASH BOX CB-26A JK</t>
  </si>
  <si>
    <t>16 PCS</t>
  </si>
  <si>
    <t>BI-2037/01-0138/LGS</t>
  </si>
  <si>
    <t>GLUE STICK 7 X 30</t>
  </si>
  <si>
    <t>GLUE STICK 11 X 29</t>
  </si>
  <si>
    <t>CRAYON 1012-12 WRN MIX WOMY</t>
  </si>
  <si>
    <t>OPP 18 X 36</t>
  </si>
  <si>
    <t>TAS KARUNG 70 X 70</t>
  </si>
  <si>
    <t>TAS KARUNG 55 X 65 X 25</t>
  </si>
  <si>
    <t>TAS KARUNG 50 X 55</t>
  </si>
  <si>
    <t>TAS KARUNG 45 X 50</t>
  </si>
  <si>
    <t>TAS KARUNG 40 X 45</t>
  </si>
  <si>
    <t>VA0360B1</t>
  </si>
  <si>
    <t>PCM GP-65071/ 8X22.5/ PUA/ UGLT/ D</t>
  </si>
  <si>
    <t>PCM GP-9363/ 8X22/ PUA/ BENTUK/ D</t>
  </si>
  <si>
    <t>PCM KT-111/ 8X23.5/ PUA/ GLT/ BT21</t>
  </si>
  <si>
    <t>PCM KT-387/ 8X22.5/ PUA/ GLT/ GIRL</t>
  </si>
  <si>
    <t>PCM XU-0080/ 12X22/ +PU/ DNY</t>
  </si>
  <si>
    <t>7HO14/1/2023</t>
  </si>
  <si>
    <t>HBAG LUX MY 02A</t>
  </si>
  <si>
    <t>MAP SCHOOL BAG KOTAK HIJAU MUDA</t>
  </si>
  <si>
    <t>PC IMITASI 385</t>
  </si>
  <si>
    <t>PENGGARIS GASTA 0733</t>
  </si>
  <si>
    <t>PENGHAPUS ER 1318</t>
  </si>
  <si>
    <t>LETTER TRAY BESI MT NO-3</t>
  </si>
  <si>
    <t>PCK 195</t>
  </si>
  <si>
    <t>HONGSIAN</t>
  </si>
  <si>
    <t>G 007</t>
  </si>
  <si>
    <t>PC A838</t>
  </si>
  <si>
    <t>36 LSN</t>
  </si>
  <si>
    <t>PC A 792</t>
  </si>
  <si>
    <t>PC H 837</t>
  </si>
  <si>
    <t>PC H 797</t>
  </si>
  <si>
    <t>PC 823</t>
  </si>
  <si>
    <t>23/I/280</t>
  </si>
  <si>
    <t>REFILL GEL FANCY VRG-2015 (PRINCESS)</t>
  </si>
  <si>
    <t>240 BOX</t>
  </si>
  <si>
    <t>REFILL GEL FANCY VRG-2016 (ANIMAL CARNIVAL)</t>
  </si>
  <si>
    <t>REFILL GEL FANCY VRG-2017 (SUPERHERO)</t>
  </si>
  <si>
    <t>REFILL GEL FANCY VRG-2018 (TSUM-TSUM)</t>
  </si>
  <si>
    <t>REFILL GEL FANCY VRG-2019 (HELLO DORAEMON)</t>
  </si>
  <si>
    <t>REFILL GEL FANCY VRG-2020 (HIJAB LOVE)</t>
  </si>
  <si>
    <t>BINTANG JAYA</t>
  </si>
  <si>
    <t>SI.2023.01.00353</t>
  </si>
  <si>
    <t>CP-SQ12L CRAYON PUTAR PANJANG</t>
  </si>
  <si>
    <t>B 17</t>
  </si>
  <si>
    <t>DISKON CASH 57000</t>
  </si>
  <si>
    <t>B 19</t>
  </si>
  <si>
    <t>DISKON CASH 134500</t>
  </si>
  <si>
    <t>MAP KCG ATOS BR</t>
  </si>
  <si>
    <t>MAP KCG ATOS MRH</t>
  </si>
  <si>
    <t>MAP KCG ATOZ KNG</t>
  </si>
  <si>
    <t>SA231010296</t>
  </si>
  <si>
    <t>LABELLER MX-5500M 8 DIGITS JK</t>
  </si>
  <si>
    <t>PENCIL P-93 2B JK</t>
  </si>
  <si>
    <t>BONUS JK-101</t>
  </si>
  <si>
    <t>P CASE REST A 776</t>
  </si>
  <si>
    <t>P CASE REST H 466</t>
  </si>
  <si>
    <t>P CASE  REST H761</t>
  </si>
  <si>
    <t>DR (SS) ORI</t>
  </si>
  <si>
    <t>GUNTING JUNIOR J500 JUNIOR</t>
  </si>
  <si>
    <t>20 LSN</t>
  </si>
  <si>
    <t>GUNTING JUNIOR J400 JUNIOR</t>
  </si>
  <si>
    <t>24 LSN</t>
  </si>
  <si>
    <t>GUNTING JUNIOR J300 JUNIOR</t>
  </si>
  <si>
    <t>GUNTING JUNIOR J200 JUNIOR</t>
  </si>
  <si>
    <t>GUNTING IDEAL K500</t>
  </si>
  <si>
    <t>GUNTING IDEAL K300</t>
  </si>
  <si>
    <t>GUNTING TREND SS</t>
  </si>
  <si>
    <t>CUTTER TACO 88 BESAR</t>
  </si>
  <si>
    <t>CUTTER TACO 78 KECIL</t>
  </si>
  <si>
    <t>SAMUDERA ANGKASA JAYA</t>
  </si>
  <si>
    <t>JL-61231</t>
  </si>
  <si>
    <t>P/ C MAG C-1758 (22*7.5)</t>
  </si>
  <si>
    <t>SALIKAH</t>
  </si>
  <si>
    <t>078958</t>
  </si>
  <si>
    <t>SULING YAMAHA</t>
  </si>
  <si>
    <t>PIANIKA DH BOX PREMIUM</t>
  </si>
  <si>
    <t>2300157</t>
  </si>
  <si>
    <t>SULING GDS23 SOLID</t>
  </si>
  <si>
    <t>HB-65 GUNINDO</t>
  </si>
  <si>
    <t>CUTTER A 18 TRANS</t>
  </si>
  <si>
    <t>HB75 GUNINDO</t>
  </si>
  <si>
    <t>HN012023292</t>
  </si>
  <si>
    <t>LILIN SHINTOENG 12 BTG</t>
  </si>
  <si>
    <t>HN012023286</t>
  </si>
  <si>
    <t>NO.6</t>
  </si>
  <si>
    <t>NO.2</t>
  </si>
  <si>
    <t>NO.3/4/8 @3LSN</t>
  </si>
  <si>
    <t>PK-230100117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</si>
  <si>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</si>
  <si>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</si>
  <si>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</si>
  <si>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</si>
  <si>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</si>
  <si>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</si>
  <si>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G 014</t>
  </si>
  <si>
    <t>PC H 769</t>
  </si>
  <si>
    <t>HN012023297</t>
  </si>
  <si>
    <t>NO 0/1/2/3/4/5/9 @ 2LSN</t>
  </si>
  <si>
    <t>ACRYLIC COLOUR TF-AC-001 (12X5ML)</t>
  </si>
  <si>
    <t>SA230101441</t>
  </si>
  <si>
    <t>23011764</t>
  </si>
  <si>
    <t>SA 39678</t>
  </si>
  <si>
    <t>KENKO BINDER CLIP NO.155</t>
  </si>
  <si>
    <t>KENKO BINDER CLIP NO.200</t>
  </si>
  <si>
    <t>10 GRS</t>
  </si>
  <si>
    <t>SA 39682</t>
  </si>
  <si>
    <t>KENKO CORRECTION TAPE CT-831 *8M X 5MM)</t>
  </si>
  <si>
    <t>23011733</t>
  </si>
  <si>
    <t>SA 39622</t>
  </si>
  <si>
    <t>KENKO LOOSE LEAF A5-LL 100-2070</t>
  </si>
  <si>
    <t>KENKO GEL PEN KE-100 BLACK</t>
  </si>
  <si>
    <t>KENKO BINDER CLIP NO.107</t>
  </si>
  <si>
    <t>50 GRS</t>
  </si>
  <si>
    <t>KENKO CUTTER L-500 (18MM BLADE)</t>
  </si>
  <si>
    <t>20 PAK</t>
  </si>
  <si>
    <t>B 26</t>
  </si>
  <si>
    <t>AG CK KOMBINASI</t>
  </si>
  <si>
    <t>CASH DISC : 78.000</t>
  </si>
  <si>
    <t>A41.23</t>
  </si>
  <si>
    <t>ENTER 30CM 675</t>
  </si>
  <si>
    <t>200 DZ</t>
  </si>
  <si>
    <t>JUA599/233</t>
  </si>
  <si>
    <t>STABILO TIZO 54 PC TF610</t>
  </si>
  <si>
    <t>HIGHLIGHTER 24 PCS TF616</t>
  </si>
  <si>
    <t>32 PCS</t>
  </si>
  <si>
    <t>DIMUAT 1 COLI</t>
  </si>
  <si>
    <t>SA230101591</t>
  </si>
  <si>
    <t>MATH SET MS-25 JK</t>
  </si>
  <si>
    <t>MATH SET MS-75 JK</t>
  </si>
  <si>
    <t>MATH SET MS-402 JK</t>
  </si>
  <si>
    <t>TAPE CUTTER TD-102 JK</t>
  </si>
  <si>
    <t>LABEL LB-2RL(1 BARIS) JK</t>
  </si>
  <si>
    <t>23011870</t>
  </si>
  <si>
    <t>KENKO BINDER CLIP NO.105</t>
  </si>
  <si>
    <t xml:space="preserve">5 GRS </t>
  </si>
  <si>
    <t>26 BOX X 20 PCS</t>
  </si>
  <si>
    <t>HN012023340</t>
  </si>
  <si>
    <t>JL-61563</t>
  </si>
  <si>
    <t>LEM CAIR F-5036 (50 ML)</t>
  </si>
  <si>
    <t>432 PCS</t>
  </si>
  <si>
    <t>STABILLO HL-520 (12) VANCO</t>
  </si>
  <si>
    <t>DZN</t>
  </si>
  <si>
    <t>100 DZN</t>
  </si>
  <si>
    <t>P/C MAG C-1756 (22*7.5)</t>
  </si>
  <si>
    <t>160 PCS</t>
  </si>
  <si>
    <t>LAUTAN MAS ASIA</t>
  </si>
  <si>
    <t>LMA 2023-01-160</t>
  </si>
  <si>
    <t>POLAR BEAR W/ DISP MN-305</t>
  </si>
  <si>
    <t>SA230101701</t>
  </si>
  <si>
    <t>CUTTER BLADE A-100 AM (S) JK</t>
  </si>
  <si>
    <t>120 DZ</t>
  </si>
  <si>
    <t>SA230101817</t>
  </si>
  <si>
    <t>SCISSOR SC-828 SG JK</t>
  </si>
  <si>
    <t>SCISSOR SC-838 SG JK</t>
  </si>
  <si>
    <t>STAPLER HD-10M JK</t>
  </si>
  <si>
    <t>25 DZ</t>
  </si>
  <si>
    <t>STAPLER HD-10 MP JK</t>
  </si>
  <si>
    <t>LONG REACH STAPLER HD35LA JK</t>
  </si>
  <si>
    <t>BALLPEN BP-273 ZETO (BLACK) JK</t>
  </si>
  <si>
    <t>DESK SET DS-0812 JK</t>
  </si>
  <si>
    <t>SHARPENER B-82 (BEAR) JK</t>
  </si>
  <si>
    <t>60 BOX X 24 PCS</t>
  </si>
  <si>
    <t>SA230101822</t>
  </si>
  <si>
    <t>PAPER FASTENER PF-50 (COLOR) JK</t>
  </si>
  <si>
    <t>PAPER FASTENER PF-50 (WHITE) JK</t>
  </si>
  <si>
    <t>PAPER CLIP C-3100 JK</t>
  </si>
  <si>
    <t>CAD</t>
  </si>
  <si>
    <t>24 BOX X 12 CAD</t>
  </si>
  <si>
    <t>NO.SURAT JALAN</t>
  </si>
  <si>
    <t>TGL MASUK</t>
  </si>
  <si>
    <t>TGL MASUK_H</t>
  </si>
  <si>
    <t>Column1</t>
  </si>
  <si>
    <t>TGL NOTA_H</t>
  </si>
  <si>
    <t>FAKTUR_H</t>
  </si>
  <si>
    <t>Row Labels</t>
  </si>
  <si>
    <t>Grand Total</t>
  </si>
  <si>
    <t>ID</t>
  </si>
  <si>
    <t>ID_H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</si>
</sst>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41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2">
    <dxf>
      <numFmt numFmtId="0" formatCode="General"/>
    </dxf>
    <dxf>
      <numFmt numFmtId="33" formatCode="_(* #,##0_);_(* \(#,##0\);_(* &quot;-&quot;_);_(@_)"/>
    </dxf>
    <dxf>
      <numFmt numFmtId="14" formatCode="0.00%"/>
    </dxf>
    <dxf>
      <numFmt numFmtId="14" formatCode="0.00%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14" formatCode="0.00%"/>
    </dxf>
    <dxf>
      <numFmt numFmtId="14" formatCode="0.00%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3\01%20JAN\New%20Microsoft%20Excel%20Work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71.420006365741" createdVersion="5" refreshedVersion="5" minRefreshableVersion="3" recordCount="842">
  <cacheSource type="worksheet">
    <worksheetSource name="ALL" r:id="rId2"/>
  </cacheSource>
  <cacheFields count="23">
    <cacheField name="TGL MASUK_H" numFmtId="14">
      <sharedItems containsSemiMixedTypes="0" containsNonDate="0" containsDate="1" containsString="0" minDate="2023-01-03T00:00:00" maxDate="2023-02-03T00:00:00"/>
    </cacheField>
    <cacheField name="FAKTUR_H" numFmtId="0">
      <sharedItems count="2">
        <s v="UNTANA"/>
        <s v="ARTO MORO"/>
      </sharedItems>
    </cacheField>
    <cacheField name="TGL NOTA_H" numFmtId="14">
      <sharedItems containsSemiMixedTypes="0" containsNonDate="0" containsDate="1" containsString="0" minDate="2022-01-03T00:00:00" maxDate="2023-11-08T00:00:00"/>
    </cacheField>
    <cacheField name="ID_H" numFmtId="0">
      <sharedItems containsSemiMixedTypes="0" containsString="0" containsNumber="1" containsInteger="1" minValue="1" maxValue="842" count="8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</sharedItems>
    </cacheField>
    <cacheField name="ID" numFmtId="0">
      <sharedItems containsMixedTypes="1" containsNumber="1" containsInteger="1" minValue="1" maxValue="838" count="162">
        <n v="1"/>
        <s v=""/>
        <n v="3"/>
        <n v="5"/>
        <n v="7"/>
        <n v="17"/>
        <n v="19"/>
        <n v="21"/>
        <n v="25"/>
        <n v="42"/>
        <n v="44"/>
        <n v="50"/>
        <n v="52"/>
        <n v="63"/>
        <n v="72"/>
        <n v="75"/>
        <n v="77"/>
        <n v="80"/>
        <n v="83"/>
        <n v="93"/>
        <n v="96"/>
        <n v="100"/>
        <n v="102"/>
        <n v="104"/>
        <n v="106"/>
        <n v="108"/>
        <n v="111"/>
        <n v="121"/>
        <n v="124"/>
        <n v="129"/>
        <n v="131"/>
        <n v="133"/>
        <n v="135"/>
        <n v="140"/>
        <n v="142"/>
        <n v="147"/>
        <n v="156"/>
        <n v="163"/>
        <n v="174"/>
        <n v="184"/>
        <n v="195"/>
        <n v="199"/>
        <n v="209"/>
        <n v="211"/>
        <n v="219"/>
        <n v="224"/>
        <n v="235"/>
        <n v="240"/>
        <n v="242"/>
        <n v="244"/>
        <n v="246"/>
        <n v="248"/>
        <n v="251"/>
        <n v="260"/>
        <n v="271"/>
        <n v="283"/>
        <n v="287"/>
        <n v="295"/>
        <n v="305"/>
        <n v="308"/>
        <n v="310"/>
        <n v="312"/>
        <n v="314"/>
        <n v="316"/>
        <n v="319"/>
        <n v="321"/>
        <n v="333"/>
        <n v="343"/>
        <n v="355"/>
        <n v="357"/>
        <n v="368"/>
        <n v="371"/>
        <n v="373"/>
        <n v="378"/>
        <n v="383"/>
        <n v="385"/>
        <n v="390"/>
        <n v="408"/>
        <n v="426"/>
        <n v="429"/>
        <n v="432"/>
        <n v="434"/>
        <n v="439"/>
        <n v="444"/>
        <n v="447"/>
        <n v="458"/>
        <n v="462"/>
        <n v="465"/>
        <n v="468"/>
        <n v="470"/>
        <n v="482"/>
        <n v="493"/>
        <n v="499"/>
        <n v="507"/>
        <n v="512"/>
        <n v="521"/>
        <n v="524"/>
        <n v="526"/>
        <n v="528"/>
        <n v="530"/>
        <n v="534"/>
        <n v="537"/>
        <n v="541"/>
        <n v="543"/>
        <n v="552"/>
        <n v="559"/>
        <n v="562"/>
        <n v="571"/>
        <n v="583"/>
        <n v="589"/>
        <n v="593"/>
        <n v="597"/>
        <n v="600"/>
        <n v="603"/>
        <n v="605"/>
        <n v="608"/>
        <n v="612"/>
        <n v="614"/>
        <n v="616"/>
        <n v="620"/>
        <n v="622"/>
        <n v="624"/>
        <n v="628"/>
        <n v="630"/>
        <n v="639"/>
        <n v="645"/>
        <n v="652"/>
        <n v="664"/>
        <n v="675"/>
        <n v="681"/>
        <n v="689"/>
        <n v="695"/>
        <n v="702"/>
        <n v="704"/>
        <n v="706"/>
        <n v="709"/>
        <n v="713"/>
        <n v="719"/>
        <n v="723"/>
        <n v="738"/>
        <n v="740"/>
        <n v="743"/>
        <n v="748"/>
        <n v="751"/>
        <n v="755"/>
        <n v="763"/>
        <n v="765"/>
        <n v="769"/>
        <n v="771"/>
        <n v="773"/>
        <n v="780"/>
        <n v="791"/>
        <n v="793"/>
        <n v="795"/>
        <n v="798"/>
        <n v="805"/>
        <n v="813"/>
        <n v="818"/>
        <n v="823"/>
        <n v="825"/>
        <n v="827"/>
        <n v="838"/>
      </sharedItems>
    </cacheField>
    <cacheField name="TGL MASUK" numFmtId="14">
      <sharedItems containsDate="1" containsMixedTypes="1" minDate="2023-01-03T00:00:00" maxDate="2023-02-03T00:00:00"/>
    </cacheField>
    <cacheField name="SUPPLIER" numFmtId="0">
      <sharedItems containsBlank="1"/>
    </cacheField>
    <cacheField name="FAKTUR" numFmtId="0">
      <sharedItems containsBlank="1" count="3">
        <s v="UNTANA"/>
        <m/>
        <s v="ARTO MORO"/>
      </sharedItems>
    </cacheField>
    <cacheField name="NO.NOTA" numFmtId="0">
      <sharedItems containsBlank="1"/>
    </cacheField>
    <cacheField name="NO.SURAT JALAN" numFmtId="0">
      <sharedItems containsBlank="1" containsMixedTypes="1" containsNumber="1" containsInteger="1" minValue="201126" maxValue="201126"/>
    </cacheField>
    <cacheField name="TGL.NOTA" numFmtId="14">
      <sharedItems containsNonDate="0" containsDate="1" containsString="0" containsBlank="1" minDate="2022-01-03T00:00:00" maxDate="2023-11-08T00:00:00"/>
    </cacheField>
    <cacheField name="SERI" numFmtId="0">
      <sharedItems containsNonDate="0" containsString="0" containsBlank="1"/>
    </cacheField>
    <cacheField name="NAMA BARANG" numFmtId="0">
      <sharedItems containsBlank="1"/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50000"/>
    </cacheField>
    <cacheField name="STN" numFmtId="0">
      <sharedItems containsBlank="1"/>
    </cacheField>
    <cacheField name="HARGA SATUAN" numFmtId="41">
      <sharedItems containsString="0" containsBlank="1" containsNumber="1" minValue="0" maxValue="330000"/>
    </cacheField>
    <cacheField name="HARGA/ CTN" numFmtId="41">
      <sharedItems containsString="0" containsBlank="1" containsNumber="1" containsInteger="1" minValue="458100" maxValue="5702400"/>
    </cacheField>
    <cacheField name="QTY/ CTN" numFmtId="0">
      <sharedItems containsBlank="1" containsMixedTypes="1" containsNumber="1" containsInteger="1" minValue="20" maxValue="700"/>
    </cacheField>
    <cacheField name="DISC 1" numFmtId="10">
      <sharedItems containsString="0" containsBlank="1" containsNumber="1" minValue="2.5000000000000001E-2" maxValue="0.27927000000000002"/>
    </cacheField>
    <cacheField name="DISC 2" numFmtId="10">
      <sharedItems containsString="0" containsBlank="1" containsNumber="1" minValue="2.5000000000000001E-2" maxValue="0.12"/>
    </cacheField>
    <cacheField name="DISC DLL" numFmtId="0">
      <sharedItems containsString="0" containsBlank="1" containsNumber="1" minValue="409.77" maxValue="458109"/>
    </cacheField>
    <cacheField name="KETERANG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2">
  <r>
    <d v="2023-01-03T00:00:00"/>
    <x v="0"/>
    <d v="2022-12-27T00:00:00"/>
    <x v="0"/>
    <x v="0"/>
    <d v="2023-01-03T00:00:00"/>
    <s v="GRAFINDO"/>
    <x v="0"/>
    <s v="SURAT JALAN"/>
    <m/>
    <d v="2022-12-27T00:00:00"/>
    <m/>
    <s v="CLEAR HOLDER FOLIO SIKA AC-105 F"/>
    <n v="5"/>
    <n v="300"/>
    <s v="LSN"/>
    <m/>
    <m/>
    <s v="60 LSN"/>
    <m/>
    <m/>
    <m/>
    <s v="SURAT JALAN"/>
  </r>
  <r>
    <d v="2023-01-03T00:00:00"/>
    <x v="0"/>
    <d v="2022-12-27T00:00:00"/>
    <x v="1"/>
    <x v="1"/>
    <s v=""/>
    <m/>
    <x v="1"/>
    <m/>
    <m/>
    <m/>
    <m/>
    <m/>
    <m/>
    <m/>
    <m/>
    <m/>
    <m/>
    <m/>
    <m/>
    <m/>
    <m/>
    <m/>
  </r>
  <r>
    <d v="2023-01-03T00:00:00"/>
    <x v="0"/>
    <d v="2022-12-26T00:00:00"/>
    <x v="2"/>
    <x v="2"/>
    <s v=""/>
    <s v="BINTANG SAUDARA"/>
    <x v="0"/>
    <s v="SO2022120078645"/>
    <m/>
    <d v="2022-12-26T00:00:00"/>
    <m/>
    <s v="KERTAS CREPE POT KREASI KOALA"/>
    <n v="3"/>
    <n v="810"/>
    <s v="PAK"/>
    <n v="6500"/>
    <m/>
    <s v="270 PAK"/>
    <m/>
    <m/>
    <m/>
    <s v="MIX"/>
  </r>
  <r>
    <d v="2023-01-03T00:00:00"/>
    <x v="0"/>
    <d v="2022-12-26T00:00:00"/>
    <x v="3"/>
    <x v="1"/>
    <s v=""/>
    <m/>
    <x v="1"/>
    <m/>
    <m/>
    <m/>
    <m/>
    <m/>
    <m/>
    <m/>
    <m/>
    <m/>
    <m/>
    <m/>
    <m/>
    <m/>
    <m/>
    <m/>
  </r>
  <r>
    <d v="2023-01-03T00:00:00"/>
    <x v="0"/>
    <d v="2022-12-28T00:00:00"/>
    <x v="4"/>
    <x v="3"/>
    <s v=""/>
    <s v="BINTANG SAUDARA"/>
    <x v="0"/>
    <s v="SO2022120078664"/>
    <m/>
    <d v="2022-12-28T00:00:00"/>
    <m/>
    <s v="CLIP BOARD 6688-TR KOALA"/>
    <n v="10"/>
    <n v="120"/>
    <s v="LSN"/>
    <n v="82000"/>
    <m/>
    <s v="12 LSN"/>
    <m/>
    <m/>
    <m/>
    <m/>
  </r>
  <r>
    <d v="2023-01-03T00:00:00"/>
    <x v="0"/>
    <d v="2022-12-28T00:00:00"/>
    <x v="5"/>
    <x v="1"/>
    <s v=""/>
    <m/>
    <x v="1"/>
    <m/>
    <m/>
    <m/>
    <m/>
    <m/>
    <m/>
    <m/>
    <m/>
    <m/>
    <m/>
    <m/>
    <m/>
    <m/>
    <m/>
    <m/>
  </r>
  <r>
    <d v="2023-01-03T00:00:00"/>
    <x v="0"/>
    <d v="2022-12-24T00:00:00"/>
    <x v="6"/>
    <x v="4"/>
    <s v=""/>
    <s v="SBS"/>
    <x v="0"/>
    <s v="SURAT JALAN"/>
    <s v="TH012/12/2022"/>
    <d v="2022-12-24T00:00:00"/>
    <m/>
    <s v="PALET GAMBAR 1011"/>
    <n v="4"/>
    <n v="192"/>
    <s v="LSN"/>
    <m/>
    <m/>
    <s v="48 LSN"/>
    <m/>
    <m/>
    <m/>
    <m/>
  </r>
  <r>
    <d v="2023-01-03T00:00:00"/>
    <x v="0"/>
    <d v="2022-12-24T00:00:00"/>
    <x v="7"/>
    <x v="1"/>
    <s v=""/>
    <m/>
    <x v="1"/>
    <m/>
    <m/>
    <m/>
    <m/>
    <s v="PCK XDA-3348D/8X20/BENTUK/SET/LUCU HIJAU"/>
    <n v="2"/>
    <n v="384"/>
    <s v="PCS"/>
    <m/>
    <m/>
    <s v="192 PCS"/>
    <m/>
    <m/>
    <m/>
    <m/>
  </r>
  <r>
    <d v="2023-01-03T00:00:00"/>
    <x v="0"/>
    <d v="2022-12-24T00:00:00"/>
    <x v="8"/>
    <x v="1"/>
    <s v=""/>
    <m/>
    <x v="1"/>
    <m/>
    <m/>
    <m/>
    <m/>
    <s v="PCK XDA-3348D/8X20/BENTUK/SET/LUCU BIRU"/>
    <n v="2"/>
    <n v="384"/>
    <s v="PCS"/>
    <m/>
    <m/>
    <s v="192 PCS"/>
    <m/>
    <m/>
    <m/>
    <m/>
  </r>
  <r>
    <d v="2023-01-03T00:00:00"/>
    <x v="0"/>
    <d v="2022-12-24T00:00:00"/>
    <x v="9"/>
    <x v="1"/>
    <s v=""/>
    <m/>
    <x v="1"/>
    <m/>
    <m/>
    <m/>
    <m/>
    <s v="PCK XDA-3348D/8X20/BENTUK/SET/ LUCU PINK"/>
    <n v="2"/>
    <n v="384"/>
    <s v="PCS"/>
    <m/>
    <m/>
    <s v="192 PCS"/>
    <m/>
    <m/>
    <m/>
    <m/>
  </r>
  <r>
    <d v="2023-01-03T00:00:00"/>
    <x v="0"/>
    <d v="2022-12-24T00:00:00"/>
    <x v="10"/>
    <x v="1"/>
    <s v=""/>
    <m/>
    <x v="1"/>
    <m/>
    <m/>
    <m/>
    <m/>
    <s v="PCK XDA-3348D/8X20/BENTUK/SET/MINION"/>
    <n v="2"/>
    <n v="384"/>
    <s v="PCS"/>
    <m/>
    <m/>
    <s v="192 PCS"/>
    <m/>
    <m/>
    <m/>
    <m/>
  </r>
  <r>
    <d v="2023-01-03T00:00:00"/>
    <x v="0"/>
    <d v="2022-12-24T00:00:00"/>
    <x v="11"/>
    <x v="1"/>
    <s v=""/>
    <m/>
    <x v="1"/>
    <m/>
    <m/>
    <m/>
    <m/>
    <s v="PCK XDA-3348D/8X20/BENTUK/SET/ MM"/>
    <n v="2"/>
    <n v="384"/>
    <s v="PCS"/>
    <m/>
    <m/>
    <s v="192 PCS"/>
    <m/>
    <m/>
    <m/>
    <m/>
  </r>
  <r>
    <d v="2023-01-03T00:00:00"/>
    <x v="0"/>
    <d v="2022-12-24T00:00:00"/>
    <x v="12"/>
    <x v="1"/>
    <s v=""/>
    <m/>
    <x v="1"/>
    <m/>
    <m/>
    <m/>
    <m/>
    <s v="PCK XDA-3348D/8X20/BENTUK/SET/KITTY"/>
    <n v="2"/>
    <n v="384"/>
    <s v="PCS"/>
    <m/>
    <m/>
    <s v="192 PCS"/>
    <m/>
    <m/>
    <m/>
    <m/>
  </r>
  <r>
    <d v="2023-01-03T00:00:00"/>
    <x v="0"/>
    <d v="2022-12-24T00:00:00"/>
    <x v="13"/>
    <x v="1"/>
    <s v=""/>
    <m/>
    <x v="1"/>
    <m/>
    <m/>
    <m/>
    <m/>
    <s v="PCK XDA-3348D/8X20/BENTUK/SET/TSUM"/>
    <n v="2"/>
    <n v="384"/>
    <s v="PCS"/>
    <m/>
    <m/>
    <s v="192 PCS"/>
    <m/>
    <m/>
    <m/>
    <m/>
  </r>
  <r>
    <d v="2023-01-03T00:00:00"/>
    <x v="0"/>
    <d v="2022-12-24T00:00:00"/>
    <x v="14"/>
    <x v="1"/>
    <s v=""/>
    <m/>
    <x v="1"/>
    <m/>
    <m/>
    <m/>
    <m/>
    <s v="PCM A 1151"/>
    <n v="5"/>
    <n v="720"/>
    <s v="PCS"/>
    <m/>
    <m/>
    <s v="144 PCS"/>
    <m/>
    <m/>
    <m/>
    <m/>
  </r>
  <r>
    <d v="2023-01-03T00:00:00"/>
    <x v="0"/>
    <d v="2022-12-24T00:00:00"/>
    <x v="15"/>
    <x v="1"/>
    <s v=""/>
    <m/>
    <x v="1"/>
    <m/>
    <m/>
    <m/>
    <m/>
    <m/>
    <m/>
    <m/>
    <m/>
    <m/>
    <m/>
    <m/>
    <m/>
    <m/>
    <m/>
    <m/>
  </r>
  <r>
    <d v="2023-01-04T00:00:00"/>
    <x v="0"/>
    <d v="2023-01-02T00:00:00"/>
    <x v="16"/>
    <x v="5"/>
    <d v="2023-01-04T00:00:00"/>
    <s v="ETJ"/>
    <x v="0"/>
    <s v="004.23"/>
    <m/>
    <d v="2023-01-02T00:00:00"/>
    <m/>
    <s v="ENTER WHITE BOARD 802 (K)"/>
    <n v="3"/>
    <n v="180"/>
    <s v="DZ"/>
    <n v="17500"/>
    <m/>
    <m/>
    <m/>
    <m/>
    <m/>
    <m/>
  </r>
  <r>
    <d v="2023-01-04T00:00:00"/>
    <x v="0"/>
    <d v="2023-01-02T00:00:00"/>
    <x v="17"/>
    <x v="1"/>
    <s v=""/>
    <m/>
    <x v="1"/>
    <m/>
    <m/>
    <m/>
    <m/>
    <m/>
    <m/>
    <m/>
    <m/>
    <m/>
    <m/>
    <m/>
    <m/>
    <m/>
    <m/>
    <m/>
  </r>
  <r>
    <d v="2023-01-04T00:00:00"/>
    <x v="0"/>
    <d v="2023-01-04T00:00:00"/>
    <x v="18"/>
    <x v="6"/>
    <s v=""/>
    <s v="ETJ"/>
    <x v="0"/>
    <s v="023.23"/>
    <m/>
    <d v="2023-01-04T00:00:00"/>
    <m/>
    <s v="ENTER C/ BOARD KAYU"/>
    <n v="20"/>
    <n v="240"/>
    <s v="LSN"/>
    <n v="38000"/>
    <m/>
    <s v="12 LSN"/>
    <m/>
    <m/>
    <m/>
    <s v="CASH : 34500"/>
  </r>
  <r>
    <d v="2023-01-04T00:00:00"/>
    <x v="0"/>
    <d v="2023-01-04T00:00:00"/>
    <x v="19"/>
    <x v="1"/>
    <s v=""/>
    <m/>
    <x v="1"/>
    <m/>
    <m/>
    <m/>
    <m/>
    <m/>
    <m/>
    <m/>
    <m/>
    <m/>
    <m/>
    <m/>
    <m/>
    <m/>
    <m/>
    <m/>
  </r>
  <r>
    <d v="2023-01-04T00:00:00"/>
    <x v="0"/>
    <d v="2023-01-04T00:00:00"/>
    <x v="20"/>
    <x v="7"/>
    <s v=""/>
    <s v="ETJ"/>
    <x v="0"/>
    <s v="024.23"/>
    <m/>
    <d v="2023-01-04T00:00:00"/>
    <m/>
    <s v="KOJIKO K/ABSEN D/MRH"/>
    <n v="2"/>
    <n v="200"/>
    <s v="PAK"/>
    <n v="17500"/>
    <m/>
    <s v="100 PAK"/>
    <m/>
    <m/>
    <m/>
    <m/>
  </r>
  <r>
    <d v="2023-01-04T00:00:00"/>
    <x v="0"/>
    <d v="2023-01-04T00:00:00"/>
    <x v="21"/>
    <x v="1"/>
    <s v=""/>
    <m/>
    <x v="1"/>
    <m/>
    <m/>
    <m/>
    <m/>
    <s v="ENTER B TAMU KEMBANG"/>
    <n v="2"/>
    <n v="32"/>
    <s v="LSN"/>
    <n v="55000"/>
    <m/>
    <s v="16 LSN"/>
    <m/>
    <m/>
    <m/>
    <m/>
  </r>
  <r>
    <d v="2023-01-04T00:00:00"/>
    <x v="0"/>
    <d v="2023-01-04T00:00:00"/>
    <x v="22"/>
    <x v="1"/>
    <s v=""/>
    <m/>
    <x v="1"/>
    <m/>
    <m/>
    <m/>
    <m/>
    <s v="ENTER B TAMU BATIK"/>
    <n v="2"/>
    <n v="20"/>
    <s v="LSN"/>
    <n v="55000"/>
    <m/>
    <s v="10 LSN"/>
    <m/>
    <m/>
    <m/>
    <m/>
  </r>
  <r>
    <d v="2023-01-04T00:00:00"/>
    <x v="0"/>
    <d v="2023-01-04T00:00:00"/>
    <x v="23"/>
    <x v="1"/>
    <s v=""/>
    <m/>
    <x v="1"/>
    <m/>
    <m/>
    <m/>
    <m/>
    <m/>
    <m/>
    <m/>
    <m/>
    <m/>
    <m/>
    <m/>
    <m/>
    <m/>
    <m/>
    <m/>
  </r>
  <r>
    <d v="2023-01-04T00:00:00"/>
    <x v="0"/>
    <d v="2023-01-04T00:00:00"/>
    <x v="24"/>
    <x v="8"/>
    <s v=""/>
    <s v="JAYA MAKMUR"/>
    <x v="0"/>
    <s v="JM/ 12702"/>
    <m/>
    <d v="2023-01-04T00:00:00"/>
    <m/>
    <s v="TAPE DISPENSER 801 BIRU"/>
    <m/>
    <n v="60"/>
    <s v="PCS"/>
    <n v="13000"/>
    <m/>
    <s v="24 PCS"/>
    <m/>
    <m/>
    <m/>
    <s v="10 CTN MIX 24 PCS/ CTN"/>
  </r>
  <r>
    <d v="2023-01-04T00:00:00"/>
    <x v="0"/>
    <d v="2023-01-04T00:00:00"/>
    <x v="25"/>
    <x v="1"/>
    <s v=""/>
    <m/>
    <x v="1"/>
    <m/>
    <m/>
    <m/>
    <m/>
    <s v="TAPE DISPENSER 801 HIJAU"/>
    <m/>
    <n v="60"/>
    <s v="PCS"/>
    <n v="13000"/>
    <m/>
    <s v="24 PCS"/>
    <m/>
    <m/>
    <m/>
    <s v="10 CTN MIX 24 PCS/ CTN"/>
  </r>
  <r>
    <d v="2023-01-04T00:00:00"/>
    <x v="0"/>
    <d v="2023-01-04T00:00:00"/>
    <x v="26"/>
    <x v="1"/>
    <s v=""/>
    <m/>
    <x v="1"/>
    <m/>
    <m/>
    <m/>
    <m/>
    <s v="TAPE DISPENSER 801 MERAH"/>
    <m/>
    <n v="60"/>
    <s v="PCS"/>
    <n v="13000"/>
    <m/>
    <s v="24 PCS"/>
    <m/>
    <m/>
    <m/>
    <s v="10 CTN MIX 24 PCS/ CTN"/>
  </r>
  <r>
    <d v="2023-01-04T00:00:00"/>
    <x v="0"/>
    <d v="2023-01-04T00:00:00"/>
    <x v="27"/>
    <x v="1"/>
    <s v=""/>
    <m/>
    <x v="1"/>
    <m/>
    <m/>
    <m/>
    <m/>
    <s v="TAPE DISPENSER 801 UNGU"/>
    <m/>
    <n v="60"/>
    <s v="PCS"/>
    <n v="13000"/>
    <m/>
    <s v="24 PCS"/>
    <m/>
    <m/>
    <m/>
    <s v="10 CTN MIX 24 PCS/ CTN"/>
  </r>
  <r>
    <d v="2023-01-04T00:00:00"/>
    <x v="0"/>
    <d v="2023-01-04T00:00:00"/>
    <x v="28"/>
    <x v="1"/>
    <s v=""/>
    <m/>
    <x v="1"/>
    <m/>
    <m/>
    <m/>
    <m/>
    <s v="TAPE DISPENSER 801 BIRU"/>
    <m/>
    <n v="6"/>
    <s v="PCS"/>
    <m/>
    <m/>
    <s v="24 PCS"/>
    <m/>
    <m/>
    <m/>
    <s v="1 CTN MIX 24 PCS/ CTN, BONUS"/>
  </r>
  <r>
    <d v="2023-01-04T00:00:00"/>
    <x v="0"/>
    <d v="2023-01-04T00:00:00"/>
    <x v="29"/>
    <x v="1"/>
    <s v=""/>
    <m/>
    <x v="1"/>
    <m/>
    <m/>
    <m/>
    <m/>
    <s v="TAPE DISPENSER 801 HIJAU"/>
    <m/>
    <n v="6"/>
    <s v="PCS"/>
    <m/>
    <m/>
    <s v="24 PCS"/>
    <m/>
    <m/>
    <m/>
    <s v="1 CTN MIX 24 PCS/ CTN, BONUS"/>
  </r>
  <r>
    <d v="2023-01-04T00:00:00"/>
    <x v="0"/>
    <d v="2023-01-04T00:00:00"/>
    <x v="30"/>
    <x v="1"/>
    <s v=""/>
    <m/>
    <x v="1"/>
    <m/>
    <m/>
    <m/>
    <m/>
    <s v="TAPE DISPENSER 801 MERAH"/>
    <m/>
    <n v="6"/>
    <s v="PCS"/>
    <m/>
    <m/>
    <s v="24 PCS"/>
    <m/>
    <m/>
    <m/>
    <s v="1 CTN MIX 24 PCS/ CTN, BONUS"/>
  </r>
  <r>
    <d v="2023-01-04T00:00:00"/>
    <x v="0"/>
    <d v="2023-01-04T00:00:00"/>
    <x v="31"/>
    <x v="1"/>
    <s v=""/>
    <m/>
    <x v="1"/>
    <m/>
    <m/>
    <m/>
    <m/>
    <s v="TAPE DISPENSER 801 UNGU"/>
    <m/>
    <n v="6"/>
    <s v="PCS"/>
    <m/>
    <m/>
    <s v="24 PCS"/>
    <m/>
    <m/>
    <m/>
    <s v="1 CTN MIX 24 PCS/ CTN, BONUS"/>
  </r>
  <r>
    <d v="2023-01-04T00:00:00"/>
    <x v="0"/>
    <d v="2023-01-04T00:00:00"/>
    <x v="32"/>
    <x v="1"/>
    <s v=""/>
    <m/>
    <x v="1"/>
    <m/>
    <m/>
    <m/>
    <m/>
    <s v="TAPE DISPENSER 805 BIRU"/>
    <m/>
    <n v="90"/>
    <s v="PCS"/>
    <n v="12000"/>
    <m/>
    <s v="36 PCS"/>
    <m/>
    <m/>
    <m/>
    <s v="10 CTN MIX 36 PCS/ CTN"/>
  </r>
  <r>
    <d v="2023-01-04T00:00:00"/>
    <x v="0"/>
    <d v="2023-01-04T00:00:00"/>
    <x v="33"/>
    <x v="1"/>
    <s v=""/>
    <m/>
    <x v="1"/>
    <m/>
    <m/>
    <m/>
    <m/>
    <s v="TAPE DISPENSER 805 HIJAU"/>
    <m/>
    <n v="90"/>
    <s v="PCS"/>
    <n v="12000"/>
    <m/>
    <s v="36 PCS"/>
    <m/>
    <m/>
    <m/>
    <s v="10 CTN MIX 36 PCS/ CTN"/>
  </r>
  <r>
    <d v="2023-01-04T00:00:00"/>
    <x v="0"/>
    <d v="2023-01-04T00:00:00"/>
    <x v="34"/>
    <x v="1"/>
    <s v=""/>
    <m/>
    <x v="1"/>
    <m/>
    <m/>
    <m/>
    <m/>
    <s v="TAPE DISPENSER 805 MERAH"/>
    <m/>
    <n v="90"/>
    <s v="PCS"/>
    <n v="12000"/>
    <m/>
    <s v="36 PCS"/>
    <m/>
    <m/>
    <m/>
    <s v="10 CTN MIX 36 PCS/ CTN"/>
  </r>
  <r>
    <d v="2023-01-04T00:00:00"/>
    <x v="0"/>
    <d v="2023-01-04T00:00:00"/>
    <x v="35"/>
    <x v="1"/>
    <s v=""/>
    <m/>
    <x v="1"/>
    <m/>
    <m/>
    <m/>
    <m/>
    <s v="TAPE DISPENSER 805 UNGU"/>
    <m/>
    <n v="90"/>
    <s v="PCS"/>
    <n v="12000"/>
    <m/>
    <s v="36 PCS"/>
    <m/>
    <m/>
    <m/>
    <s v="10 CTN MIX 36 PCS/ CTN"/>
  </r>
  <r>
    <d v="2023-01-04T00:00:00"/>
    <x v="0"/>
    <d v="2023-01-04T00:00:00"/>
    <x v="36"/>
    <x v="1"/>
    <s v=""/>
    <m/>
    <x v="1"/>
    <m/>
    <m/>
    <m/>
    <m/>
    <s v="TAPE DISPENSER 805 BIRU"/>
    <m/>
    <n v="9"/>
    <s v="PCS"/>
    <m/>
    <m/>
    <s v="36 PCS"/>
    <m/>
    <m/>
    <m/>
    <s v="1 CTN MIX 36 PCS/ CTN, BONUS"/>
  </r>
  <r>
    <d v="2023-01-04T00:00:00"/>
    <x v="0"/>
    <d v="2023-01-04T00:00:00"/>
    <x v="37"/>
    <x v="1"/>
    <s v=""/>
    <m/>
    <x v="1"/>
    <m/>
    <m/>
    <m/>
    <m/>
    <s v="TAPE DISPENSER 805 HIJAU"/>
    <m/>
    <n v="9"/>
    <s v="PCS"/>
    <m/>
    <m/>
    <s v="36 PCS"/>
    <m/>
    <m/>
    <m/>
    <s v="1 CTN MIX 36 PCS/ CTN, BONUS"/>
  </r>
  <r>
    <d v="2023-01-04T00:00:00"/>
    <x v="0"/>
    <d v="2023-01-04T00:00:00"/>
    <x v="38"/>
    <x v="1"/>
    <s v=""/>
    <m/>
    <x v="1"/>
    <m/>
    <m/>
    <m/>
    <m/>
    <s v="TAPE DISPENSER 805 MERAH"/>
    <m/>
    <n v="9"/>
    <s v="PCS"/>
    <m/>
    <m/>
    <s v="36 PCS"/>
    <m/>
    <m/>
    <m/>
    <s v="1 CTN MIX 36 PCS/ CTN, BONUS"/>
  </r>
  <r>
    <d v="2023-01-04T00:00:00"/>
    <x v="0"/>
    <d v="2023-01-04T00:00:00"/>
    <x v="39"/>
    <x v="1"/>
    <s v=""/>
    <m/>
    <x v="1"/>
    <m/>
    <m/>
    <m/>
    <m/>
    <s v="TAPE DISPENSER 805 UNGU"/>
    <m/>
    <n v="9"/>
    <s v="PCS"/>
    <m/>
    <m/>
    <s v="36 PCS"/>
    <m/>
    <m/>
    <m/>
    <s v="1 CTN MIX 36 PCS/ CTN, BONUS"/>
  </r>
  <r>
    <d v="2023-01-04T00:00:00"/>
    <x v="0"/>
    <d v="2023-01-04T00:00:00"/>
    <x v="40"/>
    <x v="1"/>
    <s v=""/>
    <m/>
    <x v="1"/>
    <m/>
    <m/>
    <m/>
    <m/>
    <m/>
    <m/>
    <m/>
    <m/>
    <m/>
    <m/>
    <m/>
    <m/>
    <m/>
    <m/>
    <m/>
  </r>
  <r>
    <d v="2023-01-05T00:00:00"/>
    <x v="1"/>
    <d v="2023-01-02T00:00:00"/>
    <x v="41"/>
    <x v="9"/>
    <d v="2023-01-05T00:00:00"/>
    <s v="KUNCI MATAHARI"/>
    <x v="2"/>
    <s v="005341"/>
    <m/>
    <d v="2023-01-02T00:00:00"/>
    <m/>
    <s v="BK KAS FOLIO"/>
    <n v="6"/>
    <n v="300"/>
    <s v="PCS"/>
    <n v="12870"/>
    <m/>
    <s v="50 PCS"/>
    <m/>
    <m/>
    <m/>
    <s v="BELUM PPN 11%"/>
  </r>
  <r>
    <d v="2023-01-05T00:00:00"/>
    <x v="1"/>
    <d v="2023-01-02T00:00:00"/>
    <x v="42"/>
    <x v="1"/>
    <s v=""/>
    <m/>
    <x v="1"/>
    <m/>
    <m/>
    <m/>
    <m/>
    <m/>
    <m/>
    <m/>
    <m/>
    <m/>
    <m/>
    <m/>
    <m/>
    <m/>
    <m/>
    <m/>
  </r>
  <r>
    <d v="2023-01-05T00:00:00"/>
    <x v="1"/>
    <d v="2023-01-02T00:00:00"/>
    <x v="43"/>
    <x v="10"/>
    <s v=""/>
    <s v="ATALI MAKMUR"/>
    <x v="2"/>
    <s v="SA230100053"/>
    <m/>
    <d v="2023-01-02T00:00:00"/>
    <m/>
    <s v="OIL PASTEL OP-36S PP CASE SEA WORLD JK"/>
    <n v="4"/>
    <n v="144"/>
    <s v="SET"/>
    <n v="41500"/>
    <m/>
    <s v="6 BOX X 6 SET"/>
    <n v="0.125"/>
    <n v="0.05"/>
    <m/>
    <m/>
  </r>
  <r>
    <d v="2023-01-05T00:00:00"/>
    <x v="1"/>
    <d v="2023-01-02T00:00:00"/>
    <x v="44"/>
    <x v="1"/>
    <s v=""/>
    <m/>
    <x v="1"/>
    <m/>
    <m/>
    <m/>
    <m/>
    <s v="OIL PASTEL OP-48S PP CASE SEA WORLD JK"/>
    <n v="3"/>
    <n v="72"/>
    <s v="SET"/>
    <n v="58900"/>
    <m/>
    <s v="4 BOX X 6 SET"/>
    <n v="0.125"/>
    <n v="0.05"/>
    <m/>
    <m/>
  </r>
  <r>
    <d v="2023-01-05T00:00:00"/>
    <x v="1"/>
    <d v="2023-01-02T00:00:00"/>
    <x v="45"/>
    <x v="1"/>
    <s v=""/>
    <m/>
    <x v="1"/>
    <m/>
    <m/>
    <m/>
    <m/>
    <s v="OIL PASTEL OP-55S PP CASE SEA WORLD JK"/>
    <n v="4"/>
    <n v="96"/>
    <s v="SET"/>
    <n v="66900"/>
    <m/>
    <s v="4 BOX X 6 SET"/>
    <n v="0.125"/>
    <n v="0.05"/>
    <m/>
    <m/>
  </r>
  <r>
    <d v="2023-01-05T00:00:00"/>
    <x v="1"/>
    <d v="2023-01-02T00:00:00"/>
    <x v="46"/>
    <x v="1"/>
    <s v=""/>
    <m/>
    <x v="1"/>
    <m/>
    <m/>
    <m/>
    <m/>
    <s v="OIL PASTEL OP-72S PP CASE SEA WORLD JK"/>
    <n v="4"/>
    <n v="96"/>
    <s v="SET"/>
    <n v="96000"/>
    <m/>
    <s v="4 BOX X 6 SET"/>
    <n v="0.125"/>
    <n v="0.05"/>
    <m/>
    <m/>
  </r>
  <r>
    <d v="2023-01-05T00:00:00"/>
    <x v="1"/>
    <d v="2023-01-02T00:00:00"/>
    <x v="47"/>
    <x v="1"/>
    <s v=""/>
    <m/>
    <x v="1"/>
    <m/>
    <m/>
    <m/>
    <m/>
    <s v="BALLPEN BP-338 VOCUS BLACK JK"/>
    <m/>
    <n v="30"/>
    <s v="DZ"/>
    <n v="12600"/>
    <m/>
    <s v="144 DZ"/>
    <n v="0.1"/>
    <n v="0.05"/>
    <n v="323190"/>
    <s v="BONUS OIL PASTEL JK"/>
  </r>
  <r>
    <d v="2023-01-05T00:00:00"/>
    <x v="1"/>
    <d v="2023-01-02T00:00:00"/>
    <x v="48"/>
    <x v="1"/>
    <s v=""/>
    <m/>
    <x v="1"/>
    <m/>
    <m/>
    <m/>
    <m/>
    <m/>
    <m/>
    <m/>
    <m/>
    <m/>
    <m/>
    <m/>
    <m/>
    <m/>
    <m/>
    <m/>
  </r>
  <r>
    <d v="2023-01-05T00:00:00"/>
    <x v="1"/>
    <d v="2023-01-03T00:00:00"/>
    <x v="49"/>
    <x v="11"/>
    <s v=""/>
    <s v="KENKO SINAR INDONESIA"/>
    <x v="2"/>
    <s v="23010093"/>
    <s v="SA 39295"/>
    <d v="2023-01-03T00:00:00"/>
    <m/>
    <s v="KENKO STAPLER HD-10"/>
    <n v="5"/>
    <m/>
    <m/>
    <m/>
    <n v="1860000"/>
    <s v="20 DOZ"/>
    <n v="0.17"/>
    <m/>
    <m/>
    <m/>
  </r>
  <r>
    <d v="2023-01-05T00:00:00"/>
    <x v="1"/>
    <d v="2023-01-03T00:00:00"/>
    <x v="50"/>
    <x v="1"/>
    <s v=""/>
    <m/>
    <x v="1"/>
    <m/>
    <m/>
    <m/>
    <m/>
    <m/>
    <m/>
    <m/>
    <m/>
    <m/>
    <m/>
    <m/>
    <m/>
    <m/>
    <m/>
    <m/>
  </r>
  <r>
    <d v="2023-01-05T00:00:00"/>
    <x v="1"/>
    <d v="2023-01-02T00:00:00"/>
    <x v="51"/>
    <x v="12"/>
    <s v=""/>
    <s v="KENKO SINAR INDONESIA"/>
    <x v="2"/>
    <s v="23010016"/>
    <s v="SA 39250"/>
    <d v="2023-01-02T00:00:00"/>
    <m/>
    <s v="KENKO PENCIL 2B 0810 FLUORESCENT"/>
    <n v="1"/>
    <m/>
    <m/>
    <m/>
    <n v="2304000"/>
    <s v="20 GRS"/>
    <n v="0.17"/>
    <m/>
    <m/>
    <m/>
  </r>
  <r>
    <d v="2023-01-05T00:00:00"/>
    <x v="1"/>
    <d v="2023-01-02T00:00:00"/>
    <x v="52"/>
    <x v="1"/>
    <s v=""/>
    <m/>
    <x v="1"/>
    <m/>
    <m/>
    <m/>
    <m/>
    <s v="KENKO PENCIL 2B-6906 BTK BATIK"/>
    <n v="1"/>
    <m/>
    <m/>
    <m/>
    <n v="2256000"/>
    <s v="20 GRS"/>
    <n v="0.17"/>
    <m/>
    <m/>
    <m/>
  </r>
  <r>
    <d v="2023-01-05T00:00:00"/>
    <x v="1"/>
    <d v="2023-01-02T00:00:00"/>
    <x v="53"/>
    <x v="1"/>
    <s v=""/>
    <m/>
    <x v="1"/>
    <m/>
    <m/>
    <m/>
    <m/>
    <s v="KENKO CORRECTION FLUID KE-108"/>
    <n v="4"/>
    <m/>
    <m/>
    <m/>
    <n v="1695600"/>
    <s v="36 DOZ"/>
    <n v="0.17"/>
    <m/>
    <m/>
    <m/>
  </r>
  <r>
    <d v="2023-01-05T00:00:00"/>
    <x v="1"/>
    <d v="2023-01-02T00:00:00"/>
    <x v="54"/>
    <x v="1"/>
    <s v=""/>
    <m/>
    <x v="1"/>
    <m/>
    <m/>
    <m/>
    <m/>
    <s v="KENKO COLOR PENCIL CP-12HALF CLASSIC"/>
    <n v="1"/>
    <m/>
    <m/>
    <m/>
    <n v="3801600"/>
    <s v="24 BOX X 24 SET"/>
    <n v="0.17"/>
    <m/>
    <m/>
    <m/>
  </r>
  <r>
    <d v="2023-01-05T00:00:00"/>
    <x v="1"/>
    <d v="2023-01-02T00:00:00"/>
    <x v="55"/>
    <x v="1"/>
    <s v=""/>
    <m/>
    <x v="1"/>
    <m/>
    <m/>
    <m/>
    <m/>
    <s v="KENKO 12 COLOR PENCIL CP-12F CLASSIC"/>
    <n v="2"/>
    <m/>
    <m/>
    <m/>
    <n v="2980800"/>
    <s v="24 DOZ"/>
    <n v="0.17"/>
    <m/>
    <m/>
    <m/>
  </r>
  <r>
    <d v="2023-01-05T00:00:00"/>
    <x v="1"/>
    <d v="2023-01-02T00:00:00"/>
    <x v="56"/>
    <x v="1"/>
    <s v=""/>
    <m/>
    <x v="1"/>
    <m/>
    <m/>
    <m/>
    <m/>
    <s v="KENKO GEL PEN KE-200 BLACK"/>
    <n v="1"/>
    <m/>
    <m/>
    <m/>
    <n v="3542400"/>
    <s v="12 GRS"/>
    <n v="0.17"/>
    <m/>
    <m/>
    <m/>
  </r>
  <r>
    <d v="2023-01-05T00:00:00"/>
    <x v="1"/>
    <d v="2023-01-02T00:00:00"/>
    <x v="57"/>
    <x v="1"/>
    <s v=""/>
    <m/>
    <x v="1"/>
    <m/>
    <m/>
    <m/>
    <m/>
    <s v="KENKO PENCIL 2B-3181 HITAM CAP MERAH"/>
    <n v="2"/>
    <m/>
    <m/>
    <m/>
    <n v="2112000"/>
    <s v="20 GRS"/>
    <n v="0.17"/>
    <m/>
    <m/>
    <m/>
  </r>
  <r>
    <d v="2023-01-05T00:00:00"/>
    <x v="1"/>
    <d v="2023-01-02T00:00:00"/>
    <x v="58"/>
    <x v="1"/>
    <s v=""/>
    <m/>
    <x v="1"/>
    <m/>
    <m/>
    <m/>
    <m/>
    <s v="KENKO GEL PEN KE-16 DOT N DOT BLACK"/>
    <n v="2"/>
    <m/>
    <m/>
    <m/>
    <n v="3758400"/>
    <s v="12 GRS"/>
    <n v="0.17"/>
    <m/>
    <m/>
    <m/>
  </r>
  <r>
    <d v="2023-01-05T00:00:00"/>
    <x v="1"/>
    <d v="2023-01-02T00:00:00"/>
    <x v="59"/>
    <x v="1"/>
    <s v=""/>
    <m/>
    <x v="1"/>
    <m/>
    <m/>
    <m/>
    <m/>
    <s v="KENKO TAPE DISPENSER TD-323 (1&quot; &amp; 3&quot; CORE)"/>
    <n v="2"/>
    <m/>
    <m/>
    <m/>
    <n v="462000"/>
    <s v="24 PCS"/>
    <n v="0.17"/>
    <m/>
    <m/>
    <m/>
  </r>
  <r>
    <d v="2023-01-05T00:00:00"/>
    <x v="1"/>
    <d v="2023-01-02T00:00:00"/>
    <x v="60"/>
    <x v="1"/>
    <s v=""/>
    <m/>
    <x v="1"/>
    <m/>
    <m/>
    <m/>
    <m/>
    <s v="KENKO PUNCH NO.85 XL"/>
    <n v="1"/>
    <m/>
    <m/>
    <m/>
    <n v="1416000"/>
    <s v="24 PCS"/>
    <n v="0.17"/>
    <m/>
    <m/>
    <m/>
  </r>
  <r>
    <d v="2023-01-05T00:00:00"/>
    <x v="1"/>
    <d v="2023-01-02T00:00:00"/>
    <x v="61"/>
    <x v="1"/>
    <s v=""/>
    <m/>
    <x v="1"/>
    <m/>
    <m/>
    <m/>
    <m/>
    <m/>
    <m/>
    <m/>
    <m/>
    <m/>
    <m/>
    <m/>
    <m/>
    <m/>
    <m/>
    <m/>
  </r>
  <r>
    <d v="2023-01-05T00:00:00"/>
    <x v="1"/>
    <d v="2023-01-02T00:00:00"/>
    <x v="62"/>
    <x v="13"/>
    <s v=""/>
    <s v="KENKO SINAR INDONESIA"/>
    <x v="2"/>
    <s v="23010019"/>
    <m/>
    <d v="2023-01-02T00:00:00"/>
    <m/>
    <s v="KENKO STAPLER HD-10"/>
    <n v="4"/>
    <m/>
    <m/>
    <m/>
    <n v="1860000"/>
    <s v="00 DOZ"/>
    <n v="0.17"/>
    <m/>
    <m/>
    <m/>
  </r>
  <r>
    <d v="2023-01-05T00:00:00"/>
    <x v="1"/>
    <d v="2023-01-02T00:00:00"/>
    <x v="63"/>
    <x v="1"/>
    <s v=""/>
    <m/>
    <x v="1"/>
    <m/>
    <m/>
    <m/>
    <m/>
    <s v="KENKO PENCIL 2B-3282 HITAM BINTANG"/>
    <n v="2"/>
    <m/>
    <m/>
    <m/>
    <n v="2448000"/>
    <s v="20 GRS"/>
    <n v="0.17"/>
    <m/>
    <m/>
    <m/>
  </r>
  <r>
    <d v="2023-01-05T00:00:00"/>
    <x v="1"/>
    <d v="2023-01-02T00:00:00"/>
    <x v="64"/>
    <x v="1"/>
    <s v=""/>
    <m/>
    <x v="1"/>
    <m/>
    <m/>
    <m/>
    <m/>
    <s v="KENKO PENCIL 2B-6373 METALLIC"/>
    <n v="2"/>
    <m/>
    <m/>
    <m/>
    <n v="2160000"/>
    <s v="20 GRS"/>
    <n v="0.17"/>
    <m/>
    <m/>
    <m/>
  </r>
  <r>
    <d v="2023-01-05T00:00:00"/>
    <x v="1"/>
    <d v="2023-01-02T00:00:00"/>
    <x v="65"/>
    <x v="1"/>
    <s v=""/>
    <m/>
    <x v="1"/>
    <m/>
    <m/>
    <m/>
    <m/>
    <s v="KENKO CORRECTION TAPE CT-802N (8M X 5MM)"/>
    <n v="1"/>
    <m/>
    <m/>
    <m/>
    <n v="2448000"/>
    <s v="48 DOZ"/>
    <n v="0.17"/>
    <m/>
    <m/>
    <m/>
  </r>
  <r>
    <d v="2023-01-05T00:00:00"/>
    <x v="1"/>
    <d v="2023-01-02T00:00:00"/>
    <x v="66"/>
    <x v="1"/>
    <s v=""/>
    <m/>
    <x v="1"/>
    <m/>
    <m/>
    <m/>
    <m/>
    <s v="KENKO CORRECTION TAPE CT-902 (12M X 5MM)"/>
    <n v="3"/>
    <m/>
    <m/>
    <m/>
    <n v="2880000"/>
    <s v="48 DOZ"/>
    <n v="0.17"/>
    <m/>
    <m/>
    <m/>
  </r>
  <r>
    <d v="2023-01-05T00:00:00"/>
    <x v="1"/>
    <d v="2023-01-02T00:00:00"/>
    <x v="67"/>
    <x v="1"/>
    <s v=""/>
    <m/>
    <x v="1"/>
    <m/>
    <s v="SA 39277"/>
    <m/>
    <m/>
    <s v="KENKO GEL PEN HI-TECH-H 0.28MM BLUE"/>
    <n v="2"/>
    <m/>
    <m/>
    <m/>
    <n v="5616000"/>
    <s v="12 GRS"/>
    <n v="0.17"/>
    <m/>
    <m/>
    <m/>
  </r>
  <r>
    <d v="2023-01-05T00:00:00"/>
    <x v="1"/>
    <d v="2023-01-02T00:00:00"/>
    <x v="68"/>
    <x v="1"/>
    <s v=""/>
    <m/>
    <x v="1"/>
    <m/>
    <m/>
    <m/>
    <m/>
    <s v="KENKO GEL PEN T-GEL ERASABLE KE-303ER BLACK"/>
    <n v="3"/>
    <m/>
    <m/>
    <m/>
    <n v="3456000"/>
    <s v="12 GRS"/>
    <n v="0.17"/>
    <m/>
    <m/>
    <m/>
  </r>
  <r>
    <d v="2023-01-05T00:00:00"/>
    <x v="1"/>
    <d v="2023-01-02T00:00:00"/>
    <x v="69"/>
    <x v="1"/>
    <s v=""/>
    <m/>
    <x v="1"/>
    <m/>
    <m/>
    <m/>
    <m/>
    <s v="KENKO GEL PEN KE-303 T-GEL TRIANGULAR BLACK"/>
    <n v="5"/>
    <m/>
    <m/>
    <m/>
    <n v="3110400"/>
    <s v="12 GRS"/>
    <n v="0.17"/>
    <m/>
    <m/>
    <m/>
  </r>
  <r>
    <d v="2023-01-05T00:00:00"/>
    <x v="1"/>
    <d v="2023-01-02T00:00:00"/>
    <x v="70"/>
    <x v="1"/>
    <s v=""/>
    <m/>
    <x v="1"/>
    <m/>
    <m/>
    <m/>
    <m/>
    <m/>
    <m/>
    <m/>
    <m/>
    <m/>
    <m/>
    <m/>
    <m/>
    <m/>
    <m/>
    <m/>
  </r>
  <r>
    <d v="2023-01-05T00:00:00"/>
    <x v="0"/>
    <d v="2023-01-02T00:00:00"/>
    <x v="71"/>
    <x v="14"/>
    <s v=""/>
    <s v="DUTA BUANA"/>
    <x v="0"/>
    <s v="HM/002/01-23H"/>
    <m/>
    <d v="2023-01-02T00:00:00"/>
    <m/>
    <s v="GARISAN TF-1990 BUSUR BOLONG (180 DEGREE)"/>
    <n v="1"/>
    <n v="200"/>
    <s v="LSN"/>
    <n v="10000"/>
    <m/>
    <s v="100 LSN"/>
    <m/>
    <m/>
    <m/>
    <m/>
  </r>
  <r>
    <d v="2023-01-05T00:00:00"/>
    <x v="0"/>
    <d v="2023-01-02T00:00:00"/>
    <x v="72"/>
    <x v="1"/>
    <s v=""/>
    <m/>
    <x v="1"/>
    <m/>
    <m/>
    <m/>
    <m/>
    <s v="GARISAN TF-1991 BUSUR 360 DEGREE (K)"/>
    <n v="1"/>
    <n v="48"/>
    <s v="LSN"/>
    <n v="25000"/>
    <m/>
    <s v="25 LSN"/>
    <m/>
    <m/>
    <m/>
    <m/>
  </r>
  <r>
    <d v="2023-01-05T00:00:00"/>
    <x v="0"/>
    <d v="2023-01-02T00:00:00"/>
    <x v="73"/>
    <x v="1"/>
    <s v=""/>
    <m/>
    <x v="1"/>
    <m/>
    <m/>
    <m/>
    <m/>
    <m/>
    <m/>
    <m/>
    <m/>
    <m/>
    <m/>
    <m/>
    <m/>
    <m/>
    <m/>
    <m/>
  </r>
  <r>
    <d v="2023-01-05T00:00:00"/>
    <x v="0"/>
    <d v="2023-01-04T00:00:00"/>
    <x v="74"/>
    <x v="15"/>
    <s v=""/>
    <s v="DUTA BUANA"/>
    <x v="0"/>
    <s v="HM/007/0-23H"/>
    <m/>
    <d v="2023-01-04T00:00:00"/>
    <m/>
    <s v="BALLPEN GEL TF-3115 0.3MM HIGHTECH KNOCK"/>
    <n v="5"/>
    <n v="480"/>
    <s v="LSN"/>
    <n v="30500"/>
    <m/>
    <s v="96 LSN"/>
    <m/>
    <m/>
    <m/>
    <m/>
  </r>
  <r>
    <d v="2023-01-05T00:00:00"/>
    <x v="0"/>
    <d v="2023-01-04T00:00:00"/>
    <x v="75"/>
    <x v="1"/>
    <s v=""/>
    <m/>
    <x v="1"/>
    <m/>
    <m/>
    <m/>
    <m/>
    <m/>
    <m/>
    <m/>
    <m/>
    <m/>
    <m/>
    <m/>
    <m/>
    <m/>
    <m/>
    <m/>
  </r>
  <r>
    <d v="2023-01-05T00:00:00"/>
    <x v="0"/>
    <d v="2023-01-02T00:00:00"/>
    <x v="76"/>
    <x v="16"/>
    <s v=""/>
    <s v="SURYA PRATAMA"/>
    <x v="0"/>
    <s v="F23A000039"/>
    <m/>
    <d v="2023-01-02T00:00:00"/>
    <m/>
    <s v="CAT AIR OPINI 110@216"/>
    <n v="25"/>
    <n v="5400"/>
    <s v="BOX"/>
    <n v="9000"/>
    <m/>
    <s v="1100PCS"/>
    <n v="0.2"/>
    <n v="2.5000000000000001E-2"/>
    <m/>
    <m/>
  </r>
  <r>
    <d v="2023-01-05T00:00:00"/>
    <x v="0"/>
    <d v="2023-01-02T00:00:00"/>
    <x v="77"/>
    <x v="1"/>
    <s v=""/>
    <m/>
    <x v="1"/>
    <m/>
    <m/>
    <m/>
    <m/>
    <s v="CAT AIR OPINI 120 @144"/>
    <n v="15"/>
    <n v="2160"/>
    <s v="BOS"/>
    <n v="9400"/>
    <m/>
    <s v="120 PCS"/>
    <n v="0.2"/>
    <n v="2.5000000000000001E-2"/>
    <m/>
    <m/>
  </r>
  <r>
    <d v="2023-01-05T00:00:00"/>
    <x v="0"/>
    <d v="2023-01-02T00:00:00"/>
    <x v="78"/>
    <x v="1"/>
    <s v=""/>
    <m/>
    <x v="1"/>
    <m/>
    <m/>
    <m/>
    <m/>
    <m/>
    <m/>
    <m/>
    <m/>
    <m/>
    <m/>
    <m/>
    <m/>
    <m/>
    <m/>
    <m/>
  </r>
  <r>
    <d v="2023-01-06T00:00:00"/>
    <x v="0"/>
    <d v="2023-01-03T00:00:00"/>
    <x v="79"/>
    <x v="17"/>
    <d v="2023-01-06T00:00:00"/>
    <s v="PMJP"/>
    <x v="0"/>
    <s v="SURAT JALAN NO : 40"/>
    <m/>
    <d v="2023-01-03T00:00:00"/>
    <m/>
    <s v="CELENGAN L"/>
    <n v="2"/>
    <n v="20"/>
    <s v="LSN"/>
    <n v="72000"/>
    <m/>
    <s v="10 LSN"/>
    <m/>
    <m/>
    <m/>
    <m/>
  </r>
  <r>
    <d v="2023-01-06T00:00:00"/>
    <x v="0"/>
    <d v="2023-01-03T00:00:00"/>
    <x v="80"/>
    <x v="1"/>
    <s v=""/>
    <m/>
    <x v="1"/>
    <m/>
    <m/>
    <m/>
    <m/>
    <s v="CELENGAN XL"/>
    <n v="2"/>
    <n v="12"/>
    <s v="LSN"/>
    <n v="87000"/>
    <m/>
    <s v="6 LSN"/>
    <m/>
    <m/>
    <m/>
    <m/>
  </r>
  <r>
    <d v="2023-01-06T00:00:00"/>
    <x v="0"/>
    <d v="2023-01-03T00:00:00"/>
    <x v="81"/>
    <x v="1"/>
    <s v=""/>
    <m/>
    <x v="1"/>
    <m/>
    <m/>
    <m/>
    <m/>
    <m/>
    <m/>
    <m/>
    <m/>
    <m/>
    <m/>
    <m/>
    <m/>
    <m/>
    <m/>
    <m/>
  </r>
  <r>
    <d v="2023-01-06T00:00:00"/>
    <x v="0"/>
    <d v="2023-01-04T00:00:00"/>
    <x v="82"/>
    <x v="18"/>
    <s v=""/>
    <s v="ETJ"/>
    <x v="0"/>
    <s v="022.23"/>
    <m/>
    <d v="2023-01-04T00:00:00"/>
    <m/>
    <s v="ENTER 30 CM 675"/>
    <n v="25"/>
    <n v="5000"/>
    <s v="LSN"/>
    <n v="8750"/>
    <m/>
    <s v="200 LSN"/>
    <m/>
    <m/>
    <m/>
    <m/>
  </r>
  <r>
    <d v="2023-01-06T00:00:00"/>
    <x v="0"/>
    <d v="2023-01-04T00:00:00"/>
    <x v="83"/>
    <x v="1"/>
    <s v=""/>
    <m/>
    <x v="1"/>
    <m/>
    <m/>
    <m/>
    <m/>
    <s v="ENTER WB (K) 802"/>
    <n v="3"/>
    <n v="180"/>
    <s v="LSN"/>
    <n v="17500"/>
    <m/>
    <s v="60 LSN"/>
    <m/>
    <m/>
    <m/>
    <m/>
  </r>
  <r>
    <d v="2023-01-06T00:00:00"/>
    <x v="0"/>
    <d v="2023-01-04T00:00:00"/>
    <x v="84"/>
    <x v="1"/>
    <s v=""/>
    <m/>
    <x v="1"/>
    <m/>
    <m/>
    <m/>
    <m/>
    <s v="ENTER WB (B) 803"/>
    <n v="3"/>
    <n v="144"/>
    <s v="LSN"/>
    <n v="27500"/>
    <m/>
    <s v="48 LSN"/>
    <m/>
    <m/>
    <m/>
    <m/>
  </r>
  <r>
    <d v="2023-01-06T00:00:00"/>
    <x v="0"/>
    <d v="2023-01-04T00:00:00"/>
    <x v="85"/>
    <x v="1"/>
    <s v=""/>
    <m/>
    <x v="1"/>
    <m/>
    <m/>
    <m/>
    <m/>
    <s v="ENTER BOXFILE BENTUK"/>
    <n v="2"/>
    <n v="16"/>
    <s v="LSN"/>
    <n v="120000"/>
    <m/>
    <s v="8 LSN"/>
    <m/>
    <m/>
    <m/>
    <s v="MIX"/>
  </r>
  <r>
    <d v="2023-01-06T00:00:00"/>
    <x v="0"/>
    <d v="2023-01-04T00:00:00"/>
    <x v="86"/>
    <x v="1"/>
    <s v=""/>
    <m/>
    <x v="1"/>
    <m/>
    <m/>
    <m/>
    <m/>
    <s v="ENTER BOXFILE KCG (BF 567)"/>
    <n v="5"/>
    <n v="300"/>
    <s v="PCS"/>
    <n v="12000"/>
    <m/>
    <s v="60 PCS"/>
    <m/>
    <m/>
    <m/>
    <s v="MIX HT=3,B=2"/>
  </r>
  <r>
    <d v="2023-01-06T00:00:00"/>
    <x v="0"/>
    <d v="2023-01-04T00:00:00"/>
    <x v="87"/>
    <x v="1"/>
    <s v=""/>
    <m/>
    <x v="1"/>
    <m/>
    <m/>
    <m/>
    <m/>
    <s v="ENTER BK TABUNGAN"/>
    <n v="2"/>
    <n v="7200"/>
    <s v="PCS"/>
    <n v="550"/>
    <m/>
    <s v="3600 PCS"/>
    <m/>
    <m/>
    <m/>
    <m/>
  </r>
  <r>
    <d v="2023-01-06T00:00:00"/>
    <x v="0"/>
    <d v="2023-01-04T00:00:00"/>
    <x v="88"/>
    <x v="1"/>
    <s v=""/>
    <m/>
    <x v="1"/>
    <m/>
    <m/>
    <m/>
    <m/>
    <s v="PALLET DOP SAKURA 201"/>
    <n v="1"/>
    <n v="120"/>
    <s v="LSN"/>
    <n v="7500"/>
    <m/>
    <s v="120 LSN"/>
    <m/>
    <m/>
    <m/>
    <m/>
  </r>
  <r>
    <d v="2023-01-06T00:00:00"/>
    <x v="0"/>
    <d v="2023-01-04T00:00:00"/>
    <x v="89"/>
    <x v="1"/>
    <s v=""/>
    <m/>
    <x v="1"/>
    <m/>
    <m/>
    <m/>
    <m/>
    <s v="PALLET DOP KEPITING 202"/>
    <n v="1"/>
    <n v="120"/>
    <s v="LSN"/>
    <n v="7500"/>
    <m/>
    <s v="120 LSN"/>
    <m/>
    <m/>
    <m/>
    <m/>
  </r>
  <r>
    <d v="2023-01-06T00:00:00"/>
    <x v="0"/>
    <d v="2023-01-04T00:00:00"/>
    <x v="90"/>
    <x v="1"/>
    <s v=""/>
    <m/>
    <x v="1"/>
    <m/>
    <m/>
    <m/>
    <m/>
    <s v="ENTER C/ BOARD 03 ANTI PECAH"/>
    <n v="1"/>
    <n v="8"/>
    <s v="LSN"/>
    <n v="115000"/>
    <m/>
    <s v="8 LSN"/>
    <m/>
    <m/>
    <m/>
    <m/>
  </r>
  <r>
    <d v="2023-01-06T00:00:00"/>
    <x v="0"/>
    <d v="2023-01-04T00:00:00"/>
    <x v="91"/>
    <x v="1"/>
    <s v=""/>
    <m/>
    <x v="1"/>
    <m/>
    <m/>
    <m/>
    <m/>
    <m/>
    <m/>
    <m/>
    <m/>
    <m/>
    <m/>
    <m/>
    <m/>
    <m/>
    <m/>
    <m/>
  </r>
  <r>
    <d v="2023-01-06T00:00:00"/>
    <x v="0"/>
    <d v="2022-01-04T00:00:00"/>
    <x v="92"/>
    <x v="19"/>
    <s v=""/>
    <s v="DB STATIONERY"/>
    <x v="0"/>
    <s v="JUA047/23"/>
    <m/>
    <d v="2022-01-04T00:00:00"/>
    <m/>
    <s v="GEL PEN TIZO 1.0 TG340"/>
    <n v="7"/>
    <n v="672"/>
    <s v="LSN"/>
    <n v="31500"/>
    <m/>
    <s v="96 LSN"/>
    <m/>
    <m/>
    <m/>
    <m/>
  </r>
  <r>
    <d v="2023-01-06T00:00:00"/>
    <x v="0"/>
    <d v="2022-01-04T00:00:00"/>
    <x v="93"/>
    <x v="1"/>
    <s v=""/>
    <m/>
    <x v="1"/>
    <m/>
    <m/>
    <m/>
    <m/>
    <s v="GEL 1.0 TG340BI BIRU"/>
    <n v="3"/>
    <n v="288"/>
    <s v="LSN"/>
    <n v="31500"/>
    <m/>
    <s v="96 LSN"/>
    <m/>
    <m/>
    <m/>
    <m/>
  </r>
  <r>
    <d v="2023-01-06T00:00:00"/>
    <x v="0"/>
    <d v="2022-01-04T00:00:00"/>
    <x v="94"/>
    <x v="1"/>
    <s v=""/>
    <m/>
    <x v="1"/>
    <m/>
    <m/>
    <m/>
    <m/>
    <m/>
    <m/>
    <m/>
    <m/>
    <m/>
    <m/>
    <m/>
    <m/>
    <m/>
    <m/>
    <m/>
  </r>
  <r>
    <d v="2023-01-06T00:00:00"/>
    <x v="0"/>
    <d v="2023-01-02T00:00:00"/>
    <x v="95"/>
    <x v="20"/>
    <s v=""/>
    <s v="GRAFINDO"/>
    <x v="0"/>
    <s v="GA-23-01-0001"/>
    <m/>
    <d v="2023-01-02T00:00:00"/>
    <m/>
    <s v="MAP KANCING SIKA AC-05 KUNING"/>
    <n v="3"/>
    <n v="150"/>
    <s v="LSN"/>
    <n v="18250"/>
    <m/>
    <s v="50 LSN"/>
    <m/>
    <m/>
    <m/>
    <m/>
  </r>
  <r>
    <d v="2023-01-06T00:00:00"/>
    <x v="0"/>
    <d v="2023-01-02T00:00:00"/>
    <x v="96"/>
    <x v="1"/>
    <s v=""/>
    <m/>
    <x v="1"/>
    <m/>
    <m/>
    <m/>
    <m/>
    <s v="BUSINESS FILE SIKA AC-106 HIJAU"/>
    <n v="1"/>
    <n v="50"/>
    <s v="LSN"/>
    <m/>
    <m/>
    <s v="50 LSN"/>
    <m/>
    <m/>
    <m/>
    <s v="BONUS"/>
  </r>
  <r>
    <d v="2023-01-06T00:00:00"/>
    <x v="0"/>
    <d v="2023-01-02T00:00:00"/>
    <x v="97"/>
    <x v="1"/>
    <s v=""/>
    <m/>
    <x v="1"/>
    <m/>
    <m/>
    <m/>
    <m/>
    <s v="BUSINESS FILE SIKA AC-106 PUTIH"/>
    <n v="2"/>
    <n v="100"/>
    <s v="LSN"/>
    <m/>
    <m/>
    <s v="50 LSN"/>
    <m/>
    <m/>
    <m/>
    <s v="BONUS"/>
  </r>
  <r>
    <d v="2023-01-06T00:00:00"/>
    <x v="0"/>
    <d v="2023-01-02T00:00:00"/>
    <x v="98"/>
    <x v="1"/>
    <s v=""/>
    <m/>
    <x v="1"/>
    <m/>
    <m/>
    <m/>
    <m/>
    <m/>
    <m/>
    <m/>
    <m/>
    <m/>
    <m/>
    <m/>
    <m/>
    <m/>
    <m/>
    <m/>
  </r>
  <r>
    <d v="2023-01-06T00:00:00"/>
    <x v="0"/>
    <d v="2023-01-03T00:00:00"/>
    <x v="99"/>
    <x v="21"/>
    <s v=""/>
    <s v="GRAFINDO"/>
    <x v="0"/>
    <s v="GA-23-01-0014"/>
    <m/>
    <d v="2023-01-03T00:00:00"/>
    <m/>
    <s v="BUSINESS FILE SIKA AC-106 HIJAU"/>
    <n v="3"/>
    <n v="150"/>
    <s v="LSN"/>
    <m/>
    <m/>
    <s v="50 LSN"/>
    <m/>
    <m/>
    <m/>
    <s v="SURAT JALAN"/>
  </r>
  <r>
    <d v="2023-01-06T00:00:00"/>
    <x v="0"/>
    <d v="2023-01-03T00:00:00"/>
    <x v="100"/>
    <x v="1"/>
    <s v=""/>
    <m/>
    <x v="1"/>
    <m/>
    <m/>
    <m/>
    <m/>
    <m/>
    <m/>
    <m/>
    <m/>
    <m/>
    <m/>
    <m/>
    <m/>
    <m/>
    <m/>
    <m/>
  </r>
  <r>
    <d v="2023-01-06T00:00:00"/>
    <x v="0"/>
    <d v="2023-01-04T00:00:00"/>
    <x v="101"/>
    <x v="22"/>
    <s v=""/>
    <s v="TRI MITRA SEJATI"/>
    <x v="0"/>
    <s v="20230100720"/>
    <m/>
    <d v="2023-01-04T00:00:00"/>
    <m/>
    <s v="ELEC NATIONAL 20M X 120 ROLL"/>
    <n v="26"/>
    <n v="3120"/>
    <s v="ROL"/>
    <n v="4615"/>
    <m/>
    <s v="120 ROL"/>
    <m/>
    <m/>
    <n v="287976"/>
    <m/>
  </r>
  <r>
    <d v="2023-01-06T00:00:00"/>
    <x v="0"/>
    <d v="2023-01-04T00:00:00"/>
    <x v="102"/>
    <x v="1"/>
    <s v=""/>
    <m/>
    <x v="1"/>
    <m/>
    <m/>
    <m/>
    <m/>
    <m/>
    <m/>
    <m/>
    <m/>
    <m/>
    <m/>
    <m/>
    <m/>
    <m/>
    <m/>
    <m/>
  </r>
  <r>
    <d v="2023-01-06T00:00:00"/>
    <x v="0"/>
    <d v="2023-01-06T00:00:00"/>
    <x v="103"/>
    <x v="23"/>
    <s v=""/>
    <s v="COMBI"/>
    <x v="0"/>
    <s v="0111"/>
    <m/>
    <d v="2023-01-06T00:00:00"/>
    <m/>
    <s v="DOC RIT PRESTIGE"/>
    <n v="1"/>
    <n v="7"/>
    <s v="LSN"/>
    <n v="195000"/>
    <m/>
    <m/>
    <m/>
    <m/>
    <m/>
    <m/>
  </r>
  <r>
    <d v="2023-01-06T00:00:00"/>
    <x v="0"/>
    <d v="2023-01-06T00:00:00"/>
    <x v="104"/>
    <x v="1"/>
    <s v=""/>
    <m/>
    <x v="1"/>
    <m/>
    <m/>
    <m/>
    <m/>
    <m/>
    <m/>
    <m/>
    <m/>
    <m/>
    <m/>
    <m/>
    <m/>
    <m/>
    <m/>
    <m/>
  </r>
  <r>
    <d v="2023-01-06T00:00:00"/>
    <x v="0"/>
    <d v="2022-12-22T00:00:00"/>
    <x v="105"/>
    <x v="24"/>
    <s v=""/>
    <s v="SAPUTRO OFFICE"/>
    <x v="0"/>
    <s v="F-3661 INVSOS"/>
    <m/>
    <d v="2022-12-22T00:00:00"/>
    <m/>
    <s v="MEJA IPAD IMPORT JUMBO KARAKTER"/>
    <n v="50"/>
    <n v="500"/>
    <s v="PCS"/>
    <n v="48000"/>
    <m/>
    <m/>
    <m/>
    <m/>
    <m/>
    <m/>
  </r>
  <r>
    <d v="2023-01-06T00:00:00"/>
    <x v="0"/>
    <d v="2022-12-22T00:00:00"/>
    <x v="106"/>
    <x v="1"/>
    <s v=""/>
    <m/>
    <x v="1"/>
    <m/>
    <m/>
    <m/>
    <m/>
    <m/>
    <m/>
    <m/>
    <m/>
    <m/>
    <m/>
    <m/>
    <m/>
    <m/>
    <m/>
    <m/>
  </r>
  <r>
    <d v="2023-01-07T00:00:00"/>
    <x v="0"/>
    <d v="2023-01-07T00:00:00"/>
    <x v="107"/>
    <x v="25"/>
    <d v="2023-01-07T00:00:00"/>
    <s v="GLORY"/>
    <x v="0"/>
    <s v="A 08"/>
    <m/>
    <d v="2023-01-07T00:00:00"/>
    <m/>
    <s v="BT BATIK"/>
    <m/>
    <n v="7"/>
    <s v="LSN"/>
    <n v="161000"/>
    <m/>
    <m/>
    <m/>
    <m/>
    <m/>
    <s v="DISKON CASH 135.000"/>
  </r>
  <r>
    <d v="2023-01-07T00:00:00"/>
    <x v="0"/>
    <d v="2023-01-07T00:00:00"/>
    <x v="108"/>
    <x v="1"/>
    <s v=""/>
    <m/>
    <x v="1"/>
    <m/>
    <m/>
    <m/>
    <m/>
    <s v="AG CK POLOS"/>
    <m/>
    <n v="120"/>
    <s v="PCS"/>
    <n v="13000"/>
    <m/>
    <m/>
    <m/>
    <m/>
    <n v="135000"/>
    <s v="DISKON CASH 135.000"/>
  </r>
  <r>
    <d v="2023-01-07T00:00:00"/>
    <x v="0"/>
    <d v="2023-01-07T00:00:00"/>
    <x v="109"/>
    <x v="1"/>
    <s v=""/>
    <m/>
    <x v="1"/>
    <m/>
    <m/>
    <m/>
    <m/>
    <m/>
    <m/>
    <m/>
    <m/>
    <m/>
    <m/>
    <m/>
    <m/>
    <m/>
    <m/>
    <m/>
  </r>
  <r>
    <d v="2023-01-07T00:00:00"/>
    <x v="1"/>
    <d v="2023-01-05T00:00:00"/>
    <x v="110"/>
    <x v="26"/>
    <s v=""/>
    <s v="ATALI MAKMUR"/>
    <x v="2"/>
    <s v="SA230100214"/>
    <m/>
    <d v="2023-01-05T00:00:00"/>
    <m/>
    <s v="CRAYON PUTAR TWCR-12MINI JK"/>
    <n v="1"/>
    <n v="144"/>
    <s v="SET"/>
    <n v="18600"/>
    <m/>
    <s v="12 BOX X 12 SET"/>
    <n v="0.125"/>
    <n v="0.05"/>
    <m/>
    <m/>
  </r>
  <r>
    <d v="2023-01-07T00:00:00"/>
    <x v="1"/>
    <d v="2023-01-05T00:00:00"/>
    <x v="111"/>
    <x v="1"/>
    <s v=""/>
    <m/>
    <x v="1"/>
    <m/>
    <m/>
    <m/>
    <m/>
    <s v="CORRECTION TAPE CT-520 JK"/>
    <n v="1"/>
    <n v="360"/>
    <s v="PCS"/>
    <n v="11000"/>
    <m/>
    <s v="30 BOX X 12 PCS"/>
    <n v="0.125"/>
    <n v="0.05"/>
    <m/>
    <m/>
  </r>
  <r>
    <d v="2023-01-07T00:00:00"/>
    <x v="1"/>
    <d v="2023-01-05T00:00:00"/>
    <x v="112"/>
    <x v="1"/>
    <s v=""/>
    <m/>
    <x v="1"/>
    <m/>
    <m/>
    <m/>
    <m/>
    <s v="LABEL LB-P2LN (2 BARIS) JK"/>
    <n v="1"/>
    <n v="500"/>
    <s v="ROL"/>
    <n v="3050"/>
    <m/>
    <s v="50 PAK X 10 ROL"/>
    <n v="0.125"/>
    <n v="0.05"/>
    <m/>
    <m/>
  </r>
  <r>
    <d v="2023-01-07T00:00:00"/>
    <x v="1"/>
    <d v="2023-01-05T00:00:00"/>
    <x v="113"/>
    <x v="1"/>
    <s v=""/>
    <m/>
    <x v="1"/>
    <m/>
    <m/>
    <m/>
    <m/>
    <s v="TAPE CUTTER TD-103 JK"/>
    <n v="2"/>
    <n v="48"/>
    <s v="PCS"/>
    <n v="19000"/>
    <m/>
    <s v="24 PCS"/>
    <n v="0.125"/>
    <n v="0.05"/>
    <m/>
    <m/>
  </r>
  <r>
    <d v="2023-01-07T00:00:00"/>
    <x v="1"/>
    <d v="2023-01-05T00:00:00"/>
    <x v="114"/>
    <x v="1"/>
    <s v=""/>
    <m/>
    <x v="1"/>
    <m/>
    <m/>
    <m/>
    <m/>
    <s v="SCISSOR SC-828 JK"/>
    <n v="1"/>
    <n v="144"/>
    <s v="PCS"/>
    <n v="4350"/>
    <m/>
    <s v="12 BOX X 12 PCS"/>
    <n v="0.125"/>
    <n v="0.05"/>
    <m/>
    <m/>
  </r>
  <r>
    <d v="2023-01-07T00:00:00"/>
    <x v="1"/>
    <d v="2023-01-05T00:00:00"/>
    <x v="115"/>
    <x v="1"/>
    <s v=""/>
    <m/>
    <x v="1"/>
    <m/>
    <m/>
    <m/>
    <m/>
    <s v="SCISSOR SC-838 JK"/>
    <n v="1"/>
    <n v="144"/>
    <s v="PCS"/>
    <n v="6500"/>
    <m/>
    <s v="12 BOX X 12 PCS"/>
    <n v="0.125"/>
    <n v="0.05"/>
    <m/>
    <m/>
  </r>
  <r>
    <d v="2023-01-07T00:00:00"/>
    <x v="1"/>
    <d v="2023-01-05T00:00:00"/>
    <x v="116"/>
    <x v="1"/>
    <s v=""/>
    <m/>
    <x v="1"/>
    <m/>
    <m/>
    <m/>
    <m/>
    <s v="SCISSOR SC-848 JK"/>
    <n v="1"/>
    <n v="144"/>
    <s v="PCS"/>
    <n v="9750"/>
    <m/>
    <s v="12 BOX X 12 PCS"/>
    <n v="0.125"/>
    <n v="0.05"/>
    <m/>
    <m/>
  </r>
  <r>
    <d v="2023-01-07T00:00:00"/>
    <x v="1"/>
    <d v="2023-01-05T00:00:00"/>
    <x v="117"/>
    <x v="1"/>
    <s v=""/>
    <m/>
    <x v="1"/>
    <m/>
    <m/>
    <m/>
    <m/>
    <s v="BINDER CLIP 155 JK"/>
    <n v="2"/>
    <n v="40"/>
    <s v="GRS"/>
    <n v="67800"/>
    <m/>
    <s v="20 GRS"/>
    <n v="0.125"/>
    <n v="0.05"/>
    <m/>
    <m/>
  </r>
  <r>
    <d v="2023-01-07T00:00:00"/>
    <x v="1"/>
    <d v="2023-01-05T00:00:00"/>
    <x v="118"/>
    <x v="1"/>
    <s v=""/>
    <m/>
    <x v="1"/>
    <m/>
    <m/>
    <m/>
    <m/>
    <s v="PERMANENT MARKER PM-34 BLACK JK"/>
    <m/>
    <n v="48"/>
    <s v="PCS"/>
    <n v="2350"/>
    <m/>
    <s v="48 BOX X 12 PCS"/>
    <n v="0.1"/>
    <n v="0.05"/>
    <n v="96444"/>
    <s v="BONUS B CLIP"/>
  </r>
  <r>
    <d v="2023-01-07T00:00:00"/>
    <x v="1"/>
    <d v="2023-01-05T00:00:00"/>
    <x v="119"/>
    <x v="1"/>
    <s v=""/>
    <m/>
    <x v="1"/>
    <m/>
    <m/>
    <m/>
    <m/>
    <m/>
    <m/>
    <m/>
    <m/>
    <m/>
    <m/>
    <m/>
    <m/>
    <m/>
    <m/>
    <m/>
  </r>
  <r>
    <d v="2023-01-07T00:00:00"/>
    <x v="1"/>
    <d v="2023-01-04T00:00:00"/>
    <x v="120"/>
    <x v="27"/>
    <s v=""/>
    <s v="ATALI MAKMUR"/>
    <x v="2"/>
    <s v="SA230100135"/>
    <m/>
    <d v="2023-01-04T00:00:00"/>
    <m/>
    <s v="ERASER 526-B40P JK"/>
    <n v="3"/>
    <n v="150"/>
    <s v="BOX"/>
    <n v="28300"/>
    <m/>
    <s v="50 BOX X 40 PCS"/>
    <n v="0.125"/>
    <n v="0.05"/>
    <m/>
    <m/>
  </r>
  <r>
    <d v="2023-01-07T00:00:00"/>
    <x v="1"/>
    <d v="2023-01-04T00:00:00"/>
    <x v="121"/>
    <x v="1"/>
    <s v=""/>
    <m/>
    <x v="1"/>
    <m/>
    <m/>
    <m/>
    <m/>
    <s v="ERASER 526-B20 JK"/>
    <n v="2"/>
    <n v="100"/>
    <s v="BOX"/>
    <n v="34100"/>
    <m/>
    <s v="50 BOX X 20 PCS"/>
    <n v="0.125"/>
    <n v="0.05"/>
    <m/>
    <m/>
  </r>
  <r>
    <d v="2023-01-07T00:00:00"/>
    <x v="1"/>
    <d v="2023-01-04T00:00:00"/>
    <x v="122"/>
    <x v="1"/>
    <s v=""/>
    <m/>
    <x v="1"/>
    <m/>
    <m/>
    <m/>
    <m/>
    <m/>
    <m/>
    <m/>
    <m/>
    <m/>
    <m/>
    <m/>
    <m/>
    <m/>
    <m/>
    <m/>
  </r>
  <r>
    <d v="2023-01-07T00:00:00"/>
    <x v="1"/>
    <d v="2022-01-03T00:00:00"/>
    <x v="123"/>
    <x v="28"/>
    <s v=""/>
    <s v="ATALI MAKMUR"/>
    <x v="2"/>
    <s v="SA230100107"/>
    <m/>
    <d v="2022-01-03T00:00:00"/>
    <m/>
    <s v="ERASER 526-B40P JK"/>
    <n v="5"/>
    <n v="250"/>
    <s v="BOX"/>
    <n v="28300"/>
    <m/>
    <s v="50 BOX X 40 PCS"/>
    <n v="0.125"/>
    <n v="0.05"/>
    <m/>
    <m/>
  </r>
  <r>
    <d v="2023-01-07T00:00:00"/>
    <x v="1"/>
    <d v="2022-01-03T00:00:00"/>
    <x v="124"/>
    <x v="1"/>
    <s v=""/>
    <m/>
    <x v="1"/>
    <m/>
    <m/>
    <m/>
    <m/>
    <s v="ERASER 526-B40BL JK"/>
    <n v="5"/>
    <n v="250"/>
    <s v="BOX"/>
    <n v="28300"/>
    <m/>
    <s v="50 BOX X 40 PCS"/>
    <n v="0.125"/>
    <n v="0.05"/>
    <m/>
    <m/>
  </r>
  <r>
    <d v="2023-01-07T00:00:00"/>
    <x v="1"/>
    <d v="2022-01-03T00:00:00"/>
    <x v="125"/>
    <x v="1"/>
    <s v=""/>
    <m/>
    <x v="1"/>
    <m/>
    <m/>
    <m/>
    <m/>
    <s v="ERASER 526-B20 JK"/>
    <n v="5"/>
    <n v="250"/>
    <s v="BOX"/>
    <n v="34100"/>
    <m/>
    <s v="50 BOX X 20 PCS"/>
    <n v="0.125"/>
    <n v="0.05"/>
    <m/>
    <m/>
  </r>
  <r>
    <d v="2023-01-07T00:00:00"/>
    <x v="1"/>
    <d v="2022-01-03T00:00:00"/>
    <x v="126"/>
    <x v="1"/>
    <s v=""/>
    <m/>
    <x v="1"/>
    <m/>
    <m/>
    <m/>
    <m/>
    <s v="ERASER ER-B20BL JK"/>
    <n v="3"/>
    <n v="150"/>
    <s v="BOX"/>
    <n v="34100"/>
    <m/>
    <s v="50 BOX X 20 PCS"/>
    <n v="0.125"/>
    <n v="0.05"/>
    <m/>
    <m/>
  </r>
  <r>
    <d v="2023-01-07T00:00:00"/>
    <x v="1"/>
    <d v="2022-01-03T00:00:00"/>
    <x v="127"/>
    <x v="1"/>
    <s v=""/>
    <m/>
    <x v="1"/>
    <m/>
    <m/>
    <m/>
    <m/>
    <m/>
    <m/>
    <m/>
    <m/>
    <m/>
    <m/>
    <m/>
    <m/>
    <m/>
    <m/>
    <m/>
  </r>
  <r>
    <d v="2023-01-07T00:00:00"/>
    <x v="0"/>
    <d v="2023-11-07T00:00:00"/>
    <x v="128"/>
    <x v="29"/>
    <s v=""/>
    <s v="HANSA"/>
    <x v="0"/>
    <s v="HN012023081"/>
    <m/>
    <d v="2023-11-07T00:00:00"/>
    <m/>
    <s v="LILIN ANGKA SHINTOENG"/>
    <m/>
    <n v="1"/>
    <s v="LSN"/>
    <n v="13000"/>
    <m/>
    <m/>
    <m/>
    <m/>
    <m/>
    <s v="NO.1"/>
  </r>
  <r>
    <d v="2023-01-07T00:00:00"/>
    <x v="0"/>
    <d v="2023-11-07T00:00:00"/>
    <x v="129"/>
    <x v="1"/>
    <s v=""/>
    <m/>
    <x v="1"/>
    <m/>
    <m/>
    <m/>
    <m/>
    <m/>
    <m/>
    <m/>
    <m/>
    <m/>
    <m/>
    <m/>
    <m/>
    <m/>
    <m/>
    <m/>
  </r>
  <r>
    <d v="2023-01-07T00:00:00"/>
    <x v="0"/>
    <d v="2023-01-06T00:00:00"/>
    <x v="130"/>
    <x v="30"/>
    <s v=""/>
    <s v="DUTA BUANA"/>
    <x v="0"/>
    <s v="HM/ 013/ 01-23H"/>
    <m/>
    <d v="2023-01-06T00:00:00"/>
    <m/>
    <s v="BALLPEN GEL TF-1190 HTM 0.3MM HIGHTECH"/>
    <n v="15"/>
    <n v="1440"/>
    <s v="LSN"/>
    <n v="26500"/>
    <m/>
    <s v="96 LSN"/>
    <m/>
    <m/>
    <m/>
    <m/>
  </r>
  <r>
    <d v="2023-01-07T00:00:00"/>
    <x v="0"/>
    <d v="2023-01-06T00:00:00"/>
    <x v="131"/>
    <x v="1"/>
    <s v=""/>
    <m/>
    <x v="1"/>
    <m/>
    <m/>
    <m/>
    <m/>
    <m/>
    <m/>
    <m/>
    <m/>
    <m/>
    <m/>
    <m/>
    <m/>
    <m/>
    <m/>
    <m/>
  </r>
  <r>
    <d v="2023-01-09T00:00:00"/>
    <x v="0"/>
    <d v="2023-01-05T00:00:00"/>
    <x v="132"/>
    <x v="31"/>
    <d v="2023-01-09T00:00:00"/>
    <s v="CAHAYA GEMILANG"/>
    <x v="0"/>
    <s v="SA202301-00003"/>
    <m/>
    <d v="2023-01-05T00:00:00"/>
    <m/>
    <s v="PALET CAT AIR BIASA DOF 06013"/>
    <n v="40"/>
    <n v="3360"/>
    <s v="LSN"/>
    <n v="7000"/>
    <m/>
    <s v="84 LSN"/>
    <m/>
    <m/>
    <m/>
    <m/>
  </r>
  <r>
    <d v="2023-01-09T00:00:00"/>
    <x v="0"/>
    <d v="2023-01-05T00:00:00"/>
    <x v="133"/>
    <x v="1"/>
    <s v=""/>
    <m/>
    <x v="1"/>
    <m/>
    <m/>
    <m/>
    <m/>
    <m/>
    <m/>
    <m/>
    <m/>
    <m/>
    <m/>
    <m/>
    <m/>
    <m/>
    <m/>
    <m/>
  </r>
  <r>
    <d v="2023-01-09T00:00:00"/>
    <x v="0"/>
    <d v="2023-01-04T00:00:00"/>
    <x v="134"/>
    <x v="32"/>
    <s v=""/>
    <s v="LESTARY STATIONERY"/>
    <x v="0"/>
    <s v="441162"/>
    <m/>
    <d v="2023-01-04T00:00:00"/>
    <m/>
    <s v="BAG 35*40*20 BELT BG 15-025"/>
    <n v="2"/>
    <n v="20"/>
    <s v="LSN"/>
    <n v="116500"/>
    <m/>
    <s v="10 LSN"/>
    <m/>
    <m/>
    <m/>
    <m/>
  </r>
  <r>
    <d v="2023-01-09T00:00:00"/>
    <x v="0"/>
    <d v="2023-01-04T00:00:00"/>
    <x v="135"/>
    <x v="1"/>
    <s v=""/>
    <m/>
    <x v="1"/>
    <m/>
    <m/>
    <m/>
    <m/>
    <s v="BAG 40*45*20 BELT BG15-026"/>
    <n v="2"/>
    <n v="20"/>
    <s v="LSN"/>
    <n v="130500"/>
    <m/>
    <s v="10 LSN"/>
    <m/>
    <m/>
    <m/>
    <m/>
  </r>
  <r>
    <d v="2023-01-09T00:00:00"/>
    <x v="0"/>
    <d v="2023-01-04T00:00:00"/>
    <x v="136"/>
    <x v="1"/>
    <s v=""/>
    <m/>
    <x v="1"/>
    <m/>
    <m/>
    <m/>
    <m/>
    <s v="BAG 45*50*20 BELT BG15-027"/>
    <n v="2"/>
    <n v="20"/>
    <s v="LSN"/>
    <n v="147500"/>
    <m/>
    <s v="10 LSN"/>
    <m/>
    <m/>
    <m/>
    <m/>
  </r>
  <r>
    <d v="2023-01-09T00:00:00"/>
    <x v="0"/>
    <d v="2023-01-04T00:00:00"/>
    <x v="137"/>
    <x v="1"/>
    <s v=""/>
    <m/>
    <x v="1"/>
    <m/>
    <m/>
    <m/>
    <m/>
    <s v="BAG 60*70*25 BELT BG15-029"/>
    <n v="2"/>
    <n v="20"/>
    <s v="LSN"/>
    <n v="242000"/>
    <m/>
    <s v="10 LSN"/>
    <m/>
    <m/>
    <m/>
    <m/>
  </r>
  <r>
    <d v="2023-01-09T00:00:00"/>
    <x v="0"/>
    <d v="2023-01-04T00:00:00"/>
    <x v="138"/>
    <x v="1"/>
    <s v=""/>
    <m/>
    <x v="1"/>
    <m/>
    <m/>
    <m/>
    <m/>
    <m/>
    <m/>
    <m/>
    <m/>
    <m/>
    <m/>
    <m/>
    <m/>
    <m/>
    <m/>
    <m/>
  </r>
  <r>
    <d v="2023-01-09T00:00:00"/>
    <x v="0"/>
    <d v="2023-01-04T00:00:00"/>
    <x v="139"/>
    <x v="33"/>
    <s v=""/>
    <s v="BINTANG SAUDARA"/>
    <x v="0"/>
    <s v="SO2023010078694"/>
    <m/>
    <d v="2023-01-04T00:00:00"/>
    <m/>
    <s v="PAPER BAG COKLAT BESAR TEBAL"/>
    <n v="3"/>
    <n v="90"/>
    <s v="LSN"/>
    <n v="25500"/>
    <m/>
    <s v="30 LSN"/>
    <m/>
    <m/>
    <m/>
    <m/>
  </r>
  <r>
    <d v="2023-01-09T00:00:00"/>
    <x v="0"/>
    <d v="2023-01-04T00:00:00"/>
    <x v="140"/>
    <x v="1"/>
    <s v=""/>
    <m/>
    <x v="1"/>
    <m/>
    <m/>
    <m/>
    <m/>
    <m/>
    <m/>
    <m/>
    <m/>
    <m/>
    <m/>
    <m/>
    <m/>
    <m/>
    <m/>
    <m/>
  </r>
  <r>
    <d v="2023-01-09T00:00:00"/>
    <x v="0"/>
    <d v="2023-01-06T00:00:00"/>
    <x v="141"/>
    <x v="34"/>
    <s v=""/>
    <s v="DB STATIONERY"/>
    <x v="0"/>
    <s v="JUA152/23"/>
    <m/>
    <d v="2023-01-06T00:00:00"/>
    <m/>
    <s v="TP BD 191-26"/>
    <n v="3"/>
    <n v="540"/>
    <s v="PCS"/>
    <n v="16800"/>
    <m/>
    <s v="180 PCS"/>
    <n v="2.5000000000000001E-2"/>
    <m/>
    <m/>
    <m/>
  </r>
  <r>
    <d v="2023-01-09T00:00:00"/>
    <x v="0"/>
    <d v="2023-01-06T00:00:00"/>
    <x v="142"/>
    <x v="1"/>
    <s v=""/>
    <m/>
    <x v="1"/>
    <m/>
    <m/>
    <m/>
    <m/>
    <s v="TP BD 933"/>
    <n v="3"/>
    <n v="540"/>
    <s v="PCS"/>
    <n v="24500"/>
    <m/>
    <s v="180 PCS"/>
    <n v="2.5000000000000001E-2"/>
    <m/>
    <m/>
    <m/>
  </r>
  <r>
    <d v="2023-01-09T00:00:00"/>
    <x v="0"/>
    <d v="2023-01-06T00:00:00"/>
    <x v="143"/>
    <x v="1"/>
    <s v=""/>
    <m/>
    <x v="1"/>
    <m/>
    <m/>
    <m/>
    <m/>
    <s v="T PENSIL BD XLG BD 180-26"/>
    <n v="3"/>
    <n v="540"/>
    <s v="PCS"/>
    <n v="11000"/>
    <m/>
    <s v="180 PCS"/>
    <n v="2.5000000000000001E-2"/>
    <m/>
    <m/>
    <m/>
  </r>
  <r>
    <d v="2023-01-09T00:00:00"/>
    <x v="0"/>
    <d v="2023-01-06T00:00:00"/>
    <x v="144"/>
    <x v="1"/>
    <s v=""/>
    <m/>
    <x v="1"/>
    <m/>
    <m/>
    <m/>
    <m/>
    <s v="TP BD BD 931"/>
    <n v="3"/>
    <n v="540"/>
    <s v="PCS"/>
    <n v="18000"/>
    <m/>
    <s v="180 PCS"/>
    <n v="2.5000000000000001E-2"/>
    <m/>
    <m/>
    <m/>
  </r>
  <r>
    <d v="2023-01-09T00:00:00"/>
    <x v="0"/>
    <d v="2023-01-06T00:00:00"/>
    <x v="145"/>
    <x v="1"/>
    <s v=""/>
    <m/>
    <x v="1"/>
    <m/>
    <m/>
    <m/>
    <m/>
    <m/>
    <m/>
    <m/>
    <m/>
    <m/>
    <m/>
    <m/>
    <m/>
    <m/>
    <m/>
    <m/>
  </r>
  <r>
    <d v="2023-01-09T00:00:00"/>
    <x v="0"/>
    <d v="2023-01-03T00:00:00"/>
    <x v="146"/>
    <x v="35"/>
    <s v=""/>
    <s v="SBS"/>
    <x v="0"/>
    <s v="VA0051B1"/>
    <m/>
    <d v="2023-01-03T00:00:00"/>
    <m/>
    <s v="PENGGARIS SET PAYU PS-8801/ 20CM/ PK/ DINO"/>
    <n v="2"/>
    <n v="32"/>
    <s v="BOX"/>
    <n v="118000"/>
    <m/>
    <s v="16 BOX X 40 PCS"/>
    <m/>
    <m/>
    <m/>
    <m/>
  </r>
  <r>
    <d v="2023-01-09T00:00:00"/>
    <x v="0"/>
    <d v="2023-01-03T00:00:00"/>
    <x v="147"/>
    <x v="1"/>
    <s v=""/>
    <m/>
    <x v="1"/>
    <m/>
    <m/>
    <m/>
    <m/>
    <s v="PENGGARIS SET PAYU PS-8802/ 20CM/ PK/ ASTRO"/>
    <n v="2"/>
    <n v="32"/>
    <s v="BOX"/>
    <n v="118000"/>
    <m/>
    <s v="16 BOX X 40 PCS"/>
    <m/>
    <m/>
    <m/>
    <m/>
  </r>
  <r>
    <d v="2023-01-09T00:00:00"/>
    <x v="0"/>
    <d v="2023-01-03T00:00:00"/>
    <x v="148"/>
    <x v="1"/>
    <s v=""/>
    <m/>
    <x v="1"/>
    <m/>
    <m/>
    <m/>
    <m/>
    <s v="PENGGARIS SET PAYU PS-8803/ 20CM/ PK/ MILK"/>
    <n v="2"/>
    <n v="32"/>
    <s v="BOX"/>
    <n v="118000"/>
    <m/>
    <s v="16 BOX X 40 PCS"/>
    <m/>
    <m/>
    <m/>
    <m/>
  </r>
  <r>
    <d v="2023-01-09T00:00:00"/>
    <x v="0"/>
    <d v="2023-01-03T00:00:00"/>
    <x v="149"/>
    <x v="1"/>
    <s v=""/>
    <m/>
    <x v="1"/>
    <m/>
    <m/>
    <m/>
    <m/>
    <s v="PENGGARIS SET PAYU PS-8804/ 20CM/ PK/ BEAR"/>
    <n v="2"/>
    <n v="32"/>
    <s v="BOX"/>
    <n v="118000"/>
    <m/>
    <s v="16 BOX X 40 PCS"/>
    <m/>
    <m/>
    <m/>
    <m/>
  </r>
  <r>
    <d v="2023-01-09T00:00:00"/>
    <x v="0"/>
    <d v="2023-01-03T00:00:00"/>
    <x v="150"/>
    <x v="1"/>
    <s v=""/>
    <m/>
    <x v="1"/>
    <m/>
    <m/>
    <m/>
    <m/>
    <s v="PENGGARIS SET PAYU PS-8805/ 20CM/ PK/ LUCU"/>
    <n v="2"/>
    <n v="32"/>
    <s v="BOX"/>
    <n v="118000"/>
    <m/>
    <s v="16 BOX X 40 PCS"/>
    <m/>
    <m/>
    <m/>
    <m/>
  </r>
  <r>
    <d v="2023-01-09T00:00:00"/>
    <x v="0"/>
    <d v="2023-01-03T00:00:00"/>
    <x v="151"/>
    <x v="1"/>
    <s v=""/>
    <m/>
    <x v="1"/>
    <m/>
    <m/>
    <m/>
    <m/>
    <s v="PENGGARIS SET PS-9810/ 20CM/ PPK/ UNICORN"/>
    <n v="2"/>
    <n v="32"/>
    <s v="BOX"/>
    <n v="118000"/>
    <m/>
    <s v="16 BOX X 40 PCS"/>
    <m/>
    <m/>
    <m/>
    <m/>
  </r>
  <r>
    <d v="2023-01-09T00:00:00"/>
    <x v="0"/>
    <d v="2023-01-03T00:00:00"/>
    <x v="152"/>
    <x v="1"/>
    <s v=""/>
    <m/>
    <x v="1"/>
    <m/>
    <m/>
    <m/>
    <m/>
    <s v="PENGGARIS SET PS-9811/ 20CM/ PPK/ BT21"/>
    <n v="2"/>
    <n v="32"/>
    <s v="BOX"/>
    <n v="118000"/>
    <m/>
    <s v="16 BOX X 40 PCS"/>
    <m/>
    <m/>
    <m/>
    <m/>
  </r>
  <r>
    <d v="2023-01-09T00:00:00"/>
    <x v="0"/>
    <d v="2023-01-03T00:00:00"/>
    <x v="153"/>
    <x v="1"/>
    <s v=""/>
    <m/>
    <x v="1"/>
    <m/>
    <m/>
    <m/>
    <m/>
    <s v="PENGGARIS SET PS-9812/ 20CM/ PPK/ D"/>
    <n v="2"/>
    <n v="32"/>
    <s v="BOX"/>
    <n v="118000"/>
    <m/>
    <s v="16 BOX X 40 PCS"/>
    <m/>
    <m/>
    <m/>
    <m/>
  </r>
  <r>
    <d v="2023-01-09T00:00:00"/>
    <x v="0"/>
    <d v="2023-01-03T00:00:00"/>
    <x v="154"/>
    <x v="1"/>
    <s v=""/>
    <m/>
    <x v="1"/>
    <m/>
    <m/>
    <m/>
    <m/>
    <m/>
    <m/>
    <m/>
    <m/>
    <m/>
    <m/>
    <m/>
    <m/>
    <m/>
    <m/>
    <m/>
  </r>
  <r>
    <d v="2023-01-09T00:00:00"/>
    <x v="1"/>
    <d v="2023-01-07T00:00:00"/>
    <x v="155"/>
    <x v="36"/>
    <s v=""/>
    <s v="KENKO SINAR INDONESIA"/>
    <x v="2"/>
    <s v="23010463"/>
    <s v="SA 39404"/>
    <d v="2023-01-07T00:00:00"/>
    <m/>
    <s v="KENKO CUTTER BLADE L-150 (18MM)"/>
    <n v="5"/>
    <m/>
    <m/>
    <m/>
    <n v="3888000"/>
    <s v="60 DOZ"/>
    <n v="0.17"/>
    <m/>
    <m/>
    <m/>
  </r>
  <r>
    <d v="2023-01-09T00:00:00"/>
    <x v="1"/>
    <d v="2023-01-07T00:00:00"/>
    <x v="156"/>
    <x v="1"/>
    <s v=""/>
    <m/>
    <x v="1"/>
    <m/>
    <m/>
    <m/>
    <m/>
    <s v="KENKO GEL PEN HI-TECH-H 0.28MM BLACK"/>
    <n v="5"/>
    <m/>
    <m/>
    <m/>
    <n v="5616000"/>
    <s v="12 GRS"/>
    <n v="0.17"/>
    <m/>
    <m/>
    <m/>
  </r>
  <r>
    <d v="2023-01-09T00:00:00"/>
    <x v="1"/>
    <d v="2023-01-07T00:00:00"/>
    <x v="157"/>
    <x v="1"/>
    <s v=""/>
    <m/>
    <x v="1"/>
    <m/>
    <m/>
    <m/>
    <m/>
    <s v="KENKO PUNCH NO.85 XL"/>
    <n v="1"/>
    <m/>
    <m/>
    <m/>
    <n v="1416000"/>
    <s v="24 PCS"/>
    <n v="0.17"/>
    <m/>
    <m/>
    <m/>
  </r>
  <r>
    <d v="2023-01-09T00:00:00"/>
    <x v="1"/>
    <d v="2023-01-07T00:00:00"/>
    <x v="158"/>
    <x v="1"/>
    <s v=""/>
    <m/>
    <x v="1"/>
    <m/>
    <m/>
    <m/>
    <m/>
    <s v="KENKO TRIGONAL CLIP NO.3"/>
    <n v="2"/>
    <m/>
    <m/>
    <m/>
    <n v="800000"/>
    <s v="50 PAK X 10 BOX"/>
    <n v="0.17"/>
    <m/>
    <m/>
    <m/>
  </r>
  <r>
    <d v="2023-01-09T00:00:00"/>
    <x v="1"/>
    <d v="2023-01-07T00:00:00"/>
    <x v="159"/>
    <x v="1"/>
    <s v=""/>
    <m/>
    <x v="1"/>
    <m/>
    <m/>
    <m/>
    <m/>
    <s v="KENKO JUMBO CLIP NO.5"/>
    <n v="2"/>
    <m/>
    <m/>
    <m/>
    <n v="860000"/>
    <s v="20 PAK X 10 BOX"/>
    <n v="0.17"/>
    <m/>
    <m/>
    <m/>
  </r>
  <r>
    <d v="2023-01-09T00:00:00"/>
    <x v="1"/>
    <d v="2023-01-07T00:00:00"/>
    <x v="160"/>
    <x v="1"/>
    <s v=""/>
    <m/>
    <x v="1"/>
    <m/>
    <s v="SA 39405"/>
    <m/>
    <m/>
    <s v="KENKO GEL PEN SAHARA BLACK"/>
    <n v="2"/>
    <m/>
    <m/>
    <m/>
    <n v="5270400"/>
    <s v="12 GRS"/>
    <n v="0.17"/>
    <m/>
    <m/>
    <m/>
  </r>
  <r>
    <d v="2023-01-09T00:00:00"/>
    <x v="1"/>
    <d v="2023-01-07T00:00:00"/>
    <x v="161"/>
    <x v="1"/>
    <s v=""/>
    <m/>
    <x v="1"/>
    <m/>
    <m/>
    <m/>
    <m/>
    <m/>
    <m/>
    <m/>
    <m/>
    <m/>
    <m/>
    <m/>
    <m/>
    <m/>
    <m/>
    <m/>
  </r>
  <r>
    <d v="2023-01-09T00:00:00"/>
    <x v="1"/>
    <d v="2023-01-07T00:00:00"/>
    <x v="162"/>
    <x v="37"/>
    <s v=""/>
    <s v="KENKO SINAR INDONESIA"/>
    <x v="2"/>
    <s v="23010446"/>
    <s v="SA 39399"/>
    <d v="2023-01-07T00:00:00"/>
    <m/>
    <s v="KENKO PUNCH NO.30"/>
    <n v="4"/>
    <m/>
    <m/>
    <m/>
    <n v="1560000"/>
    <s v="10 DOZ"/>
    <n v="0.17"/>
    <m/>
    <m/>
    <m/>
  </r>
  <r>
    <d v="2023-01-09T00:00:00"/>
    <x v="1"/>
    <d v="2023-01-07T00:00:00"/>
    <x v="163"/>
    <x v="1"/>
    <s v=""/>
    <m/>
    <x v="1"/>
    <m/>
    <m/>
    <m/>
    <m/>
    <s v="KENKO HEAVY DUTY STAPLER HD-12L/24"/>
    <n v="1"/>
    <m/>
    <m/>
    <m/>
    <n v="2160000"/>
    <s v="6 PCS"/>
    <n v="0.17"/>
    <m/>
    <m/>
    <m/>
  </r>
  <r>
    <d v="2023-01-09T00:00:00"/>
    <x v="1"/>
    <d v="2023-01-07T00:00:00"/>
    <x v="164"/>
    <x v="1"/>
    <s v=""/>
    <m/>
    <x v="1"/>
    <m/>
    <m/>
    <m/>
    <m/>
    <s v="KENKO STAMP PAD NO.0"/>
    <n v="1"/>
    <m/>
    <m/>
    <m/>
    <n v="1069200"/>
    <s v="18 DOZ"/>
    <n v="0.17"/>
    <m/>
    <m/>
    <m/>
  </r>
  <r>
    <d v="2023-01-09T00:00:00"/>
    <x v="1"/>
    <d v="2023-01-07T00:00:00"/>
    <x v="165"/>
    <x v="1"/>
    <s v=""/>
    <m/>
    <x v="1"/>
    <m/>
    <m/>
    <m/>
    <m/>
    <s v="KENKO PENCIL 2B-6373 METALLIC"/>
    <n v="10"/>
    <m/>
    <m/>
    <m/>
    <n v="2160000"/>
    <s v="20 GRS"/>
    <n v="0.17"/>
    <m/>
    <m/>
    <m/>
  </r>
  <r>
    <d v="2023-01-09T00:00:00"/>
    <x v="1"/>
    <d v="2023-01-07T00:00:00"/>
    <x v="166"/>
    <x v="1"/>
    <s v=""/>
    <m/>
    <x v="1"/>
    <m/>
    <m/>
    <m/>
    <m/>
    <s v="KENKO 12 COLOR PENCIL CP-12F CLASSIC"/>
    <n v="5"/>
    <m/>
    <m/>
    <m/>
    <n v="2980800"/>
    <s v="24 DOZ"/>
    <n v="0.17"/>
    <m/>
    <m/>
    <m/>
  </r>
  <r>
    <d v="2023-01-09T00:00:00"/>
    <x v="1"/>
    <d v="2023-01-07T00:00:00"/>
    <x v="167"/>
    <x v="1"/>
    <s v=""/>
    <m/>
    <x v="1"/>
    <m/>
    <m/>
    <m/>
    <m/>
    <s v="KENKO 12 COLOR PENCIL CP-12F TIN CASE CLASSIC"/>
    <n v="1"/>
    <m/>
    <m/>
    <m/>
    <n v="2040000"/>
    <s v="10 DOZ"/>
    <n v="0.17"/>
    <m/>
    <m/>
    <m/>
  </r>
  <r>
    <d v="2023-01-09T00:00:00"/>
    <x v="1"/>
    <d v="2023-01-07T00:00:00"/>
    <x v="168"/>
    <x v="1"/>
    <s v=""/>
    <m/>
    <x v="1"/>
    <m/>
    <m/>
    <m/>
    <m/>
    <s v="KENKO PRICE LABELLER MX-5500EOS (8DIGITS 1 LINE)"/>
    <n v="1"/>
    <m/>
    <m/>
    <m/>
    <n v="2750000"/>
    <s v="50 PCS"/>
    <n v="0.17"/>
    <m/>
    <m/>
    <m/>
  </r>
  <r>
    <d v="2023-01-09T00:00:00"/>
    <x v="1"/>
    <d v="2023-01-07T00:00:00"/>
    <x v="169"/>
    <x v="1"/>
    <s v=""/>
    <m/>
    <x v="1"/>
    <m/>
    <m/>
    <m/>
    <m/>
    <s v="KENKO ERASER ERW-20SQ WHITE"/>
    <n v="3"/>
    <m/>
    <m/>
    <m/>
    <n v="1500000"/>
    <s v="20 BOX"/>
    <n v="0.17"/>
    <m/>
    <m/>
    <m/>
  </r>
  <r>
    <d v="2023-01-09T00:00:00"/>
    <x v="1"/>
    <d v="2023-01-07T00:00:00"/>
    <x v="170"/>
    <x v="1"/>
    <s v=""/>
    <m/>
    <x v="1"/>
    <m/>
    <m/>
    <m/>
    <m/>
    <s v="KENKO PENCIL 2B-3181 HITAM CAP MERAH"/>
    <n v="4"/>
    <m/>
    <m/>
    <m/>
    <n v="2112000"/>
    <s v="20 GRS"/>
    <n v="0.17"/>
    <m/>
    <m/>
    <m/>
  </r>
  <r>
    <d v="2023-01-09T00:00:00"/>
    <x v="1"/>
    <d v="2023-01-07T00:00:00"/>
    <x v="171"/>
    <x v="1"/>
    <s v=""/>
    <m/>
    <x v="1"/>
    <m/>
    <m/>
    <m/>
    <m/>
    <s v="KENKO STAPLER HD-10D"/>
    <n v="2"/>
    <m/>
    <m/>
    <m/>
    <n v="2352000"/>
    <s v="20 DOZ"/>
    <n v="0.17"/>
    <m/>
    <m/>
    <m/>
  </r>
  <r>
    <d v="2023-01-09T00:00:00"/>
    <x v="1"/>
    <d v="2023-01-07T00:00:00"/>
    <x v="172"/>
    <x v="1"/>
    <s v=""/>
    <m/>
    <x v="1"/>
    <m/>
    <m/>
    <m/>
    <m/>
    <m/>
    <m/>
    <m/>
    <m/>
    <m/>
    <m/>
    <m/>
    <m/>
    <m/>
    <m/>
    <m/>
  </r>
  <r>
    <d v="2023-01-09T00:00:00"/>
    <x v="1"/>
    <d v="2023-01-07T00:00:00"/>
    <x v="173"/>
    <x v="38"/>
    <s v=""/>
    <s v="KENKO SINAR INDONESIA"/>
    <x v="2"/>
    <s v="23010447"/>
    <s v="SA 39400"/>
    <d v="2023-01-07T00:00:00"/>
    <m/>
    <s v="KENKO STAPLER HD-10D"/>
    <n v="2"/>
    <m/>
    <m/>
    <m/>
    <n v="2352000"/>
    <s v="20 DOZ"/>
    <n v="0.17"/>
    <m/>
    <m/>
    <m/>
  </r>
  <r>
    <d v="2023-01-09T00:00:00"/>
    <x v="1"/>
    <d v="2023-01-07T00:00:00"/>
    <x v="174"/>
    <x v="1"/>
    <s v=""/>
    <m/>
    <x v="1"/>
    <m/>
    <m/>
    <m/>
    <m/>
    <s v="KENKO COLOR CLIP 3100"/>
    <n v="1"/>
    <m/>
    <m/>
    <m/>
    <n v="1987200"/>
    <s v="48 DOZ"/>
    <n v="0.17"/>
    <m/>
    <m/>
    <m/>
  </r>
  <r>
    <d v="2023-01-09T00:00:00"/>
    <x v="1"/>
    <d v="2023-01-07T00:00:00"/>
    <x v="175"/>
    <x v="1"/>
    <s v=""/>
    <m/>
    <x v="1"/>
    <m/>
    <m/>
    <m/>
    <m/>
    <s v="KENKO PUSH PIN PN-30 COLOR"/>
    <n v="1"/>
    <m/>
    <m/>
    <m/>
    <n v="1584000"/>
    <s v="48 DOZ"/>
    <n v="0.17"/>
    <m/>
    <m/>
    <m/>
  </r>
  <r>
    <d v="2023-01-09T00:00:00"/>
    <x v="1"/>
    <d v="2023-01-07T00:00:00"/>
    <x v="176"/>
    <x v="1"/>
    <s v=""/>
    <m/>
    <x v="1"/>
    <m/>
    <m/>
    <m/>
    <m/>
    <s v="KENKO ERASER ERB-20SQ BLACK"/>
    <n v="1"/>
    <m/>
    <m/>
    <m/>
    <n v="1500000"/>
    <s v="50 BOX"/>
    <n v="0.17"/>
    <m/>
    <m/>
    <m/>
  </r>
  <r>
    <d v="2023-01-09T00:00:00"/>
    <x v="1"/>
    <d v="2023-01-07T00:00:00"/>
    <x v="177"/>
    <x v="1"/>
    <s v=""/>
    <m/>
    <x v="1"/>
    <m/>
    <m/>
    <m/>
    <m/>
    <s v="KENKO ERASER ERB-40SQ BLACK"/>
    <n v="1"/>
    <m/>
    <m/>
    <m/>
    <n v="1375000"/>
    <s v="50 BOX"/>
    <n v="0.17"/>
    <m/>
    <m/>
    <m/>
  </r>
  <r>
    <d v="2023-01-09T00:00:00"/>
    <x v="1"/>
    <d v="2023-01-07T00:00:00"/>
    <x v="178"/>
    <x v="1"/>
    <s v=""/>
    <m/>
    <x v="1"/>
    <m/>
    <m/>
    <m/>
    <m/>
    <s v="KENKO ERASER ERW-40SQ WHITE"/>
    <n v="2"/>
    <m/>
    <m/>
    <m/>
    <n v="1375000"/>
    <s v="50 BOX"/>
    <n v="0.17"/>
    <m/>
    <m/>
    <m/>
  </r>
  <r>
    <d v="2023-01-09T00:00:00"/>
    <x v="1"/>
    <d v="2023-01-07T00:00:00"/>
    <x v="179"/>
    <x v="1"/>
    <s v=""/>
    <m/>
    <x v="1"/>
    <m/>
    <m/>
    <m/>
    <m/>
    <s v="KENKO TRIGONAL CLIP NO.3"/>
    <n v="1"/>
    <m/>
    <m/>
    <m/>
    <n v="800000"/>
    <s v="50 PAK X 10 BOX"/>
    <n v="0.17"/>
    <m/>
    <m/>
    <m/>
  </r>
  <r>
    <d v="2023-01-09T00:00:00"/>
    <x v="1"/>
    <d v="2023-01-07T00:00:00"/>
    <x v="180"/>
    <x v="1"/>
    <s v=""/>
    <m/>
    <x v="1"/>
    <m/>
    <m/>
    <m/>
    <m/>
    <s v="KENKO JUMBO CLIP NO.5"/>
    <n v="1"/>
    <m/>
    <m/>
    <m/>
    <n v="860000"/>
    <s v="20 PAK X 10 BOX"/>
    <n v="0.17"/>
    <m/>
    <m/>
    <m/>
  </r>
  <r>
    <d v="2023-01-09T00:00:00"/>
    <x v="1"/>
    <d v="2023-01-07T00:00:00"/>
    <x v="181"/>
    <x v="1"/>
    <s v=""/>
    <m/>
    <x v="1"/>
    <m/>
    <m/>
    <m/>
    <m/>
    <s v="KENKO CUTTER K-200 (9MM BLADE)"/>
    <n v="2"/>
    <m/>
    <m/>
    <m/>
    <n v="1566000"/>
    <s v="30 DOZ"/>
    <n v="0.17"/>
    <m/>
    <m/>
    <m/>
  </r>
  <r>
    <d v="2023-01-09T00:00:00"/>
    <x v="1"/>
    <d v="2023-01-07T00:00:00"/>
    <x v="182"/>
    <x v="1"/>
    <s v=""/>
    <m/>
    <x v="1"/>
    <m/>
    <m/>
    <m/>
    <m/>
    <m/>
    <m/>
    <m/>
    <m/>
    <m/>
    <m/>
    <m/>
    <m/>
    <m/>
    <m/>
    <m/>
  </r>
  <r>
    <d v="2023-01-09T00:00:00"/>
    <x v="1"/>
    <d v="2023-01-07T00:00:00"/>
    <x v="183"/>
    <x v="39"/>
    <s v=""/>
    <s v="KENKO SINAR INDONESIA"/>
    <x v="2"/>
    <s v="23010462"/>
    <s v="SA 39403"/>
    <d v="2023-01-07T00:00:00"/>
    <m/>
    <s v="KENKO SCISSOR SC-828"/>
    <n v="2"/>
    <m/>
    <m/>
    <m/>
    <n v="1410000"/>
    <s v="25 DOZ"/>
    <n v="0.17"/>
    <m/>
    <m/>
    <m/>
  </r>
  <r>
    <d v="2023-01-09T00:00:00"/>
    <x v="1"/>
    <d v="2023-01-07T00:00:00"/>
    <x v="184"/>
    <x v="1"/>
    <s v=""/>
    <m/>
    <x v="1"/>
    <m/>
    <m/>
    <m/>
    <m/>
    <s v="KENKO SCISSOR SC-838N"/>
    <n v="2"/>
    <m/>
    <m/>
    <m/>
    <n v="1995000"/>
    <s v="25 DOZ"/>
    <n v="0.17"/>
    <m/>
    <m/>
    <m/>
  </r>
  <r>
    <d v="2023-01-09T00:00:00"/>
    <x v="1"/>
    <d v="2023-01-07T00:00:00"/>
    <x v="185"/>
    <x v="1"/>
    <s v=""/>
    <m/>
    <x v="1"/>
    <m/>
    <m/>
    <m/>
    <m/>
    <s v="KENKO SCISSOR SC-848N"/>
    <n v="2"/>
    <m/>
    <m/>
    <m/>
    <n v="1188000"/>
    <s v="10 DOZ"/>
    <n v="0.17"/>
    <m/>
    <m/>
    <m/>
  </r>
  <r>
    <d v="2023-01-09T00:00:00"/>
    <x v="1"/>
    <d v="2023-01-07T00:00:00"/>
    <x v="186"/>
    <x v="1"/>
    <s v=""/>
    <m/>
    <x v="1"/>
    <m/>
    <m/>
    <m/>
    <m/>
    <s v="KENKO STAPLER HD-50"/>
    <n v="2"/>
    <m/>
    <m/>
    <m/>
    <n v="2280000"/>
    <s v="10 DOZ"/>
    <n v="0.17"/>
    <m/>
    <m/>
    <m/>
  </r>
  <r>
    <d v="2023-01-09T00:00:00"/>
    <x v="1"/>
    <d v="2023-01-07T00:00:00"/>
    <x v="187"/>
    <x v="1"/>
    <s v=""/>
    <m/>
    <x v="1"/>
    <m/>
    <m/>
    <m/>
    <m/>
    <s v="KENKO HEAVY DUTY STAPLER HD-12N/13"/>
    <n v="1"/>
    <m/>
    <m/>
    <m/>
    <n v="504000"/>
    <s v="6 PCS"/>
    <n v="0.17"/>
    <m/>
    <m/>
    <m/>
  </r>
  <r>
    <d v="2023-01-09T00:00:00"/>
    <x v="1"/>
    <d v="2023-01-07T00:00:00"/>
    <x v="188"/>
    <x v="1"/>
    <s v=""/>
    <m/>
    <x v="1"/>
    <m/>
    <m/>
    <m/>
    <m/>
    <s v="KENKO ERASER ERW-20SQ WHITE"/>
    <n v="2"/>
    <m/>
    <m/>
    <m/>
    <n v="1500000"/>
    <s v="50 BOX "/>
    <n v="0.17"/>
    <m/>
    <m/>
    <m/>
  </r>
  <r>
    <d v="2023-01-09T00:00:00"/>
    <x v="1"/>
    <d v="2023-01-07T00:00:00"/>
    <x v="189"/>
    <x v="1"/>
    <s v=""/>
    <m/>
    <x v="1"/>
    <m/>
    <m/>
    <m/>
    <m/>
    <s v="KENKO ERASER ERW-40SQ WHITE"/>
    <n v="1"/>
    <m/>
    <m/>
    <m/>
    <n v="1375000"/>
    <s v="50 BOX "/>
    <n v="0.17"/>
    <m/>
    <m/>
    <m/>
  </r>
  <r>
    <d v="2023-01-09T00:00:00"/>
    <x v="1"/>
    <d v="2023-01-07T00:00:00"/>
    <x v="190"/>
    <x v="1"/>
    <s v=""/>
    <m/>
    <x v="1"/>
    <m/>
    <m/>
    <m/>
    <m/>
    <s v="KENKO POCKET NOTE PN-403"/>
    <n v="1"/>
    <m/>
    <m/>
    <m/>
    <n v="741600"/>
    <s v="50 BOX 12 DOZ"/>
    <n v="0.17"/>
    <m/>
    <m/>
    <m/>
  </r>
  <r>
    <d v="2023-01-09T00:00:00"/>
    <x v="1"/>
    <d v="2023-01-07T00:00:00"/>
    <x v="191"/>
    <x v="1"/>
    <s v=""/>
    <m/>
    <x v="1"/>
    <m/>
    <m/>
    <m/>
    <m/>
    <s v="KENKO TAPE DISPENSER TD-323 (1&quot; &amp; 3&quot; CORE)"/>
    <n v="2"/>
    <m/>
    <m/>
    <m/>
    <n v="462000"/>
    <s v="24 PCS"/>
    <n v="0.17"/>
    <m/>
    <m/>
    <m/>
  </r>
  <r>
    <d v="2023-01-09T00:00:00"/>
    <x v="1"/>
    <d v="2023-01-07T00:00:00"/>
    <x v="192"/>
    <x v="1"/>
    <s v=""/>
    <m/>
    <x v="1"/>
    <m/>
    <m/>
    <m/>
    <m/>
    <s v="KENKO BINDER CLIP NO.111"/>
    <n v="1"/>
    <m/>
    <m/>
    <m/>
    <n v="1476000"/>
    <s v="30 GRS"/>
    <n v="0.17"/>
    <m/>
    <m/>
    <m/>
  </r>
  <r>
    <d v="2023-01-09T00:00:00"/>
    <x v="1"/>
    <d v="2023-01-07T00:00:00"/>
    <x v="193"/>
    <x v="1"/>
    <s v=""/>
    <m/>
    <x v="1"/>
    <m/>
    <m/>
    <m/>
    <m/>
    <m/>
    <m/>
    <m/>
    <m/>
    <m/>
    <m/>
    <m/>
    <m/>
    <m/>
    <m/>
    <m/>
  </r>
  <r>
    <d v="2023-01-09T00:00:00"/>
    <x v="1"/>
    <d v="2023-01-04T00:00:00"/>
    <x v="194"/>
    <x v="40"/>
    <s v=""/>
    <s v="KENKO SINAR INDONESIA"/>
    <x v="2"/>
    <s v="23010132"/>
    <s v="SA 39304"/>
    <d v="2023-01-04T00:00:00"/>
    <m/>
    <s v="KENKO GEL PEN HI-TECH-H 0.28MM BLACK"/>
    <n v="3"/>
    <m/>
    <m/>
    <m/>
    <n v="5616000"/>
    <s v="12 GRS"/>
    <n v="0.17"/>
    <m/>
    <m/>
    <m/>
  </r>
  <r>
    <d v="2023-01-09T00:00:00"/>
    <x v="1"/>
    <d v="2023-01-04T00:00:00"/>
    <x v="195"/>
    <x v="1"/>
    <s v=""/>
    <m/>
    <x v="1"/>
    <m/>
    <m/>
    <m/>
    <m/>
    <s v="KENKO PENCIL 2B-3181 HITAM CAP MERAH"/>
    <n v="5"/>
    <m/>
    <m/>
    <m/>
    <n v="2112000"/>
    <s v="20 GRS"/>
    <n v="0.17"/>
    <m/>
    <m/>
    <m/>
  </r>
  <r>
    <d v="2023-01-09T00:00:00"/>
    <x v="1"/>
    <d v="2023-01-04T00:00:00"/>
    <x v="196"/>
    <x v="1"/>
    <s v=""/>
    <m/>
    <x v="1"/>
    <m/>
    <s v="SA 39315"/>
    <m/>
    <m/>
    <s v="KENKO CUTTER BLADE L-150 (18MM)"/>
    <n v="5"/>
    <m/>
    <m/>
    <m/>
    <n v="3888000"/>
    <s v="60 DOZ"/>
    <n v="0.17"/>
    <m/>
    <m/>
    <m/>
  </r>
  <r>
    <d v="2023-01-09T00:00:00"/>
    <x v="1"/>
    <d v="2023-01-04T00:00:00"/>
    <x v="197"/>
    <x v="1"/>
    <s v=""/>
    <m/>
    <x v="1"/>
    <m/>
    <m/>
    <m/>
    <m/>
    <m/>
    <m/>
    <m/>
    <m/>
    <m/>
    <m/>
    <m/>
    <m/>
    <m/>
    <m/>
    <m/>
  </r>
  <r>
    <d v="2023-01-09T00:00:00"/>
    <x v="1"/>
    <d v="2023-01-04T00:00:00"/>
    <x v="198"/>
    <x v="41"/>
    <s v=""/>
    <s v="KENKO SINAR INDONESIA"/>
    <x v="2"/>
    <s v="23010152"/>
    <s v="SA 39327"/>
    <d v="2023-01-04T00:00:00"/>
    <m/>
    <s v="KENKO STAMP PAD NO.0"/>
    <n v="1"/>
    <m/>
    <m/>
    <m/>
    <n v="1069200"/>
    <s v="18 DOZ"/>
    <n v="0.17"/>
    <m/>
    <m/>
    <m/>
  </r>
  <r>
    <d v="2023-01-09T00:00:00"/>
    <x v="1"/>
    <d v="2023-01-04T00:00:00"/>
    <x v="199"/>
    <x v="1"/>
    <s v=""/>
    <m/>
    <x v="1"/>
    <m/>
    <m/>
    <m/>
    <m/>
    <s v="KENKO TAPE DISPENSER TD-323 (1&quot; &amp; 3 &quot; CORE)"/>
    <n v="2"/>
    <m/>
    <m/>
    <m/>
    <n v="462000"/>
    <s v="24 PCS"/>
    <n v="0.17"/>
    <m/>
    <m/>
    <m/>
  </r>
  <r>
    <d v="2023-01-09T00:00:00"/>
    <x v="1"/>
    <d v="2023-01-04T00:00:00"/>
    <x v="200"/>
    <x v="1"/>
    <s v=""/>
    <m/>
    <x v="1"/>
    <m/>
    <m/>
    <m/>
    <m/>
    <s v="KENKO ERASER ERW-40SQ WHITE"/>
    <n v="2"/>
    <m/>
    <m/>
    <m/>
    <n v="1375000"/>
    <s v="50 BOX"/>
    <n v="0.17"/>
    <m/>
    <m/>
    <m/>
  </r>
  <r>
    <d v="2023-01-09T00:00:00"/>
    <x v="1"/>
    <d v="2023-01-04T00:00:00"/>
    <x v="201"/>
    <x v="1"/>
    <s v=""/>
    <m/>
    <x v="1"/>
    <m/>
    <m/>
    <m/>
    <m/>
    <s v="KENKO STAPLER HD-10D"/>
    <n v="1"/>
    <m/>
    <m/>
    <m/>
    <n v="2352000"/>
    <s v="20 DOZ"/>
    <n v="0.17"/>
    <m/>
    <m/>
    <m/>
  </r>
  <r>
    <d v="2023-01-09T00:00:00"/>
    <x v="1"/>
    <d v="2023-01-04T00:00:00"/>
    <x v="202"/>
    <x v="1"/>
    <s v=""/>
    <m/>
    <x v="1"/>
    <m/>
    <m/>
    <m/>
    <m/>
    <s v="KENKO GEL PEN HI-TECH-H 0.28MM BLACK"/>
    <n v="2"/>
    <m/>
    <m/>
    <m/>
    <n v="5616000"/>
    <s v="12 GRS"/>
    <n v="0.17"/>
    <m/>
    <m/>
    <m/>
  </r>
  <r>
    <d v="2023-01-09T00:00:00"/>
    <x v="1"/>
    <d v="2023-01-04T00:00:00"/>
    <x v="203"/>
    <x v="1"/>
    <s v=""/>
    <m/>
    <x v="1"/>
    <m/>
    <m/>
    <m/>
    <m/>
    <s v="KENKO STAPLER HD-10"/>
    <n v="3"/>
    <m/>
    <m/>
    <m/>
    <n v="1860000"/>
    <s v="20 DOZ"/>
    <n v="0.17"/>
    <m/>
    <m/>
    <m/>
  </r>
  <r>
    <d v="2023-01-09T00:00:00"/>
    <x v="1"/>
    <d v="2023-01-04T00:00:00"/>
    <x v="204"/>
    <x v="1"/>
    <s v=""/>
    <m/>
    <x v="1"/>
    <m/>
    <m/>
    <m/>
    <m/>
    <s v="KENKO STAINLESS STEEL RULER 30 CM"/>
    <n v="2"/>
    <m/>
    <m/>
    <m/>
    <n v="2100000"/>
    <s v="25 DOZ"/>
    <n v="0.17"/>
    <m/>
    <m/>
    <m/>
  </r>
  <r>
    <d v="2023-01-09T00:00:00"/>
    <x v="1"/>
    <d v="2023-01-04T00:00:00"/>
    <x v="205"/>
    <x v="1"/>
    <s v=""/>
    <m/>
    <x v="1"/>
    <m/>
    <m/>
    <m/>
    <m/>
    <s v="KENKO STAPLER HD-50"/>
    <n v="1"/>
    <m/>
    <m/>
    <m/>
    <n v="2280000"/>
    <s v="10 DOZ"/>
    <n v="0.17"/>
    <m/>
    <m/>
    <m/>
  </r>
  <r>
    <d v="2023-01-09T00:00:00"/>
    <x v="1"/>
    <d v="2023-01-04T00:00:00"/>
    <x v="206"/>
    <x v="1"/>
    <s v=""/>
    <m/>
    <x v="1"/>
    <m/>
    <m/>
    <m/>
    <m/>
    <s v="KENKO CUTTER BLADE L-150 (18MM)"/>
    <n v="2"/>
    <m/>
    <m/>
    <m/>
    <n v="3888000"/>
    <s v="60 DOZ"/>
    <n v="0.17"/>
    <m/>
    <m/>
    <m/>
  </r>
  <r>
    <d v="2023-01-09T00:00:00"/>
    <x v="1"/>
    <d v="2023-01-04T00:00:00"/>
    <x v="207"/>
    <x v="1"/>
    <s v=""/>
    <m/>
    <x v="1"/>
    <m/>
    <m/>
    <m/>
    <m/>
    <m/>
    <m/>
    <m/>
    <m/>
    <m/>
    <m/>
    <m/>
    <m/>
    <m/>
    <m/>
    <m/>
  </r>
  <r>
    <d v="2023-01-09T00:00:00"/>
    <x v="1"/>
    <d v="2023-01-05T00:00:00"/>
    <x v="208"/>
    <x v="42"/>
    <s v=""/>
    <s v="KENKO SINAR INDONESIA"/>
    <x v="2"/>
    <s v="23010249"/>
    <s v="SA 39358"/>
    <d v="2023-01-05T00:00:00"/>
    <m/>
    <s v="KENKO CORRECTION FLUID KE-826M"/>
    <n v="5"/>
    <m/>
    <m/>
    <m/>
    <n v="2170800"/>
    <s v="36 DOZ"/>
    <n v="0.17"/>
    <m/>
    <m/>
    <m/>
  </r>
  <r>
    <d v="2023-01-09T00:00:00"/>
    <x v="1"/>
    <d v="2023-01-05T00:00:00"/>
    <x v="209"/>
    <x v="1"/>
    <s v=""/>
    <m/>
    <x v="1"/>
    <m/>
    <m/>
    <m/>
    <m/>
    <m/>
    <m/>
    <m/>
    <m/>
    <m/>
    <m/>
    <m/>
    <m/>
    <m/>
    <m/>
    <m/>
  </r>
  <r>
    <d v="2023-01-09T00:00:00"/>
    <x v="1"/>
    <d v="2023-01-05T00:00:00"/>
    <x v="210"/>
    <x v="43"/>
    <s v=""/>
    <s v="KENKO SINAR INDONESIA"/>
    <x v="2"/>
    <s v="23010211"/>
    <s v="SA 39328"/>
    <d v="2023-01-05T00:00:00"/>
    <m/>
    <s v="KENKO PENCIL 2B-6191 HIJAU CAP HITAM"/>
    <n v="1"/>
    <m/>
    <m/>
    <m/>
    <n v="2208000"/>
    <s v="20 GRS"/>
    <n v="0.17"/>
    <m/>
    <m/>
    <m/>
  </r>
  <r>
    <d v="2023-01-09T00:00:00"/>
    <x v="1"/>
    <d v="2023-01-05T00:00:00"/>
    <x v="211"/>
    <x v="1"/>
    <s v=""/>
    <m/>
    <x v="1"/>
    <m/>
    <m/>
    <m/>
    <m/>
    <s v="KENKO CORRECTION TAPE CT-902 (12M X 5MM)"/>
    <n v="2"/>
    <m/>
    <m/>
    <m/>
    <n v="2880000"/>
    <s v="48 DOZ"/>
    <n v="0.17"/>
    <m/>
    <m/>
    <m/>
  </r>
  <r>
    <d v="2023-01-09T00:00:00"/>
    <x v="1"/>
    <d v="2023-01-05T00:00:00"/>
    <x v="212"/>
    <x v="1"/>
    <s v=""/>
    <m/>
    <x v="1"/>
    <m/>
    <m/>
    <m/>
    <m/>
    <s v="KENKO CORRECTION TAPE CT-906 (12M X 5MM)"/>
    <n v="1"/>
    <m/>
    <m/>
    <m/>
    <n v="2995200"/>
    <s v="48 DOZ"/>
    <n v="0.17"/>
    <m/>
    <m/>
    <m/>
  </r>
  <r>
    <d v="2023-01-09T00:00:00"/>
    <x v="1"/>
    <d v="2023-01-05T00:00:00"/>
    <x v="213"/>
    <x v="1"/>
    <s v=""/>
    <m/>
    <x v="1"/>
    <m/>
    <m/>
    <m/>
    <m/>
    <s v="KENKO GEL PEN MICROTEC 0.4MM BLACK"/>
    <n v="1"/>
    <m/>
    <m/>
    <m/>
    <n v="5702400"/>
    <s v="12 GRS"/>
    <n v="0.17"/>
    <m/>
    <m/>
    <m/>
  </r>
  <r>
    <d v="2023-01-09T00:00:00"/>
    <x v="1"/>
    <d v="2023-01-05T00:00:00"/>
    <x v="214"/>
    <x v="1"/>
    <s v=""/>
    <m/>
    <x v="1"/>
    <m/>
    <m/>
    <m/>
    <m/>
    <s v="KENKO PENCIL 2B-6800 PLATINUM"/>
    <n v="1"/>
    <m/>
    <m/>
    <m/>
    <n v="2112000"/>
    <s v="20 GRS"/>
    <n v="0.17"/>
    <m/>
    <m/>
    <m/>
  </r>
  <r>
    <d v="2023-01-09T00:00:00"/>
    <x v="1"/>
    <d v="2023-01-05T00:00:00"/>
    <x v="215"/>
    <x v="1"/>
    <s v=""/>
    <m/>
    <x v="1"/>
    <m/>
    <m/>
    <m/>
    <m/>
    <s v="KENKO PENCIL 2B-6019 ANTIBACTERIAL"/>
    <n v="1"/>
    <m/>
    <m/>
    <m/>
    <n v="2040000"/>
    <s v="20 GRS"/>
    <n v="0.17"/>
    <m/>
    <m/>
    <m/>
  </r>
  <r>
    <d v="2023-01-09T00:00:00"/>
    <x v="1"/>
    <d v="2023-01-05T00:00:00"/>
    <x v="216"/>
    <x v="1"/>
    <s v=""/>
    <m/>
    <x v="1"/>
    <m/>
    <m/>
    <m/>
    <m/>
    <s v="KENKO PENCIL 2B-3181 HITAM CAP MERAH"/>
    <n v="2"/>
    <m/>
    <m/>
    <m/>
    <n v="2112000"/>
    <s v="20 GRS"/>
    <n v="0.17"/>
    <m/>
    <m/>
    <m/>
  </r>
  <r>
    <d v="2023-01-09T00:00:00"/>
    <x v="1"/>
    <d v="2023-01-05T00:00:00"/>
    <x v="217"/>
    <x v="1"/>
    <s v=""/>
    <m/>
    <x v="1"/>
    <m/>
    <m/>
    <m/>
    <m/>
    <m/>
    <m/>
    <m/>
    <m/>
    <m/>
    <m/>
    <m/>
    <m/>
    <m/>
    <m/>
    <m/>
  </r>
  <r>
    <d v="2023-01-09T00:00:00"/>
    <x v="1"/>
    <d v="2023-01-06T00:00:00"/>
    <x v="218"/>
    <x v="44"/>
    <s v=""/>
    <s v="KENKO SINAR INDONESIA"/>
    <x v="2"/>
    <s v="23010343"/>
    <s v="SA 39372"/>
    <d v="2023-01-06T00:00:00"/>
    <m/>
    <s v="KENKO GEL PEN KE-303 T-GEL TRIANGULAR BLACK"/>
    <n v="7"/>
    <m/>
    <m/>
    <m/>
    <n v="3110400"/>
    <s v="12 GRS X 12 OZ"/>
    <n v="0.17"/>
    <m/>
    <m/>
    <m/>
  </r>
  <r>
    <d v="2023-01-09T00:00:00"/>
    <x v="1"/>
    <d v="2023-01-06T00:00:00"/>
    <x v="219"/>
    <x v="1"/>
    <s v=""/>
    <m/>
    <x v="1"/>
    <m/>
    <m/>
    <m/>
    <m/>
    <s v="KENKO CORRECTION TAPE CT-802N (8M X 5MM)"/>
    <n v="1"/>
    <m/>
    <m/>
    <m/>
    <n v="2448000"/>
    <s v="48 DOZ"/>
    <n v="0.17"/>
    <m/>
    <m/>
    <m/>
  </r>
  <r>
    <d v="2023-01-09T00:00:00"/>
    <x v="1"/>
    <d v="2023-01-06T00:00:00"/>
    <x v="220"/>
    <x v="1"/>
    <s v=""/>
    <m/>
    <x v="1"/>
    <m/>
    <m/>
    <m/>
    <m/>
    <s v="KENKO BINDER CLIP NO.260"/>
    <n v="3"/>
    <m/>
    <m/>
    <m/>
    <n v="900000"/>
    <s v="5 GRS"/>
    <n v="0.17"/>
    <m/>
    <m/>
    <m/>
  </r>
  <r>
    <d v="2023-01-09T00:00:00"/>
    <x v="1"/>
    <d v="2023-01-06T00:00:00"/>
    <x v="221"/>
    <x v="1"/>
    <s v=""/>
    <m/>
    <x v="1"/>
    <m/>
    <m/>
    <m/>
    <m/>
    <s v="KENKO STAPLES NO.1210 (23/ 10)"/>
    <n v="3"/>
    <m/>
    <m/>
    <m/>
    <n v="840000"/>
    <s v="20 PAK X 10 BOX"/>
    <n v="0.17"/>
    <m/>
    <m/>
    <m/>
  </r>
  <r>
    <d v="2023-01-09T00:00:00"/>
    <x v="1"/>
    <d v="2023-01-06T00:00:00"/>
    <x v="222"/>
    <x v="1"/>
    <s v=""/>
    <m/>
    <x v="1"/>
    <m/>
    <m/>
    <m/>
    <m/>
    <m/>
    <m/>
    <m/>
    <m/>
    <m/>
    <m/>
    <m/>
    <m/>
    <m/>
    <m/>
    <m/>
  </r>
  <r>
    <d v="2023-01-09T00:00:00"/>
    <x v="1"/>
    <d v="2023-01-06T00:00:00"/>
    <x v="223"/>
    <x v="45"/>
    <s v=""/>
    <s v="KENKO SINAR INDONESIA"/>
    <x v="2"/>
    <s v="23010336"/>
    <s v="SA 39358"/>
    <d v="2023-01-06T00:00:00"/>
    <m/>
    <s v="KENKO 12 COLOR OIL PASTEL - GARDEN"/>
    <n v="1"/>
    <m/>
    <m/>
    <m/>
    <n v="1728000"/>
    <s v="12 DOZ X 12 SET"/>
    <n v="0.17"/>
    <m/>
    <m/>
    <m/>
  </r>
  <r>
    <d v="2023-01-09T00:00:00"/>
    <x v="1"/>
    <d v="2023-01-06T00:00:00"/>
    <x v="224"/>
    <x v="1"/>
    <s v=""/>
    <m/>
    <x v="1"/>
    <m/>
    <m/>
    <m/>
    <m/>
    <s v="KENKO 18 COLOR OIL PASTEL - GARDEN"/>
    <n v="1"/>
    <m/>
    <m/>
    <m/>
    <n v="1548000"/>
    <s v="6 DOZX 12 SET"/>
    <n v="0.17"/>
    <m/>
    <m/>
    <m/>
  </r>
  <r>
    <d v="2023-01-09T00:00:00"/>
    <x v="1"/>
    <d v="2023-01-06T00:00:00"/>
    <x v="225"/>
    <x v="1"/>
    <s v=""/>
    <m/>
    <x v="1"/>
    <m/>
    <m/>
    <m/>
    <m/>
    <s v="KENKO 24 COLOR OIL PASTEL - GARDEN"/>
    <n v="1"/>
    <m/>
    <m/>
    <m/>
    <n v="1368000"/>
    <s v="8 BOX X 6 SET"/>
    <n v="0.17"/>
    <m/>
    <m/>
    <m/>
  </r>
  <r>
    <d v="2023-01-09T00:00:00"/>
    <x v="1"/>
    <d v="2023-01-06T00:00:00"/>
    <x v="226"/>
    <x v="1"/>
    <s v=""/>
    <m/>
    <x v="1"/>
    <m/>
    <m/>
    <m/>
    <m/>
    <s v="KENKO 36 COLOR OIL PASTEL - GARDEN"/>
    <n v="1"/>
    <m/>
    <m/>
    <m/>
    <n v="1494000"/>
    <s v="6 BOX X 6 SET"/>
    <n v="0.17"/>
    <m/>
    <m/>
    <m/>
  </r>
  <r>
    <d v="2023-01-09T00:00:00"/>
    <x v="1"/>
    <d v="2023-01-06T00:00:00"/>
    <x v="227"/>
    <x v="1"/>
    <s v=""/>
    <m/>
    <x v="1"/>
    <m/>
    <m/>
    <m/>
    <m/>
    <s v="KENKO PENCIL LEAD PL-05 2B 0.5MM HI-POLYMER"/>
    <n v="1"/>
    <m/>
    <m/>
    <m/>
    <n v="3240000"/>
    <s v="18 GRS"/>
    <n v="0.17"/>
    <m/>
    <m/>
    <m/>
  </r>
  <r>
    <d v="2023-01-09T00:00:00"/>
    <x v="1"/>
    <d v="2023-01-06T00:00:00"/>
    <x v="228"/>
    <x v="1"/>
    <s v=""/>
    <m/>
    <x v="1"/>
    <m/>
    <m/>
    <m/>
    <m/>
    <s v="KENKO STAPLER HD-10"/>
    <n v="4"/>
    <m/>
    <m/>
    <m/>
    <n v="1860000"/>
    <s v="20 DOZ"/>
    <n v="0.17"/>
    <m/>
    <m/>
    <m/>
  </r>
  <r>
    <d v="2023-01-09T00:00:00"/>
    <x v="1"/>
    <d v="2023-01-06T00:00:00"/>
    <x v="229"/>
    <x v="1"/>
    <s v=""/>
    <m/>
    <x v="1"/>
    <m/>
    <m/>
    <m/>
    <m/>
    <s v="KENKO STAPLER HD-50"/>
    <n v="1"/>
    <m/>
    <m/>
    <m/>
    <n v="2280000"/>
    <s v="10 DOZ"/>
    <n v="0.17"/>
    <m/>
    <m/>
    <m/>
  </r>
  <r>
    <d v="2023-01-09T00:00:00"/>
    <x v="1"/>
    <d v="2023-01-06T00:00:00"/>
    <x v="230"/>
    <x v="1"/>
    <s v=""/>
    <m/>
    <x v="1"/>
    <m/>
    <m/>
    <m/>
    <m/>
    <s v="KENKO CORRECTION FLUID KE-108"/>
    <n v="10"/>
    <m/>
    <m/>
    <m/>
    <n v="1695600"/>
    <s v="36 DOZ"/>
    <n v="0.17"/>
    <m/>
    <m/>
    <m/>
  </r>
  <r>
    <d v="2023-01-09T00:00:00"/>
    <x v="1"/>
    <d v="2023-01-06T00:00:00"/>
    <x v="231"/>
    <x v="1"/>
    <s v=""/>
    <m/>
    <x v="1"/>
    <m/>
    <m/>
    <m/>
    <m/>
    <s v="KENKO CORRECTION FLUID KE-01"/>
    <n v="5"/>
    <m/>
    <m/>
    <m/>
    <n v="1954800"/>
    <s v="36 DOZ"/>
    <n v="0.17"/>
    <m/>
    <m/>
    <m/>
  </r>
  <r>
    <d v="2023-01-09T00:00:00"/>
    <x v="1"/>
    <d v="2023-01-06T00:00:00"/>
    <x v="232"/>
    <x v="1"/>
    <s v=""/>
    <m/>
    <x v="1"/>
    <m/>
    <m/>
    <m/>
    <m/>
    <s v="KENKO GEL PEN T-GEL ERASABLE KE-303ER BLACK"/>
    <n v="1"/>
    <m/>
    <m/>
    <m/>
    <n v="3456000"/>
    <s v="12 GRS"/>
    <n v="0.17"/>
    <m/>
    <m/>
    <m/>
  </r>
  <r>
    <d v="2023-01-09T00:00:00"/>
    <x v="1"/>
    <d v="2023-01-06T00:00:00"/>
    <x v="233"/>
    <x v="1"/>
    <s v=""/>
    <m/>
    <x v="1"/>
    <m/>
    <m/>
    <m/>
    <m/>
    <m/>
    <m/>
    <m/>
    <m/>
    <m/>
    <m/>
    <m/>
    <m/>
    <m/>
    <m/>
    <m/>
  </r>
  <r>
    <d v="2023-01-10T00:00:00"/>
    <x v="0"/>
    <d v="2023-01-05T00:00:00"/>
    <x v="234"/>
    <x v="46"/>
    <d v="2023-01-10T00:00:00"/>
    <s v="PARAMA"/>
    <x v="0"/>
    <m/>
    <m/>
    <d v="2023-01-05T00:00:00"/>
    <m/>
    <s v="SAMPUL SAMSON KWARTO BATIK"/>
    <n v="10"/>
    <m/>
    <m/>
    <m/>
    <n v="1200000"/>
    <s v="240 PCS/ PAK"/>
    <n v="0.1"/>
    <n v="0.1"/>
    <m/>
    <m/>
  </r>
  <r>
    <d v="2023-01-10T00:00:00"/>
    <x v="0"/>
    <d v="2023-01-05T00:00:00"/>
    <x v="235"/>
    <x v="1"/>
    <s v=""/>
    <m/>
    <x v="1"/>
    <m/>
    <m/>
    <m/>
    <m/>
    <s v="SAMPUL SAMSON KWARTO FANCY"/>
    <n v="4"/>
    <m/>
    <m/>
    <m/>
    <n v="1200000"/>
    <s v="240 PAK"/>
    <n v="0.1"/>
    <n v="0.1"/>
    <m/>
    <m/>
  </r>
  <r>
    <d v="2023-01-10T00:00:00"/>
    <x v="0"/>
    <d v="2023-01-05T00:00:00"/>
    <x v="236"/>
    <x v="1"/>
    <s v=""/>
    <m/>
    <x v="1"/>
    <m/>
    <m/>
    <m/>
    <m/>
    <s v="SAMPUL SAMSON BOXY BATIK"/>
    <n v="10"/>
    <m/>
    <m/>
    <m/>
    <n v="1215000"/>
    <s v="180 PAK"/>
    <n v="0.1"/>
    <n v="0.1"/>
    <m/>
    <m/>
  </r>
  <r>
    <d v="2023-01-10T00:00:00"/>
    <x v="0"/>
    <d v="2023-01-05T00:00:00"/>
    <x v="237"/>
    <x v="1"/>
    <s v=""/>
    <m/>
    <x v="1"/>
    <m/>
    <m/>
    <m/>
    <m/>
    <s v="SAMPUL SAMSON BOXY FANCY"/>
    <n v="10"/>
    <m/>
    <m/>
    <m/>
    <n v="1215000"/>
    <s v="180 PAK"/>
    <n v="0.1"/>
    <n v="0.1"/>
    <m/>
    <m/>
  </r>
  <r>
    <d v="2023-01-10T00:00:00"/>
    <x v="0"/>
    <d v="2023-01-05T00:00:00"/>
    <x v="238"/>
    <x v="1"/>
    <s v=""/>
    <m/>
    <x v="1"/>
    <m/>
    <m/>
    <m/>
    <m/>
    <m/>
    <m/>
    <m/>
    <m/>
    <m/>
    <m/>
    <m/>
    <m/>
    <m/>
    <m/>
    <m/>
  </r>
  <r>
    <d v="2023-01-10T00:00:00"/>
    <x v="0"/>
    <d v="2022-12-22T00:00:00"/>
    <x v="239"/>
    <x v="47"/>
    <s v=""/>
    <s v="SAPUTRO OFFICE"/>
    <x v="0"/>
    <s v="F-3662 INVS03"/>
    <m/>
    <d v="2022-12-22T00:00:00"/>
    <m/>
    <s v="MEJA IPAD IMPORT JUMBO KARAKTER"/>
    <n v="50"/>
    <n v="500"/>
    <s v="PCS"/>
    <n v="48000"/>
    <m/>
    <s v="10 PCS"/>
    <m/>
    <m/>
    <m/>
    <m/>
  </r>
  <r>
    <d v="2023-01-10T00:00:00"/>
    <x v="0"/>
    <d v="2022-12-22T00:00:00"/>
    <x v="240"/>
    <x v="1"/>
    <s v=""/>
    <m/>
    <x v="1"/>
    <m/>
    <m/>
    <m/>
    <m/>
    <m/>
    <m/>
    <m/>
    <m/>
    <m/>
    <m/>
    <m/>
    <m/>
    <m/>
    <m/>
    <m/>
  </r>
  <r>
    <d v="2023-01-10T00:00:00"/>
    <x v="0"/>
    <d v="2023-01-07T00:00:00"/>
    <x v="241"/>
    <x v="48"/>
    <s v=""/>
    <s v="MANDIRI BAHAGIA SEJATI"/>
    <x v="0"/>
    <s v="2023/FJP/01/0073"/>
    <m/>
    <d v="2023-01-07T00:00:00"/>
    <m/>
    <s v="JARUM PENTOL MIKA 38MM (ISI 40)"/>
    <n v="50"/>
    <n v="50000"/>
    <s v="BOX"/>
    <n v="900"/>
    <m/>
    <m/>
    <m/>
    <m/>
    <m/>
    <m/>
  </r>
  <r>
    <d v="2023-01-10T00:00:00"/>
    <x v="0"/>
    <d v="2023-01-07T00:00:00"/>
    <x v="242"/>
    <x v="1"/>
    <s v=""/>
    <m/>
    <x v="1"/>
    <m/>
    <m/>
    <m/>
    <m/>
    <m/>
    <m/>
    <m/>
    <m/>
    <m/>
    <m/>
    <m/>
    <m/>
    <m/>
    <m/>
    <m/>
  </r>
  <r>
    <d v="2023-01-10T00:00:00"/>
    <x v="0"/>
    <d v="2023-01-05T00:00:00"/>
    <x v="243"/>
    <x v="49"/>
    <s v=""/>
    <s v="SURYA PRATAMA"/>
    <x v="0"/>
    <s v="F23AP000137"/>
    <m/>
    <d v="2023-01-05T00:00:00"/>
    <m/>
    <s v="SERUTAN TABUNG 231 (MIX) ISI 24 PCS@120"/>
    <n v="30"/>
    <m/>
    <m/>
    <n v="10100"/>
    <n v="1212000"/>
    <m/>
    <m/>
    <m/>
    <m/>
    <m/>
  </r>
  <r>
    <d v="2023-01-10T00:00:00"/>
    <x v="0"/>
    <d v="2023-01-05T00:00:00"/>
    <x v="244"/>
    <x v="1"/>
    <s v=""/>
    <m/>
    <x v="1"/>
    <m/>
    <m/>
    <m/>
    <m/>
    <m/>
    <m/>
    <m/>
    <m/>
    <m/>
    <m/>
    <m/>
    <m/>
    <m/>
    <m/>
    <m/>
  </r>
  <r>
    <d v="2023-01-10T00:00:00"/>
    <x v="0"/>
    <d v="2023-01-07T00:00:00"/>
    <x v="245"/>
    <x v="50"/>
    <s v=""/>
    <s v="SURYA PRATAMA"/>
    <x v="0"/>
    <s v="F23AP000232"/>
    <m/>
    <d v="2023-01-07T00:00:00"/>
    <m/>
    <s v="SERUTAN TABUNG 231 (MIX) ISI 24 PCS@120"/>
    <n v="30"/>
    <m/>
    <m/>
    <n v="10100"/>
    <n v="1212000"/>
    <m/>
    <m/>
    <m/>
    <m/>
    <m/>
  </r>
  <r>
    <d v="2023-01-10T00:00:00"/>
    <x v="0"/>
    <d v="2023-01-07T00:00:00"/>
    <x v="246"/>
    <x v="1"/>
    <s v=""/>
    <m/>
    <x v="1"/>
    <m/>
    <m/>
    <m/>
    <m/>
    <m/>
    <m/>
    <m/>
    <m/>
    <m/>
    <m/>
    <m/>
    <m/>
    <m/>
    <m/>
    <m/>
  </r>
  <r>
    <d v="2023-01-11T00:00:00"/>
    <x v="0"/>
    <d v="2023-01-07T00:00:00"/>
    <x v="247"/>
    <x v="51"/>
    <d v="2023-01-11T00:00:00"/>
    <s v="ETJ"/>
    <x v="0"/>
    <s v="EXP"/>
    <m/>
    <m/>
    <m/>
    <s v="BUSUR 3 1/2 MIKA"/>
    <n v="2"/>
    <n v="3000"/>
    <s v="LSN"/>
    <n v="11500"/>
    <m/>
    <s v="5000 LSN"/>
    <m/>
    <m/>
    <m/>
    <m/>
  </r>
  <r>
    <d v="2023-01-11T00:00:00"/>
    <x v="0"/>
    <d v="2023-01-07T00:00:00"/>
    <x v="248"/>
    <x v="1"/>
    <s v=""/>
    <m/>
    <x v="1"/>
    <m/>
    <m/>
    <m/>
    <m/>
    <s v="BUSUR NO.4 MIKA"/>
    <n v="2"/>
    <n v="2000"/>
    <s v="LSN"/>
    <n v="11000"/>
    <m/>
    <s v="5500 LSN"/>
    <m/>
    <m/>
    <m/>
    <m/>
  </r>
  <r>
    <d v="2023-01-11T00:00:00"/>
    <x v="0"/>
    <d v="2023-01-07T00:00:00"/>
    <x v="249"/>
    <x v="1"/>
    <s v=""/>
    <m/>
    <x v="1"/>
    <m/>
    <m/>
    <m/>
    <m/>
    <m/>
    <m/>
    <m/>
    <m/>
    <m/>
    <m/>
    <m/>
    <m/>
    <m/>
    <m/>
    <m/>
  </r>
  <r>
    <d v="2023-01-11T00:00:00"/>
    <x v="1"/>
    <d v="2023-01-06T00:00:00"/>
    <x v="250"/>
    <x v="52"/>
    <s v=""/>
    <s v="ATALI MAKMUR"/>
    <x v="2"/>
    <s v="SA230100292"/>
    <m/>
    <d v="2023-01-06T00:00:00"/>
    <m/>
    <s v="ERASER 526-B20 JK"/>
    <n v="1"/>
    <n v="50"/>
    <s v="BOX"/>
    <n v="34100"/>
    <m/>
    <s v="50 BOX X 20 PCS"/>
    <n v="0.125"/>
    <n v="0.05"/>
    <m/>
    <m/>
  </r>
  <r>
    <d v="2023-01-11T00:00:00"/>
    <x v="1"/>
    <d v="2023-01-06T00:00:00"/>
    <x v="251"/>
    <x v="1"/>
    <s v=""/>
    <m/>
    <x v="1"/>
    <m/>
    <m/>
    <m/>
    <m/>
    <s v="CORRECTION TAPE CT-549 JK"/>
    <n v="1"/>
    <n v="360"/>
    <s v="PCS"/>
    <n v="10000"/>
    <m/>
    <s v="30 BOX X 12 PCS"/>
    <n v="0.125"/>
    <n v="0.05"/>
    <m/>
    <m/>
  </r>
  <r>
    <d v="2023-01-11T00:00:00"/>
    <x v="1"/>
    <d v="2023-01-06T00:00:00"/>
    <x v="252"/>
    <x v="1"/>
    <s v=""/>
    <m/>
    <x v="1"/>
    <m/>
    <m/>
    <m/>
    <m/>
    <s v="CORRECTION TAPE CT-510A JK"/>
    <n v="1"/>
    <n v="360"/>
    <s v="PCS"/>
    <n v="5800"/>
    <m/>
    <s v="30 BOX X 12 PCS"/>
    <n v="0.125"/>
    <n v="0.05"/>
    <m/>
    <m/>
  </r>
  <r>
    <d v="2023-01-11T00:00:00"/>
    <x v="1"/>
    <d v="2023-01-06T00:00:00"/>
    <x v="253"/>
    <x v="1"/>
    <s v=""/>
    <m/>
    <x v="1"/>
    <m/>
    <m/>
    <m/>
    <m/>
    <s v="L LEAF A5-7020 (50S) JK"/>
    <n v="1"/>
    <n v="192"/>
    <s v="PAK"/>
    <n v="3600"/>
    <m/>
    <s v="192 PAK"/>
    <n v="0.125"/>
    <n v="0.05"/>
    <m/>
    <m/>
  </r>
  <r>
    <d v="2023-01-11T00:00:00"/>
    <x v="1"/>
    <d v="2023-01-06T00:00:00"/>
    <x v="254"/>
    <x v="1"/>
    <s v=""/>
    <m/>
    <x v="1"/>
    <m/>
    <m/>
    <m/>
    <m/>
    <s v="BINDER CLIP 155 JK"/>
    <n v="1"/>
    <n v="20"/>
    <s v="GRS"/>
    <n v="67800"/>
    <m/>
    <s v="20 GRS"/>
    <n v="0.125"/>
    <n v="0.05"/>
    <m/>
    <m/>
  </r>
  <r>
    <d v="2023-01-11T00:00:00"/>
    <x v="1"/>
    <d v="2023-01-06T00:00:00"/>
    <x v="255"/>
    <x v="1"/>
    <s v=""/>
    <m/>
    <x v="1"/>
    <m/>
    <m/>
    <m/>
    <m/>
    <s v="PERMANENT MARKER PM-34 BLACK JK"/>
    <m/>
    <n v="24"/>
    <s v="PCS"/>
    <n v="2350"/>
    <m/>
    <s v="48 BOX X 12 PCS"/>
    <n v="0.1"/>
    <n v="0.05"/>
    <m/>
    <s v="BONUS BINDER CLIP JK"/>
  </r>
  <r>
    <d v="2023-01-11T00:00:00"/>
    <x v="1"/>
    <d v="2023-01-06T00:00:00"/>
    <x v="256"/>
    <x v="1"/>
    <s v=""/>
    <m/>
    <x v="1"/>
    <m/>
    <m/>
    <m/>
    <m/>
    <s v="OIL PASTEL OP-18S PP CASE SEA WORLD JK"/>
    <n v="1"/>
    <n v="72"/>
    <s v="SET"/>
    <n v="23000"/>
    <m/>
    <s v="6 BOX X 12 SET"/>
    <n v="0.125"/>
    <n v="0.05"/>
    <m/>
    <m/>
  </r>
  <r>
    <d v="2023-01-11T00:00:00"/>
    <x v="1"/>
    <d v="2023-01-06T00:00:00"/>
    <x v="257"/>
    <x v="1"/>
    <s v=""/>
    <m/>
    <x v="1"/>
    <m/>
    <m/>
    <m/>
    <m/>
    <s v="BALLPEN BP-338 VOCUS BLACK JK"/>
    <m/>
    <n v="2"/>
    <s v="DZ"/>
    <n v="12600"/>
    <m/>
    <s v="144 DZ"/>
    <n v="0.1"/>
    <n v="0.05"/>
    <n v="69768"/>
    <s v="BONUS OIL PASTEL JK"/>
  </r>
  <r>
    <d v="2023-01-11T00:00:00"/>
    <x v="1"/>
    <d v="2023-01-06T00:00:00"/>
    <x v="258"/>
    <x v="1"/>
    <s v=""/>
    <m/>
    <x v="1"/>
    <m/>
    <m/>
    <m/>
    <m/>
    <m/>
    <m/>
    <m/>
    <m/>
    <m/>
    <m/>
    <m/>
    <m/>
    <m/>
    <m/>
    <m/>
  </r>
  <r>
    <d v="2023-01-11T00:00:00"/>
    <x v="1"/>
    <d v="2023-01-06T00:00:00"/>
    <x v="259"/>
    <x v="53"/>
    <s v=""/>
    <s v="ATALI MAKMUR"/>
    <x v="2"/>
    <s v="SA230100352"/>
    <m/>
    <d v="2023-01-06T00:00:00"/>
    <m/>
    <s v="ERASER 526-B20 JK"/>
    <n v="2"/>
    <n v="100"/>
    <s v="BOX"/>
    <n v="34100"/>
    <m/>
    <s v="50 BOX X 20 PCS"/>
    <n v="0.125"/>
    <n v="0.05"/>
    <m/>
    <m/>
  </r>
  <r>
    <d v="2023-01-11T00:00:00"/>
    <x v="1"/>
    <d v="2023-01-06T00:00:00"/>
    <x v="260"/>
    <x v="1"/>
    <s v=""/>
    <m/>
    <x v="1"/>
    <m/>
    <m/>
    <m/>
    <m/>
    <s v="ERASER 526-B40P JK"/>
    <n v="1"/>
    <n v="50"/>
    <s v="BOX"/>
    <n v="28300"/>
    <m/>
    <s v="50 BOX X 40 PCS"/>
    <n v="0.125"/>
    <n v="0.05"/>
    <m/>
    <m/>
  </r>
  <r>
    <d v="2023-01-11T00:00:00"/>
    <x v="1"/>
    <d v="2023-01-06T00:00:00"/>
    <x v="261"/>
    <x v="1"/>
    <s v=""/>
    <m/>
    <x v="1"/>
    <m/>
    <m/>
    <m/>
    <m/>
    <s v="PENCIL LEAD PL-11 (2.0) JK"/>
    <n v="1"/>
    <n v="72"/>
    <s v="DZ"/>
    <n v="37200"/>
    <m/>
    <s v="12 BOX X 6 DZ"/>
    <n v="0.125"/>
    <n v="0.05"/>
    <m/>
    <m/>
  </r>
  <r>
    <d v="2023-01-11T00:00:00"/>
    <x v="1"/>
    <d v="2023-01-06T00:00:00"/>
    <x v="262"/>
    <x v="1"/>
    <s v=""/>
    <m/>
    <x v="1"/>
    <m/>
    <m/>
    <m/>
    <m/>
    <s v="SCISSOR SC-828 JK"/>
    <n v="2"/>
    <n v="288"/>
    <s v="PCS"/>
    <n v="4350"/>
    <m/>
    <s v="12 BOX X 12 PCS"/>
    <n v="0.125"/>
    <n v="0.05"/>
    <m/>
    <m/>
  </r>
  <r>
    <d v="2023-01-11T00:00:00"/>
    <x v="1"/>
    <d v="2023-01-06T00:00:00"/>
    <x v="263"/>
    <x v="1"/>
    <s v=""/>
    <m/>
    <x v="1"/>
    <m/>
    <m/>
    <m/>
    <m/>
    <s v="PENCIL P-88 2B JK"/>
    <n v="2"/>
    <n v="60"/>
    <s v="GRS"/>
    <n v="104400"/>
    <m/>
    <s v="30 GRS"/>
    <n v="0.125"/>
    <n v="0.05"/>
    <m/>
    <m/>
  </r>
  <r>
    <d v="2023-01-11T00:00:00"/>
    <x v="1"/>
    <d v="2023-01-06T00:00:00"/>
    <x v="264"/>
    <x v="1"/>
    <s v=""/>
    <m/>
    <x v="1"/>
    <m/>
    <m/>
    <m/>
    <m/>
    <s v="CRAYON PUTAR TWCR-12S JK"/>
    <n v="1"/>
    <n v="144"/>
    <s v="SET"/>
    <n v="23900"/>
    <m/>
    <s v="12 BOX X 12 SET"/>
    <n v="0.125"/>
    <n v="0.05"/>
    <m/>
    <m/>
  </r>
  <r>
    <d v="2023-01-11T00:00:00"/>
    <x v="1"/>
    <d v="2023-01-06T00:00:00"/>
    <x v="265"/>
    <x v="1"/>
    <s v=""/>
    <m/>
    <x v="1"/>
    <m/>
    <m/>
    <m/>
    <m/>
    <s v="CRAYON PUTAR TWCR-12MINI JK"/>
    <n v="1"/>
    <n v="144"/>
    <s v="SET"/>
    <n v="18600"/>
    <m/>
    <s v="12 BOX X 12 SET"/>
    <n v="0.125"/>
    <n v="0.05"/>
    <m/>
    <m/>
  </r>
  <r>
    <d v="2023-01-11T00:00:00"/>
    <x v="1"/>
    <d v="2023-01-06T00:00:00"/>
    <x v="266"/>
    <x v="1"/>
    <s v=""/>
    <m/>
    <x v="1"/>
    <m/>
    <m/>
    <m/>
    <m/>
    <s v="OIL PASTEL OP-12 S PP CASE SEA WORLD JK"/>
    <n v="1"/>
    <n v="144"/>
    <s v="SET"/>
    <n v="11900"/>
    <m/>
    <s v="12 BOX X 12 SET"/>
    <n v="0.125"/>
    <n v="0.05"/>
    <m/>
    <m/>
  </r>
  <r>
    <d v="2023-01-11T00:00:00"/>
    <x v="1"/>
    <d v="2023-01-06T00:00:00"/>
    <x v="267"/>
    <x v="1"/>
    <s v=""/>
    <m/>
    <x v="1"/>
    <m/>
    <m/>
    <m/>
    <m/>
    <s v="OIL PASTEL OP 12CR ROUND JK"/>
    <n v="1"/>
    <n v="144"/>
    <s v="SET"/>
    <n v="9000"/>
    <m/>
    <s v="6 BOX X 24 SET"/>
    <n v="0.125"/>
    <n v="0.05"/>
    <m/>
    <m/>
  </r>
  <r>
    <d v="2023-01-11T00:00:00"/>
    <x v="1"/>
    <d v="2023-01-06T00:00:00"/>
    <x v="268"/>
    <x v="1"/>
    <s v=""/>
    <m/>
    <x v="1"/>
    <m/>
    <m/>
    <m/>
    <m/>
    <s v="BALLPEN BP-338 VOCUS BLACK JK"/>
    <m/>
    <n v="4"/>
    <s v="DZ"/>
    <n v="12600"/>
    <m/>
    <s v="144 DZ"/>
    <n v="0.1"/>
    <n v="0.05"/>
    <n v="43092"/>
    <s v="BONUS OIL PASTEL JK"/>
  </r>
  <r>
    <d v="2023-01-11T00:00:00"/>
    <x v="1"/>
    <d v="2023-01-06T00:00:00"/>
    <x v="269"/>
    <x v="1"/>
    <s v=""/>
    <m/>
    <x v="1"/>
    <m/>
    <m/>
    <m/>
    <m/>
    <m/>
    <m/>
    <m/>
    <m/>
    <m/>
    <m/>
    <m/>
    <m/>
    <m/>
    <m/>
    <m/>
  </r>
  <r>
    <d v="2023-01-11T00:00:00"/>
    <x v="1"/>
    <d v="2023-01-06T00:00:00"/>
    <x v="270"/>
    <x v="54"/>
    <s v=""/>
    <s v="ATALI MAKMUR"/>
    <x v="2"/>
    <s v="SA230100291"/>
    <m/>
    <d v="2023-01-06T00:00:00"/>
    <m/>
    <s v="ERASER 526-B40P JK"/>
    <n v="2"/>
    <n v="100"/>
    <s v="BOX"/>
    <n v="28300"/>
    <m/>
    <s v="50 BOX X 40 PCS"/>
    <n v="0.125"/>
    <n v="0.05"/>
    <m/>
    <m/>
  </r>
  <r>
    <d v="2023-01-11T00:00:00"/>
    <x v="1"/>
    <d v="2023-01-06T00:00:00"/>
    <x v="271"/>
    <x v="1"/>
    <s v=""/>
    <m/>
    <x v="1"/>
    <m/>
    <m/>
    <m/>
    <m/>
    <s v="ERASER 526-B40BL JK"/>
    <n v="1"/>
    <n v="50"/>
    <s v="BOX"/>
    <n v="28300"/>
    <m/>
    <s v="50 BOX X 40 PCS"/>
    <n v="0.125"/>
    <n v="0.05"/>
    <m/>
    <m/>
  </r>
  <r>
    <d v="2023-01-11T00:00:00"/>
    <x v="1"/>
    <d v="2023-01-06T00:00:00"/>
    <x v="272"/>
    <x v="1"/>
    <s v=""/>
    <m/>
    <x v="1"/>
    <m/>
    <m/>
    <m/>
    <m/>
    <s v="ERASER ER-B20BL JK"/>
    <n v="1"/>
    <n v="50"/>
    <s v="BOX"/>
    <n v="34100"/>
    <m/>
    <s v="50 BOX X 20 PCS"/>
    <n v="0.125"/>
    <n v="0.05"/>
    <m/>
    <m/>
  </r>
  <r>
    <d v="2023-01-11T00:00:00"/>
    <x v="1"/>
    <d v="2023-01-06T00:00:00"/>
    <x v="273"/>
    <x v="1"/>
    <s v=""/>
    <m/>
    <x v="1"/>
    <m/>
    <m/>
    <m/>
    <m/>
    <s v="CRAYON PUTAR TWCR-12S JK"/>
    <n v="1"/>
    <n v="144"/>
    <s v="SET"/>
    <n v="23900"/>
    <m/>
    <s v="12 BOX X 12 SET"/>
    <n v="0.125"/>
    <n v="0.05"/>
    <m/>
    <m/>
  </r>
  <r>
    <d v="2023-01-11T00:00:00"/>
    <x v="1"/>
    <d v="2023-01-06T00:00:00"/>
    <x v="274"/>
    <x v="1"/>
    <s v=""/>
    <m/>
    <x v="1"/>
    <m/>
    <m/>
    <m/>
    <m/>
    <s v="SCISSOR SC-828 JK"/>
    <n v="2"/>
    <n v="288"/>
    <s v="PCS"/>
    <n v="4350"/>
    <m/>
    <s v="12 BOX X 12 PCS"/>
    <n v="0.125"/>
    <n v="0.05"/>
    <m/>
    <m/>
  </r>
  <r>
    <d v="2023-01-11T00:00:00"/>
    <x v="1"/>
    <d v="2023-01-06T00:00:00"/>
    <x v="275"/>
    <x v="1"/>
    <s v=""/>
    <m/>
    <x v="1"/>
    <m/>
    <m/>
    <m/>
    <m/>
    <s v="LABEL LB-P2LN (2 BARIS) JK"/>
    <n v="2"/>
    <n v="1000"/>
    <s v="ROL"/>
    <n v="3050"/>
    <m/>
    <s v="50 PAK X 10 ROL"/>
    <n v="0.125"/>
    <n v="0.05"/>
    <m/>
    <m/>
  </r>
  <r>
    <d v="2023-01-11T00:00:00"/>
    <x v="1"/>
    <d v="2023-01-06T00:00:00"/>
    <x v="276"/>
    <x v="1"/>
    <s v=""/>
    <m/>
    <x v="1"/>
    <m/>
    <m/>
    <m/>
    <m/>
    <s v="LABEL LB-P2CY (2 BARIS, YELLOW) JK"/>
    <n v="1"/>
    <n v="500"/>
    <s v="ROL"/>
    <n v="4200"/>
    <m/>
    <s v="50 PAK X 10 ROL"/>
    <n v="0.125"/>
    <n v="0.05"/>
    <m/>
    <m/>
  </r>
  <r>
    <d v="2023-01-11T00:00:00"/>
    <x v="1"/>
    <d v="2023-01-06T00:00:00"/>
    <x v="277"/>
    <x v="1"/>
    <s v=""/>
    <m/>
    <x v="1"/>
    <m/>
    <m/>
    <m/>
    <m/>
    <s v="LABEL LB-2RL (1 BARIS) JK"/>
    <n v="2"/>
    <n v="2000"/>
    <s v="ROL"/>
    <n v="2050"/>
    <m/>
    <s v="100 PAK X 10 ROL"/>
    <n v="0.125"/>
    <n v="0.05"/>
    <m/>
    <m/>
  </r>
  <r>
    <d v="2023-01-11T00:00:00"/>
    <x v="1"/>
    <d v="2023-01-06T00:00:00"/>
    <x v="278"/>
    <x v="1"/>
    <s v=""/>
    <m/>
    <x v="1"/>
    <m/>
    <m/>
    <m/>
    <m/>
    <s v="BUKU TAMU GB-2833 R-5 (BATIK) JK"/>
    <n v="1"/>
    <n v="60"/>
    <s v="PCS"/>
    <n v="20800"/>
    <m/>
    <s v="60 PCS"/>
    <n v="0.125"/>
    <n v="0.05"/>
    <m/>
    <m/>
  </r>
  <r>
    <d v="2023-01-11T00:00:00"/>
    <x v="1"/>
    <d v="2023-01-06T00:00:00"/>
    <x v="279"/>
    <x v="1"/>
    <s v=""/>
    <m/>
    <x v="1"/>
    <m/>
    <m/>
    <m/>
    <m/>
    <s v="TRIGONAL CLIP NO.3 JK"/>
    <n v="1"/>
    <n v="500"/>
    <s v="BOX"/>
    <n v="1625"/>
    <m/>
    <s v="50 BOX"/>
    <n v="0.125"/>
    <n v="0.05"/>
    <m/>
    <m/>
  </r>
  <r>
    <d v="2023-01-11T00:00:00"/>
    <x v="1"/>
    <d v="2023-01-06T00:00:00"/>
    <x v="280"/>
    <x v="1"/>
    <s v=""/>
    <m/>
    <x v="1"/>
    <m/>
    <m/>
    <m/>
    <m/>
    <s v="GLUE GL-R35 JK"/>
    <n v="2"/>
    <n v="1152"/>
    <s v="PCS"/>
    <n v="1550"/>
    <m/>
    <s v="48 BOX X 12 PCS"/>
    <n v="0.125"/>
    <n v="0.05"/>
    <m/>
    <m/>
  </r>
  <r>
    <d v="2023-01-11T00:00:00"/>
    <x v="1"/>
    <d v="2023-01-06T00:00:00"/>
    <x v="281"/>
    <x v="1"/>
    <s v=""/>
    <m/>
    <x v="1"/>
    <m/>
    <m/>
    <m/>
    <m/>
    <m/>
    <m/>
    <m/>
    <m/>
    <m/>
    <m/>
    <m/>
    <m/>
    <m/>
    <m/>
    <m/>
  </r>
  <r>
    <d v="2023-01-11T00:00:00"/>
    <x v="1"/>
    <d v="2023-01-06T00:00:00"/>
    <x v="282"/>
    <x v="55"/>
    <s v=""/>
    <s v="KALINDO SUKSES"/>
    <x v="2"/>
    <s v="SN23010066"/>
    <m/>
    <d v="2023-01-06T00:00:00"/>
    <m/>
    <s v="CALCULATOR JOYKO CC-19A"/>
    <n v="2"/>
    <n v="160"/>
    <s v="PCS"/>
    <n v="60000"/>
    <m/>
    <s v="4 BOX X 20 PCS"/>
    <n v="0.125"/>
    <n v="0.1"/>
    <m/>
    <m/>
  </r>
  <r>
    <d v="2023-01-11T00:00:00"/>
    <x v="1"/>
    <d v="2023-01-06T00:00:00"/>
    <x v="283"/>
    <x v="1"/>
    <s v=""/>
    <m/>
    <x v="1"/>
    <m/>
    <m/>
    <m/>
    <m/>
    <s v="CALCULATOR JOYKO CC-56"/>
    <n v="2"/>
    <n v="160"/>
    <s v="PCS"/>
    <n v="62000"/>
    <m/>
    <s v="8 BOX X 10 PCS"/>
    <n v="0.125"/>
    <n v="0.1"/>
    <m/>
    <m/>
  </r>
  <r>
    <d v="2023-01-11T00:00:00"/>
    <x v="1"/>
    <d v="2023-01-06T00:00:00"/>
    <x v="284"/>
    <x v="1"/>
    <s v=""/>
    <m/>
    <x v="1"/>
    <m/>
    <m/>
    <m/>
    <m/>
    <s v="CALCULATOR JOYKO CC-57"/>
    <n v="2"/>
    <n v="120"/>
    <s v="PCS"/>
    <n v="88000"/>
    <m/>
    <s v="6 BOX X 1 0 PCS"/>
    <n v="0.125"/>
    <n v="0.1"/>
    <m/>
    <m/>
  </r>
  <r>
    <d v="2023-01-11T00:00:00"/>
    <x v="1"/>
    <d v="2023-01-06T00:00:00"/>
    <x v="285"/>
    <x v="1"/>
    <s v=""/>
    <m/>
    <x v="1"/>
    <m/>
    <m/>
    <m/>
    <m/>
    <m/>
    <m/>
    <m/>
    <m/>
    <m/>
    <m/>
    <m/>
    <m/>
    <m/>
    <m/>
    <m/>
  </r>
  <r>
    <d v="2023-01-11T00:00:00"/>
    <x v="1"/>
    <d v="2023-01-07T00:00:00"/>
    <x v="286"/>
    <x v="56"/>
    <s v=""/>
    <s v="ATALI MAKMUR"/>
    <x v="2"/>
    <s v="SA230100433"/>
    <m/>
    <d v="2023-01-07T00:00:00"/>
    <m/>
    <s v="ERASER 526-B40P JK"/>
    <n v="5"/>
    <n v="250"/>
    <s v="BOX"/>
    <n v="28300"/>
    <m/>
    <s v="50 BOX X 40 PCS"/>
    <n v="0.125"/>
    <n v="0.05"/>
    <m/>
    <m/>
  </r>
  <r>
    <d v="2023-01-11T00:00:00"/>
    <x v="1"/>
    <d v="2023-01-07T00:00:00"/>
    <x v="287"/>
    <x v="1"/>
    <s v=""/>
    <m/>
    <x v="1"/>
    <m/>
    <m/>
    <m/>
    <m/>
    <s v="ERASER 526-B40BL JK"/>
    <n v="2"/>
    <n v="100"/>
    <s v="BOX"/>
    <n v="28300"/>
    <m/>
    <s v="50 BOX X 40 PCS"/>
    <n v="0.125"/>
    <n v="0.05"/>
    <m/>
    <m/>
  </r>
  <r>
    <d v="2023-01-11T00:00:00"/>
    <x v="1"/>
    <d v="2023-01-07T00:00:00"/>
    <x v="288"/>
    <x v="1"/>
    <s v=""/>
    <m/>
    <x v="1"/>
    <m/>
    <m/>
    <m/>
    <m/>
    <s v="ERASER 526-B20 JK"/>
    <n v="5"/>
    <n v="250"/>
    <s v="BOX"/>
    <n v="34100"/>
    <m/>
    <s v="50 BOX X 20 PCS"/>
    <n v="0.125"/>
    <n v="0.05"/>
    <m/>
    <m/>
  </r>
  <r>
    <d v="2023-01-11T00:00:00"/>
    <x v="1"/>
    <d v="2023-01-07T00:00:00"/>
    <x v="289"/>
    <x v="1"/>
    <s v=""/>
    <m/>
    <x v="1"/>
    <m/>
    <m/>
    <m/>
    <m/>
    <s v="ERASER ER-B20BL JK"/>
    <n v="2"/>
    <n v="100"/>
    <s v="BOX"/>
    <n v="34100"/>
    <m/>
    <s v="50 BOX X 20 PCS"/>
    <n v="0.125"/>
    <n v="0.05"/>
    <m/>
    <m/>
  </r>
  <r>
    <d v="2023-01-11T00:00:00"/>
    <x v="1"/>
    <d v="2023-01-07T00:00:00"/>
    <x v="290"/>
    <x v="1"/>
    <s v=""/>
    <m/>
    <x v="1"/>
    <m/>
    <m/>
    <m/>
    <m/>
    <s v="HD STAPLER HD-12N/13 JK"/>
    <n v="2"/>
    <n v="24"/>
    <s v="PCS"/>
    <n v="97000"/>
    <m/>
    <s v="12 PCS"/>
    <n v="0.125"/>
    <n v="0.05"/>
    <m/>
    <m/>
  </r>
  <r>
    <d v="2023-01-11T00:00:00"/>
    <x v="1"/>
    <d v="2023-01-07T00:00:00"/>
    <x v="291"/>
    <x v="1"/>
    <s v=""/>
    <m/>
    <x v="1"/>
    <m/>
    <m/>
    <m/>
    <m/>
    <s v="STAPLER HD-12N/24 JK"/>
    <n v="2"/>
    <n v="12"/>
    <s v="PCS"/>
    <n v="187000"/>
    <m/>
    <s v="12 PCS"/>
    <n v="0.125"/>
    <n v="0.05"/>
    <m/>
    <m/>
  </r>
  <r>
    <d v="2023-01-11T00:00:00"/>
    <x v="1"/>
    <d v="2023-01-07T00:00:00"/>
    <x v="292"/>
    <x v="1"/>
    <s v=""/>
    <m/>
    <x v="1"/>
    <m/>
    <m/>
    <m/>
    <m/>
    <s v="STAPLER HD-10 JK"/>
    <n v="7"/>
    <n v="140"/>
    <s v="DZ"/>
    <n v="85200"/>
    <m/>
    <s v="20 DZ"/>
    <n v="0.125"/>
    <n v="0.05"/>
    <m/>
    <m/>
  </r>
  <r>
    <d v="2023-01-11T00:00:00"/>
    <x v="1"/>
    <d v="2023-01-07T00:00:00"/>
    <x v="293"/>
    <x v="1"/>
    <s v=""/>
    <m/>
    <x v="1"/>
    <m/>
    <m/>
    <m/>
    <m/>
    <m/>
    <m/>
    <m/>
    <m/>
    <m/>
    <m/>
    <m/>
    <m/>
    <m/>
    <m/>
    <m/>
  </r>
  <r>
    <d v="2023-01-11T00:00:00"/>
    <x v="1"/>
    <d v="2023-01-09T00:00:00"/>
    <x v="294"/>
    <x v="57"/>
    <s v=""/>
    <s v="KENKO SINAR INDONESIA"/>
    <x v="2"/>
    <s v="23010542"/>
    <s v="SA 39419"/>
    <d v="2023-01-09T00:00:00"/>
    <m/>
    <s v="KENKO GEL PEN HI-TECH-H 0.28MM BLACK"/>
    <n v="5"/>
    <m/>
    <m/>
    <m/>
    <n v="5616000"/>
    <s v="12 GRS"/>
    <n v="0.17"/>
    <m/>
    <m/>
    <m/>
  </r>
  <r>
    <d v="2023-01-11T00:00:00"/>
    <x v="1"/>
    <d v="2023-01-09T00:00:00"/>
    <x v="295"/>
    <x v="1"/>
    <s v=""/>
    <m/>
    <x v="1"/>
    <m/>
    <m/>
    <m/>
    <m/>
    <s v="KENKO STAPLER HD-10"/>
    <n v="3"/>
    <m/>
    <m/>
    <m/>
    <n v="1860000"/>
    <s v="20 DOZ"/>
    <n v="0.17"/>
    <m/>
    <m/>
    <m/>
  </r>
  <r>
    <d v="2023-01-11T00:00:00"/>
    <x v="1"/>
    <d v="2023-01-09T00:00:00"/>
    <x v="296"/>
    <x v="1"/>
    <s v=""/>
    <m/>
    <x v="1"/>
    <m/>
    <m/>
    <m/>
    <m/>
    <s v="KENKO STAPLER HD-50"/>
    <n v="2"/>
    <m/>
    <m/>
    <m/>
    <n v="2280000"/>
    <s v="10 DOZ"/>
    <n v="0.17"/>
    <m/>
    <m/>
    <m/>
  </r>
  <r>
    <d v="2023-01-11T00:00:00"/>
    <x v="1"/>
    <d v="2023-01-09T00:00:00"/>
    <x v="297"/>
    <x v="1"/>
    <s v=""/>
    <m/>
    <x v="1"/>
    <m/>
    <m/>
    <m/>
    <m/>
    <s v="KENKO CORRECTION TAPE CT-902 (12M X 5MM)"/>
    <n v="2"/>
    <m/>
    <m/>
    <m/>
    <n v="2880000"/>
    <s v="48 DOZ"/>
    <n v="0.17"/>
    <m/>
    <m/>
    <m/>
  </r>
  <r>
    <d v="2023-01-11T00:00:00"/>
    <x v="1"/>
    <d v="2023-01-09T00:00:00"/>
    <x v="298"/>
    <x v="1"/>
    <s v=""/>
    <m/>
    <x v="1"/>
    <m/>
    <m/>
    <m/>
    <m/>
    <s v="KENKO GEL PEN KE-303 T-GEL TRIANGULAR BLACK"/>
    <n v="5"/>
    <m/>
    <m/>
    <m/>
    <n v="3110400"/>
    <s v="12 GRS"/>
    <n v="0.17"/>
    <m/>
    <m/>
    <m/>
  </r>
  <r>
    <d v="2023-01-11T00:00:00"/>
    <x v="1"/>
    <d v="2023-01-09T00:00:00"/>
    <x v="299"/>
    <x v="1"/>
    <s v=""/>
    <m/>
    <x v="1"/>
    <m/>
    <m/>
    <m/>
    <m/>
    <s v="KENKO ERASER ERB-20SQ BLACK"/>
    <n v="1"/>
    <m/>
    <m/>
    <m/>
    <n v="1500000"/>
    <s v="50 BOX"/>
    <n v="0.17"/>
    <m/>
    <m/>
    <m/>
  </r>
  <r>
    <d v="2023-01-11T00:00:00"/>
    <x v="1"/>
    <d v="2023-01-09T00:00:00"/>
    <x v="300"/>
    <x v="1"/>
    <s v=""/>
    <m/>
    <x v="1"/>
    <m/>
    <m/>
    <m/>
    <m/>
    <s v="KENKO ERASER ERW-20SQ WHITE"/>
    <n v="1"/>
    <m/>
    <m/>
    <m/>
    <n v="1500000"/>
    <s v="50 BOX"/>
    <n v="0.17"/>
    <m/>
    <m/>
    <m/>
  </r>
  <r>
    <d v="2023-01-11T00:00:00"/>
    <x v="1"/>
    <d v="2023-01-09T00:00:00"/>
    <x v="301"/>
    <x v="1"/>
    <s v=""/>
    <m/>
    <x v="1"/>
    <m/>
    <m/>
    <m/>
    <m/>
    <s v="KENKO ERASER ERB-40SQ BLACK"/>
    <n v="2"/>
    <m/>
    <m/>
    <m/>
    <n v="1375000"/>
    <s v="50 BOX"/>
    <n v="0.17"/>
    <m/>
    <m/>
    <m/>
  </r>
  <r>
    <d v="2023-01-11T00:00:00"/>
    <x v="1"/>
    <d v="2023-01-09T00:00:00"/>
    <x v="302"/>
    <x v="1"/>
    <s v=""/>
    <m/>
    <x v="1"/>
    <m/>
    <m/>
    <m/>
    <m/>
    <s v="KENKO STAMP PAD NO.0"/>
    <n v="1"/>
    <m/>
    <m/>
    <m/>
    <n v="1069200"/>
    <s v="18 DOZ"/>
    <n v="0.17"/>
    <m/>
    <m/>
    <m/>
  </r>
  <r>
    <d v="2023-01-11T00:00:00"/>
    <x v="1"/>
    <d v="2023-01-09T00:00:00"/>
    <x v="303"/>
    <x v="1"/>
    <s v=""/>
    <m/>
    <x v="1"/>
    <m/>
    <m/>
    <m/>
    <m/>
    <m/>
    <m/>
    <m/>
    <m/>
    <m/>
    <m/>
    <m/>
    <m/>
    <m/>
    <m/>
    <m/>
  </r>
  <r>
    <d v="2023-01-11T00:00:00"/>
    <x v="1"/>
    <d v="2023-01-09T00:00:00"/>
    <x v="304"/>
    <x v="58"/>
    <s v=""/>
    <s v="KENKO SINAR INDONESIA"/>
    <x v="2"/>
    <s v="23010528"/>
    <s v="SA 39409"/>
    <d v="2023-01-09T00:00:00"/>
    <m/>
    <s v="KENKO CORRECTION FLUID KE-823M"/>
    <n v="5"/>
    <m/>
    <m/>
    <m/>
    <n v="2052000"/>
    <s v="36 DOZ"/>
    <n v="0.17"/>
    <m/>
    <m/>
    <m/>
  </r>
  <r>
    <d v="2023-01-11T00:00:00"/>
    <x v="1"/>
    <d v="2023-01-09T00:00:00"/>
    <x v="305"/>
    <x v="1"/>
    <s v=""/>
    <m/>
    <x v="1"/>
    <m/>
    <m/>
    <m/>
    <m/>
    <s v="KENKO POCKET NOTE PN-404"/>
    <n v="1"/>
    <m/>
    <m/>
    <m/>
    <n v="804000"/>
    <s v="20 DOZ"/>
    <n v="0.17"/>
    <m/>
    <m/>
    <m/>
  </r>
  <r>
    <d v="2023-01-11T00:00:00"/>
    <x v="1"/>
    <d v="2023-01-09T00:00:00"/>
    <x v="306"/>
    <x v="1"/>
    <s v=""/>
    <m/>
    <x v="1"/>
    <m/>
    <m/>
    <m/>
    <m/>
    <m/>
    <m/>
    <m/>
    <m/>
    <m/>
    <m/>
    <m/>
    <m/>
    <m/>
    <m/>
    <m/>
  </r>
  <r>
    <d v="2023-01-11T00:00:00"/>
    <x v="0"/>
    <d v="2023-01-07T00:00:00"/>
    <x v="307"/>
    <x v="59"/>
    <s v=""/>
    <s v="PPW"/>
    <x v="0"/>
    <s v="0122-B/HW/I/23"/>
    <m/>
    <d v="2023-01-07T00:00:00"/>
    <m/>
    <s v="BT 20 CM"/>
    <n v="2"/>
    <n v="200"/>
    <s v="DZ"/>
    <n v="21380"/>
    <m/>
    <s v="100 DZ"/>
    <n v="0.2"/>
    <n v="0.04"/>
    <m/>
    <m/>
  </r>
  <r>
    <d v="2023-01-11T00:00:00"/>
    <x v="0"/>
    <d v="2023-01-07T00:00:00"/>
    <x v="308"/>
    <x v="1"/>
    <s v=""/>
    <m/>
    <x v="1"/>
    <m/>
    <m/>
    <m/>
    <m/>
    <m/>
    <m/>
    <m/>
    <m/>
    <m/>
    <m/>
    <m/>
    <m/>
    <m/>
    <m/>
    <m/>
  </r>
  <r>
    <d v="2023-01-11T00:00:00"/>
    <x v="0"/>
    <d v="2023-01-07T00:00:00"/>
    <x v="309"/>
    <x v="60"/>
    <s v=""/>
    <s v="PPW "/>
    <x v="0"/>
    <s v="0122/HW/I/23"/>
    <m/>
    <d v="2023-01-07T00:00:00"/>
    <m/>
    <s v="BT 30 CM"/>
    <n v="5"/>
    <n v="500"/>
    <s v="DZ"/>
    <n v="26780"/>
    <m/>
    <s v="100 DZ"/>
    <n v="0.2"/>
    <n v="0.04"/>
    <m/>
    <m/>
  </r>
  <r>
    <d v="2023-01-11T00:00:00"/>
    <x v="0"/>
    <d v="2023-01-07T00:00:00"/>
    <x v="310"/>
    <x v="1"/>
    <s v=""/>
    <m/>
    <x v="1"/>
    <m/>
    <m/>
    <m/>
    <m/>
    <m/>
    <m/>
    <m/>
    <m/>
    <m/>
    <m/>
    <m/>
    <m/>
    <m/>
    <m/>
    <m/>
  </r>
  <r>
    <d v="2023-01-11T00:00:00"/>
    <x v="0"/>
    <d v="2022-11-23T00:00:00"/>
    <x v="311"/>
    <x v="61"/>
    <s v=""/>
    <s v="PPW"/>
    <x v="0"/>
    <s v="0296-B/HW/XI/22"/>
    <m/>
    <d v="2022-11-23T00:00:00"/>
    <m/>
    <s v="BT 20 CM"/>
    <n v="1"/>
    <n v="100"/>
    <s v="DZ"/>
    <n v="21380"/>
    <m/>
    <s v="10 DZ"/>
    <n v="0.2"/>
    <n v="0.04"/>
    <m/>
    <m/>
  </r>
  <r>
    <d v="2023-01-11T00:00:00"/>
    <x v="0"/>
    <d v="2022-11-23T00:00:00"/>
    <x v="312"/>
    <x v="1"/>
    <s v=""/>
    <m/>
    <x v="1"/>
    <m/>
    <m/>
    <m/>
    <m/>
    <m/>
    <m/>
    <m/>
    <m/>
    <m/>
    <m/>
    <m/>
    <m/>
    <m/>
    <m/>
    <m/>
  </r>
  <r>
    <d v="2023-01-11T00:00:00"/>
    <x v="0"/>
    <d v="2023-01-09T00:00:00"/>
    <x v="313"/>
    <x v="62"/>
    <s v=""/>
    <s v="GRAFINDO"/>
    <x v="0"/>
    <s v="GA-23-01-0126"/>
    <m/>
    <d v="2023-01-09T00:00:00"/>
    <m/>
    <s v="ISOLASI FANCY"/>
    <n v="15"/>
    <n v="3000"/>
    <s v="SLOP"/>
    <n v="3000"/>
    <n v="600000"/>
    <s v="200 SLOP"/>
    <m/>
    <m/>
    <m/>
    <m/>
  </r>
  <r>
    <d v="2023-01-11T00:00:00"/>
    <x v="0"/>
    <d v="2023-01-09T00:00:00"/>
    <x v="314"/>
    <x v="1"/>
    <s v=""/>
    <m/>
    <x v="1"/>
    <m/>
    <m/>
    <m/>
    <m/>
    <m/>
    <m/>
    <m/>
    <m/>
    <m/>
    <m/>
    <m/>
    <m/>
    <m/>
    <m/>
    <m/>
  </r>
  <r>
    <d v="2023-01-11T00:00:00"/>
    <x v="0"/>
    <d v="2023-01-09T00:00:00"/>
    <x v="315"/>
    <x v="63"/>
    <s v=""/>
    <s v="SBS"/>
    <x v="0"/>
    <m/>
    <s v="TH013/1/2023"/>
    <d v="2023-01-09T00:00:00"/>
    <m/>
    <s v="PALET GAMBAR BIOLA-APEL WARNA/ WAP-202"/>
    <n v="5"/>
    <m/>
    <m/>
    <m/>
    <m/>
    <m/>
    <m/>
    <m/>
    <m/>
    <s v="SURAT JALAN"/>
  </r>
  <r>
    <d v="2023-01-11T00:00:00"/>
    <x v="0"/>
    <d v="2023-01-09T00:00:00"/>
    <x v="316"/>
    <x v="1"/>
    <s v=""/>
    <m/>
    <x v="1"/>
    <m/>
    <m/>
    <m/>
    <m/>
    <s v="PALET GAMBAR BIOLA-ANGGUR WARNA/ WAG-201"/>
    <n v="5"/>
    <m/>
    <m/>
    <m/>
    <m/>
    <m/>
    <m/>
    <m/>
    <m/>
    <s v="SURAT JALAN"/>
  </r>
  <r>
    <d v="2023-01-11T00:00:00"/>
    <x v="0"/>
    <d v="2023-01-09T00:00:00"/>
    <x v="317"/>
    <x v="1"/>
    <s v=""/>
    <m/>
    <x v="1"/>
    <m/>
    <m/>
    <m/>
    <m/>
    <m/>
    <m/>
    <m/>
    <m/>
    <m/>
    <m/>
    <m/>
    <m/>
    <m/>
    <m/>
    <m/>
  </r>
  <r>
    <d v="2023-01-12T00:00:00"/>
    <x v="0"/>
    <d v="2023-01-06T00:00:00"/>
    <x v="318"/>
    <x v="64"/>
    <d v="2023-01-12T00:00:00"/>
    <s v="SINAR MAS"/>
    <x v="0"/>
    <s v="653 EDY"/>
    <m/>
    <d v="2023-01-06T00:00:00"/>
    <m/>
    <s v="P/C KODE 3SS 3D A 2020 D"/>
    <n v="20"/>
    <n v="1920"/>
    <s v="PCS"/>
    <n v="18500"/>
    <m/>
    <m/>
    <m/>
    <m/>
    <m/>
    <s v="CASH DISC 3 %"/>
  </r>
  <r>
    <d v="2023-01-12T00:00:00"/>
    <x v="0"/>
    <d v="2023-01-06T00:00:00"/>
    <x v="319"/>
    <x v="1"/>
    <s v=""/>
    <m/>
    <x v="1"/>
    <m/>
    <m/>
    <m/>
    <m/>
    <m/>
    <m/>
    <m/>
    <m/>
    <m/>
    <m/>
    <m/>
    <m/>
    <m/>
    <m/>
    <m/>
  </r>
  <r>
    <d v="2023-01-12T00:00:00"/>
    <x v="1"/>
    <d v="2023-01-07T00:00:00"/>
    <x v="320"/>
    <x v="65"/>
    <s v=""/>
    <s v="ATALI MAKMUR"/>
    <x v="2"/>
    <s v="SA230100431"/>
    <m/>
    <d v="2023-01-07T00:00:00"/>
    <m/>
    <s v="PENCIL P-88 2B JK"/>
    <n v="10"/>
    <n v="300"/>
    <s v="GRS"/>
    <n v="104400"/>
    <m/>
    <s v="30 GRS"/>
    <n v="0.125"/>
    <n v="0.05"/>
    <m/>
    <m/>
  </r>
  <r>
    <d v="2023-01-12T00:00:00"/>
    <x v="1"/>
    <d v="2023-01-07T00:00:00"/>
    <x v="321"/>
    <x v="1"/>
    <s v=""/>
    <m/>
    <x v="1"/>
    <m/>
    <m/>
    <m/>
    <m/>
    <s v="TRIGONAL CLIP NO.1 JK"/>
    <n v="1"/>
    <n v="500"/>
    <s v="BOX"/>
    <n v="1850"/>
    <m/>
    <s v="500 BOX"/>
    <n v="0.125"/>
    <n v="0.05"/>
    <m/>
    <m/>
  </r>
  <r>
    <d v="2023-01-12T00:00:00"/>
    <x v="1"/>
    <d v="2023-01-07T00:00:00"/>
    <x v="322"/>
    <x v="1"/>
    <s v=""/>
    <m/>
    <x v="1"/>
    <m/>
    <m/>
    <m/>
    <m/>
    <s v="GUNTACKER GT-700 JK"/>
    <n v="1"/>
    <n v="72"/>
    <s v="PCS"/>
    <n v="34500"/>
    <m/>
    <s v="6 BOX X 12 PCS"/>
    <n v="0.125"/>
    <n v="0.05"/>
    <m/>
    <m/>
  </r>
  <r>
    <d v="2023-01-12T00:00:00"/>
    <x v="1"/>
    <d v="2023-01-07T00:00:00"/>
    <x v="323"/>
    <x v="1"/>
    <s v=""/>
    <m/>
    <x v="1"/>
    <m/>
    <m/>
    <m/>
    <m/>
    <s v="PENCIL LEAD PL-05 2B JK"/>
    <n v="2"/>
    <n v="24"/>
    <s v="GRS"/>
    <n v="176400"/>
    <m/>
    <s v="12 GRS"/>
    <n v="0.125"/>
    <n v="0.05"/>
    <m/>
    <m/>
  </r>
  <r>
    <d v="2023-01-12T00:00:00"/>
    <x v="1"/>
    <d v="2023-01-07T00:00:00"/>
    <x v="324"/>
    <x v="1"/>
    <s v=""/>
    <m/>
    <x v="1"/>
    <m/>
    <m/>
    <m/>
    <m/>
    <s v="PENCIL LEAD PL-10 2.0 2B JK"/>
    <n v="3"/>
    <n v="432"/>
    <s v="DZ"/>
    <n v="19800"/>
    <m/>
    <s v="12 BOX X 12 DZ"/>
    <n v="0.125"/>
    <n v="0.05"/>
    <m/>
    <m/>
  </r>
  <r>
    <d v="2023-01-12T00:00:00"/>
    <x v="1"/>
    <d v="2023-01-07T00:00:00"/>
    <x v="325"/>
    <x v="1"/>
    <s v=""/>
    <m/>
    <x v="1"/>
    <m/>
    <m/>
    <m/>
    <m/>
    <s v="PENCIL LEAD PL-11 2.0 JK"/>
    <n v="3"/>
    <n v="216"/>
    <s v="DZ"/>
    <n v="37200"/>
    <m/>
    <s v="12 BOX X 6 DZ"/>
    <n v="0.125"/>
    <n v="0.05"/>
    <m/>
    <m/>
  </r>
  <r>
    <d v="2023-01-12T00:00:00"/>
    <x v="1"/>
    <d v="2023-01-07T00:00:00"/>
    <x v="326"/>
    <x v="1"/>
    <s v=""/>
    <m/>
    <x v="1"/>
    <m/>
    <m/>
    <m/>
    <m/>
    <s v="LABELLER MX 5500M 8 DIGITS JK"/>
    <n v="1"/>
    <n v="20"/>
    <s v="PCS"/>
    <n v="40500"/>
    <m/>
    <s v="20 PCS"/>
    <n v="0.125"/>
    <n v="0.05"/>
    <m/>
    <m/>
  </r>
  <r>
    <d v="2023-01-12T00:00:00"/>
    <x v="1"/>
    <d v="2023-01-07T00:00:00"/>
    <x v="327"/>
    <x v="1"/>
    <s v=""/>
    <m/>
    <x v="1"/>
    <m/>
    <m/>
    <m/>
    <m/>
    <s v="LABEL LB-2RL (1 BARIS) JK"/>
    <n v="3"/>
    <n v="3000"/>
    <s v="ROL"/>
    <n v="2050"/>
    <m/>
    <s v="100 PAK X 10 ROL"/>
    <n v="0.125"/>
    <n v="0.05"/>
    <m/>
    <m/>
  </r>
  <r>
    <d v="2023-01-12T00:00:00"/>
    <x v="1"/>
    <d v="2023-01-07T00:00:00"/>
    <x v="328"/>
    <x v="1"/>
    <s v=""/>
    <m/>
    <x v="1"/>
    <m/>
    <m/>
    <m/>
    <m/>
    <s v="PUSH PIN PP-30 JK"/>
    <n v="1"/>
    <n v="48"/>
    <s v="BOX"/>
    <n v="31200"/>
    <m/>
    <s v="48 BOX X 12 PCS"/>
    <n v="0.125"/>
    <n v="0.05"/>
    <m/>
    <m/>
  </r>
  <r>
    <d v="2023-01-12T00:00:00"/>
    <x v="1"/>
    <d v="2023-01-07T00:00:00"/>
    <x v="329"/>
    <x v="1"/>
    <s v=""/>
    <m/>
    <x v="1"/>
    <m/>
    <m/>
    <m/>
    <m/>
    <s v="DATE STAMP S-68 (LUNAS) JK"/>
    <n v="1"/>
    <n v="240"/>
    <s v="PCS"/>
    <n v="8600"/>
    <m/>
    <s v="20 BOX X 12 PCS"/>
    <n v="0.125"/>
    <n v="0.05"/>
    <m/>
    <m/>
  </r>
  <r>
    <d v="2023-01-12T00:00:00"/>
    <x v="1"/>
    <d v="2023-01-07T00:00:00"/>
    <x v="330"/>
    <x v="1"/>
    <s v=""/>
    <m/>
    <x v="1"/>
    <m/>
    <m/>
    <m/>
    <m/>
    <s v="CORRECTION TAPE CT-507 JK"/>
    <n v="1"/>
    <n v="720"/>
    <s v="PCS"/>
    <n v="4600"/>
    <m/>
    <s v="60 BOX X 12 PCS"/>
    <n v="0.125"/>
    <n v="0.05"/>
    <m/>
    <m/>
  </r>
  <r>
    <d v="2023-01-12T00:00:00"/>
    <x v="1"/>
    <d v="2023-01-07T00:00:00"/>
    <x v="331"/>
    <x v="1"/>
    <s v=""/>
    <m/>
    <x v="1"/>
    <m/>
    <m/>
    <m/>
    <m/>
    <m/>
    <m/>
    <m/>
    <m/>
    <m/>
    <m/>
    <m/>
    <m/>
    <m/>
    <m/>
    <m/>
  </r>
  <r>
    <d v="2023-01-12T00:00:00"/>
    <x v="1"/>
    <d v="2023-01-07T00:00:00"/>
    <x v="332"/>
    <x v="66"/>
    <s v=""/>
    <s v="ATALI MAKMUR"/>
    <x v="2"/>
    <s v="SA230100432"/>
    <m/>
    <d v="2023-01-07T00:00:00"/>
    <m/>
    <s v="PENCIL CASE PC-0719AC-36A/F (ANIMAL CALENDER) JK"/>
    <n v="1"/>
    <n v="288"/>
    <s v="PCS"/>
    <n v="4800"/>
    <m/>
    <s v="12 BOX X 24 PCS"/>
    <n v="0.125"/>
    <n v="0.05"/>
    <m/>
    <m/>
  </r>
  <r>
    <d v="2023-01-12T00:00:00"/>
    <x v="1"/>
    <d v="2023-01-07T00:00:00"/>
    <x v="333"/>
    <x v="1"/>
    <s v=""/>
    <m/>
    <x v="1"/>
    <m/>
    <m/>
    <m/>
    <m/>
    <s v="PENCIL CASE PC-0719TV-33A/F TRAVEL JK"/>
    <n v="1"/>
    <n v="288"/>
    <s v="PCS"/>
    <n v="4800"/>
    <m/>
    <s v="288 PCS"/>
    <n v="0.125"/>
    <n v="0.05"/>
    <m/>
    <m/>
  </r>
  <r>
    <d v="2023-01-12T00:00:00"/>
    <x v="1"/>
    <d v="2023-01-07T00:00:00"/>
    <x v="334"/>
    <x v="1"/>
    <s v=""/>
    <m/>
    <x v="1"/>
    <m/>
    <m/>
    <m/>
    <m/>
    <s v="PENCIL CASE PC-0719 PSTL -35 (BLUE) JK"/>
    <m/>
    <n v="72"/>
    <s v="PCS"/>
    <n v="4800"/>
    <m/>
    <s v="12 BOX X 24 PCS"/>
    <n v="0.125"/>
    <n v="0.05"/>
    <m/>
    <m/>
  </r>
  <r>
    <d v="2023-01-12T00:00:00"/>
    <x v="1"/>
    <d v="2023-01-07T00:00:00"/>
    <x v="335"/>
    <x v="1"/>
    <s v=""/>
    <m/>
    <x v="1"/>
    <m/>
    <m/>
    <m/>
    <m/>
    <s v="PENCIL CASE PC-0719 PSTL -35 (GREEN) JK"/>
    <m/>
    <n v="72"/>
    <s v="PCS"/>
    <n v="4800"/>
    <m/>
    <s v="12 BOX X 24 PCS"/>
    <n v="0.125"/>
    <n v="0.05"/>
    <m/>
    <m/>
  </r>
  <r>
    <d v="2023-01-12T00:00:00"/>
    <x v="1"/>
    <d v="2023-01-07T00:00:00"/>
    <x v="336"/>
    <x v="1"/>
    <s v=""/>
    <m/>
    <x v="1"/>
    <m/>
    <m/>
    <m/>
    <m/>
    <s v="PENCIL CASE PC-0719 PSTL -35 (PINK) JK"/>
    <m/>
    <n v="72"/>
    <s v="PCS"/>
    <n v="4800"/>
    <m/>
    <s v="12 BOX X 24 PCS"/>
    <n v="0.125"/>
    <n v="0.05"/>
    <m/>
    <m/>
  </r>
  <r>
    <d v="2023-01-12T00:00:00"/>
    <x v="1"/>
    <d v="2023-01-07T00:00:00"/>
    <x v="337"/>
    <x v="1"/>
    <s v=""/>
    <m/>
    <x v="1"/>
    <m/>
    <m/>
    <m/>
    <m/>
    <s v="PENCIL CASE PC-0719 PSTL -35 (PURPLE) JK"/>
    <m/>
    <n v="72"/>
    <s v="PCS"/>
    <n v="4800"/>
    <m/>
    <s v="12 BOX X 24 PCS"/>
    <n v="0.125"/>
    <n v="0.05"/>
    <m/>
    <m/>
  </r>
  <r>
    <d v="2023-01-12T00:00:00"/>
    <x v="1"/>
    <d v="2023-01-07T00:00:00"/>
    <x v="338"/>
    <x v="1"/>
    <s v=""/>
    <m/>
    <x v="1"/>
    <m/>
    <m/>
    <m/>
    <m/>
    <s v="CORRECTION FLUID CF-S221 JK"/>
    <n v="5"/>
    <n v="120"/>
    <s v="BOX"/>
    <n v="70800"/>
    <m/>
    <s v="24 BOX X 24 PCS"/>
    <n v="0.125"/>
    <n v="0.05"/>
    <m/>
    <m/>
  </r>
  <r>
    <d v="2023-01-12T00:00:00"/>
    <x v="1"/>
    <d v="2023-01-07T00:00:00"/>
    <x v="339"/>
    <x v="1"/>
    <s v=""/>
    <m/>
    <x v="1"/>
    <m/>
    <m/>
    <m/>
    <m/>
    <s v="CORRECTION FLUID CF-S224 JK"/>
    <n v="5"/>
    <n v="120"/>
    <s v="BOX"/>
    <n v="70800"/>
    <m/>
    <s v="24 BOX X 24 PCS"/>
    <n v="0.125"/>
    <n v="0.05"/>
    <m/>
    <m/>
  </r>
  <r>
    <d v="2023-01-12T00:00:00"/>
    <x v="1"/>
    <d v="2023-01-07T00:00:00"/>
    <x v="340"/>
    <x v="1"/>
    <s v=""/>
    <m/>
    <x v="1"/>
    <m/>
    <m/>
    <m/>
    <m/>
    <s v="CORRECTION FLUID CF-S225 JK"/>
    <n v="2"/>
    <n v="72"/>
    <s v="DZ"/>
    <n v="34200"/>
    <m/>
    <s v="36 DZ"/>
    <n v="0.125"/>
    <n v="0.05"/>
    <m/>
    <m/>
  </r>
  <r>
    <d v="2023-01-12T00:00:00"/>
    <x v="1"/>
    <d v="2023-01-07T00:00:00"/>
    <x v="341"/>
    <x v="1"/>
    <s v=""/>
    <m/>
    <x v="1"/>
    <m/>
    <m/>
    <m/>
    <m/>
    <m/>
    <m/>
    <m/>
    <m/>
    <m/>
    <m/>
    <m/>
    <m/>
    <m/>
    <m/>
    <m/>
  </r>
  <r>
    <d v="2023-01-12T00:00:00"/>
    <x v="1"/>
    <d v="2023-01-09T00:00:00"/>
    <x v="342"/>
    <x v="67"/>
    <s v=""/>
    <s v="KALINDO SUKSES"/>
    <x v="2"/>
    <s v="SN23010093"/>
    <m/>
    <d v="2023-01-09T00:00:00"/>
    <m/>
    <s v="CALCULATOR JOYKO CC-37"/>
    <n v="1"/>
    <n v="160"/>
    <s v="PCS"/>
    <n v="32000"/>
    <m/>
    <s v="8 BOX X 20 PCS"/>
    <n v="0.125"/>
    <n v="0.1"/>
    <m/>
    <m/>
  </r>
  <r>
    <d v="2023-01-12T00:00:00"/>
    <x v="1"/>
    <d v="2023-01-09T00:00:00"/>
    <x v="343"/>
    <x v="1"/>
    <s v=""/>
    <m/>
    <x v="1"/>
    <m/>
    <m/>
    <m/>
    <m/>
    <s v="CALCULATOR JOYKO CC-38"/>
    <n v="1"/>
    <n v="160"/>
    <s v="PCS"/>
    <n v="27500"/>
    <m/>
    <s v="8 BOX X 20 PCS"/>
    <n v="0.125"/>
    <n v="0.1"/>
    <m/>
    <m/>
  </r>
  <r>
    <d v="2023-01-12T00:00:00"/>
    <x v="1"/>
    <d v="2023-01-09T00:00:00"/>
    <x v="344"/>
    <x v="1"/>
    <s v=""/>
    <m/>
    <x v="1"/>
    <m/>
    <m/>
    <m/>
    <m/>
    <s v="CALCULATOR JOYKO CC-41"/>
    <n v="2"/>
    <n v="120"/>
    <s v="PCS"/>
    <n v="74000"/>
    <m/>
    <s v="6 BOX X 10 PCS"/>
    <n v="0.125"/>
    <n v="0.1"/>
    <m/>
    <m/>
  </r>
  <r>
    <d v="2023-01-12T00:00:00"/>
    <x v="1"/>
    <d v="2023-01-09T00:00:00"/>
    <x v="345"/>
    <x v="1"/>
    <s v=""/>
    <m/>
    <x v="1"/>
    <m/>
    <m/>
    <m/>
    <m/>
    <s v="CALCULATOR JOYKO CC-15A"/>
    <n v="1"/>
    <n v="120"/>
    <s v="PCS"/>
    <n v="47000"/>
    <m/>
    <s v="6 BOX X 20 PCS"/>
    <n v="0.125"/>
    <n v="0.05"/>
    <m/>
    <m/>
  </r>
  <r>
    <d v="2023-01-12T00:00:00"/>
    <x v="1"/>
    <d v="2023-01-09T00:00:00"/>
    <x v="346"/>
    <x v="1"/>
    <s v=""/>
    <m/>
    <x v="1"/>
    <m/>
    <m/>
    <m/>
    <m/>
    <s v="CALCULATOR JOYKO CC-8CO BLUE"/>
    <m/>
    <n v="40"/>
    <s v="PCS"/>
    <n v="47000"/>
    <m/>
    <s v="6 BOX X 20 PCS"/>
    <n v="0.125"/>
    <n v="0.05"/>
    <m/>
    <m/>
  </r>
  <r>
    <d v="2023-01-12T00:00:00"/>
    <x v="1"/>
    <d v="2023-01-09T00:00:00"/>
    <x v="347"/>
    <x v="1"/>
    <s v=""/>
    <m/>
    <x v="1"/>
    <m/>
    <m/>
    <m/>
    <m/>
    <s v="CALCULATOR JOYKO CC-8CO GREEN"/>
    <m/>
    <n v="40"/>
    <s v="PCS"/>
    <n v="47000"/>
    <m/>
    <s v="6 BOX X 20 PCS"/>
    <n v="0.125"/>
    <n v="0.05"/>
    <m/>
    <m/>
  </r>
  <r>
    <d v="2023-01-12T00:00:00"/>
    <x v="1"/>
    <d v="2023-01-09T00:00:00"/>
    <x v="348"/>
    <x v="1"/>
    <s v=""/>
    <m/>
    <x v="1"/>
    <m/>
    <m/>
    <m/>
    <m/>
    <s v="CALCULATOR JOYKO CC-8CO ORANGE"/>
    <m/>
    <n v="40"/>
    <s v="PCS"/>
    <n v="47000"/>
    <m/>
    <s v="6 BOX X 20 PCS"/>
    <n v="0.125"/>
    <n v="0.05"/>
    <m/>
    <m/>
  </r>
  <r>
    <d v="2023-01-12T00:00:00"/>
    <x v="1"/>
    <d v="2023-01-09T00:00:00"/>
    <x v="349"/>
    <x v="1"/>
    <s v=""/>
    <m/>
    <x v="1"/>
    <m/>
    <m/>
    <m/>
    <m/>
    <s v="CALCULATOR JOYKO CC-8A"/>
    <n v="1"/>
    <n v="120"/>
    <s v="PCS"/>
    <n v="47000"/>
    <m/>
    <s v="6 BOX X 20 PCS"/>
    <n v="0.125"/>
    <n v="0.05"/>
    <m/>
    <m/>
  </r>
  <r>
    <d v="2023-01-12T00:00:00"/>
    <x v="1"/>
    <d v="2023-01-09T00:00:00"/>
    <x v="350"/>
    <x v="1"/>
    <s v=""/>
    <m/>
    <x v="1"/>
    <m/>
    <m/>
    <m/>
    <m/>
    <s v="CALCULATOR JOYKO CC-12CO BLUE"/>
    <m/>
    <n v="27"/>
    <s v="PCS"/>
    <n v="56000"/>
    <m/>
    <s v="4 BOX X 20 PCS"/>
    <n v="0.125"/>
    <n v="0.05"/>
    <m/>
    <m/>
  </r>
  <r>
    <d v="2023-01-12T00:00:00"/>
    <x v="1"/>
    <d v="2023-01-09T00:00:00"/>
    <x v="351"/>
    <x v="1"/>
    <s v=""/>
    <m/>
    <x v="1"/>
    <m/>
    <m/>
    <m/>
    <m/>
    <s v="CALCULATOR JOYKO CC-12CO GREEN"/>
    <m/>
    <n v="27"/>
    <s v="PCS"/>
    <n v="56000"/>
    <m/>
    <s v="4 BOX X 20 PCS"/>
    <n v="0.125"/>
    <n v="0.05"/>
    <m/>
    <m/>
  </r>
  <r>
    <d v="2023-01-12T00:00:00"/>
    <x v="1"/>
    <d v="2023-01-09T00:00:00"/>
    <x v="352"/>
    <x v="1"/>
    <s v=""/>
    <m/>
    <x v="1"/>
    <m/>
    <m/>
    <m/>
    <m/>
    <s v="CALCULATOR JOYKO CC-12CO YELLOW"/>
    <m/>
    <n v="26"/>
    <s v="PCS"/>
    <n v="56000"/>
    <m/>
    <s v="4 BOX X 20 PCS"/>
    <n v="0.125"/>
    <n v="0.05"/>
    <m/>
    <m/>
  </r>
  <r>
    <d v="2023-01-12T00:00:00"/>
    <x v="1"/>
    <d v="2023-01-09T00:00:00"/>
    <x v="353"/>
    <x v="1"/>
    <s v=""/>
    <m/>
    <x v="1"/>
    <m/>
    <m/>
    <m/>
    <m/>
    <m/>
    <m/>
    <m/>
    <m/>
    <m/>
    <m/>
    <m/>
    <m/>
    <m/>
    <m/>
    <m/>
  </r>
  <r>
    <d v="2023-01-12T00:00:00"/>
    <x v="1"/>
    <d v="2023-01-09T00:00:00"/>
    <x v="354"/>
    <x v="68"/>
    <s v=""/>
    <s v="KALINDO SUKSES"/>
    <x v="2"/>
    <s v="SN23010094"/>
    <m/>
    <d v="2023-01-09T00:00:00"/>
    <m/>
    <s v="CALCULATOR JOYKO CC-800 CH"/>
    <n v="1"/>
    <n v="60"/>
    <s v="PCS"/>
    <n v="79000"/>
    <m/>
    <s v="6 BOX X 10 PCS"/>
    <n v="0.125"/>
    <n v="0.05"/>
    <m/>
    <m/>
  </r>
  <r>
    <d v="2023-01-12T00:00:00"/>
    <x v="1"/>
    <d v="2023-01-09T00:00:00"/>
    <x v="355"/>
    <x v="1"/>
    <s v=""/>
    <m/>
    <x v="1"/>
    <m/>
    <m/>
    <m/>
    <m/>
    <m/>
    <m/>
    <m/>
    <m/>
    <m/>
    <m/>
    <m/>
    <m/>
    <m/>
    <m/>
    <m/>
  </r>
  <r>
    <d v="2023-01-12T00:00:00"/>
    <x v="1"/>
    <d v="2023-01-10T00:00:00"/>
    <x v="356"/>
    <x v="69"/>
    <s v=""/>
    <s v="KENKO SINAR INDONESIA"/>
    <x v="2"/>
    <s v="23010574"/>
    <s v="SA 39427"/>
    <d v="2023-01-10T00:00:00"/>
    <m/>
    <s v="KENKO CORRECTION FLUID KE-823M"/>
    <n v="2"/>
    <m/>
    <m/>
    <m/>
    <n v="2052000"/>
    <s v="36 DOZ"/>
    <n v="0.17"/>
    <m/>
    <m/>
    <m/>
  </r>
  <r>
    <d v="2023-01-12T00:00:00"/>
    <x v="1"/>
    <d v="2023-01-10T00:00:00"/>
    <x v="357"/>
    <x v="1"/>
    <s v=""/>
    <m/>
    <x v="1"/>
    <m/>
    <m/>
    <m/>
    <m/>
    <s v="KENKO DOUBLE TAPE 48MM HG BLUE CORE (BT)"/>
    <n v="1"/>
    <m/>
    <m/>
    <m/>
    <n v="570000"/>
    <s v="60 ROL"/>
    <n v="0.17"/>
    <m/>
    <m/>
    <m/>
  </r>
  <r>
    <d v="2023-01-12T00:00:00"/>
    <x v="1"/>
    <d v="2023-01-10T00:00:00"/>
    <x v="358"/>
    <x v="1"/>
    <s v=""/>
    <m/>
    <x v="1"/>
    <m/>
    <m/>
    <m/>
    <m/>
    <s v="KENKO CORRECTION FLUID KE-826 M"/>
    <n v="2"/>
    <m/>
    <m/>
    <m/>
    <n v="2170800"/>
    <s v="36 DOZ"/>
    <n v="0.17"/>
    <m/>
    <m/>
    <m/>
  </r>
  <r>
    <d v="2023-01-12T00:00:00"/>
    <x v="1"/>
    <d v="2023-01-10T00:00:00"/>
    <x v="359"/>
    <x v="1"/>
    <s v=""/>
    <m/>
    <x v="1"/>
    <m/>
    <m/>
    <m/>
    <m/>
    <s v="KENKO LOOSE LEAF A5-LL 50-2070"/>
    <n v="1"/>
    <m/>
    <m/>
    <m/>
    <n v="844800"/>
    <s v="192 PCS"/>
    <n v="0.17"/>
    <m/>
    <m/>
    <m/>
  </r>
  <r>
    <d v="2023-01-12T00:00:00"/>
    <x v="1"/>
    <d v="2023-01-10T00:00:00"/>
    <x v="360"/>
    <x v="1"/>
    <s v=""/>
    <m/>
    <x v="1"/>
    <m/>
    <m/>
    <m/>
    <m/>
    <s v="KENKO LOOSE LEAF B5-LL 100-2670"/>
    <n v="1"/>
    <m/>
    <m/>
    <m/>
    <n v="1040000"/>
    <s v="80 PCS"/>
    <n v="0.17"/>
    <m/>
    <m/>
    <m/>
  </r>
  <r>
    <d v="2023-01-12T00:00:00"/>
    <x v="1"/>
    <d v="2023-01-10T00:00:00"/>
    <x v="361"/>
    <x v="1"/>
    <s v=""/>
    <m/>
    <x v="1"/>
    <m/>
    <m/>
    <m/>
    <m/>
    <s v="KENKO CORRECTION FLUID KE-107 M"/>
    <n v="2"/>
    <m/>
    <m/>
    <m/>
    <n v="2008800"/>
    <s v="36 DOZ"/>
    <n v="0.17"/>
    <m/>
    <m/>
    <m/>
  </r>
  <r>
    <d v="2023-01-12T00:00:00"/>
    <x v="1"/>
    <d v="2023-01-10T00:00:00"/>
    <x v="362"/>
    <x v="1"/>
    <s v=""/>
    <m/>
    <x v="1"/>
    <m/>
    <m/>
    <m/>
    <m/>
    <s v="KENKO TAPE DISPENSER TD-323 (1&quot; &amp; 3&quot; CORE)"/>
    <n v="2"/>
    <m/>
    <m/>
    <m/>
    <n v="462000"/>
    <s v="24 PCS"/>
    <n v="0.17"/>
    <m/>
    <m/>
    <m/>
  </r>
  <r>
    <d v="2023-01-12T00:00:00"/>
    <x v="1"/>
    <d v="2023-01-10T00:00:00"/>
    <x v="363"/>
    <x v="1"/>
    <s v=""/>
    <m/>
    <x v="1"/>
    <m/>
    <m/>
    <m/>
    <m/>
    <s v="KENKO CLOTH TAPE 24 MM BLUE CORE - BLACK (BT)"/>
    <n v="1"/>
    <m/>
    <m/>
    <m/>
    <n v="762000"/>
    <s v="120 ROL"/>
    <n v="0.17"/>
    <m/>
    <m/>
    <m/>
  </r>
  <r>
    <d v="2023-01-12T00:00:00"/>
    <x v="1"/>
    <d v="2023-01-10T00:00:00"/>
    <x v="364"/>
    <x v="1"/>
    <s v=""/>
    <m/>
    <x v="1"/>
    <m/>
    <m/>
    <m/>
    <m/>
    <s v="KENKO CLOTH TAPE 36 MM BLUE CORE - BLACK (BT)"/>
    <n v="2"/>
    <m/>
    <m/>
    <m/>
    <n v="732000"/>
    <s v="80 ROL"/>
    <n v="0.17"/>
    <m/>
    <m/>
    <m/>
  </r>
  <r>
    <d v="2023-01-12T00:00:00"/>
    <x v="1"/>
    <d v="2023-01-10T00:00:00"/>
    <x v="365"/>
    <x v="1"/>
    <s v=""/>
    <m/>
    <x v="1"/>
    <m/>
    <m/>
    <m/>
    <m/>
    <s v="KENKO CLOTH TAPE 48 MM BLUE CORE - BLACK (BT)"/>
    <n v="2"/>
    <m/>
    <m/>
    <m/>
    <n v="732000"/>
    <s v="60 ROL"/>
    <n v="0.17"/>
    <m/>
    <m/>
    <m/>
  </r>
  <r>
    <d v="2023-01-12T00:00:00"/>
    <x v="1"/>
    <d v="2023-01-10T00:00:00"/>
    <x v="366"/>
    <x v="1"/>
    <s v=""/>
    <m/>
    <x v="1"/>
    <m/>
    <m/>
    <m/>
    <m/>
    <m/>
    <m/>
    <m/>
    <m/>
    <m/>
    <m/>
    <m/>
    <m/>
    <m/>
    <m/>
    <m/>
  </r>
  <r>
    <d v="2023-01-12T00:00:00"/>
    <x v="1"/>
    <d v="2023-01-10T00:00:00"/>
    <x v="367"/>
    <x v="70"/>
    <s v=""/>
    <s v="KENKO SINAR INDONESIA"/>
    <x v="2"/>
    <s v="23010575"/>
    <s v="SA 39433"/>
    <d v="2023-01-10T00:00:00"/>
    <m/>
    <s v="KENKO STAPLER HD-10"/>
    <n v="2"/>
    <m/>
    <m/>
    <m/>
    <n v="1860000"/>
    <s v="20 DOZ"/>
    <n v="0.17"/>
    <m/>
    <m/>
    <m/>
  </r>
  <r>
    <d v="2023-01-12T00:00:00"/>
    <x v="1"/>
    <d v="2023-01-10T00:00:00"/>
    <x v="368"/>
    <x v="1"/>
    <s v=""/>
    <m/>
    <x v="1"/>
    <m/>
    <m/>
    <m/>
    <m/>
    <s v="KENKO STAPLER HD-50"/>
    <n v="2"/>
    <m/>
    <m/>
    <m/>
    <n v="2280000"/>
    <s v="10 DOZ"/>
    <n v="0.17"/>
    <m/>
    <m/>
    <m/>
  </r>
  <r>
    <d v="2023-01-12T00:00:00"/>
    <x v="1"/>
    <d v="2023-01-10T00:00:00"/>
    <x v="369"/>
    <x v="1"/>
    <s v=""/>
    <m/>
    <x v="1"/>
    <m/>
    <m/>
    <m/>
    <m/>
    <m/>
    <m/>
    <m/>
    <m/>
    <m/>
    <m/>
    <m/>
    <m/>
    <m/>
    <m/>
    <m/>
  </r>
  <r>
    <d v="2023-01-12T00:00:00"/>
    <x v="0"/>
    <d v="2023-01-11T00:00:00"/>
    <x v="370"/>
    <x v="71"/>
    <s v=""/>
    <s v="D-R"/>
    <x v="0"/>
    <s v="SS2301020"/>
    <m/>
    <d v="2023-01-11T00:00:00"/>
    <m/>
    <s v="GUNTING JUNIOR J100 JUNIOR"/>
    <n v="10"/>
    <n v="480"/>
    <s v="LSN"/>
    <n v="36000"/>
    <m/>
    <s v="48 LSN"/>
    <n v="0.12"/>
    <m/>
    <m/>
    <m/>
  </r>
  <r>
    <d v="2023-01-12T00:00:00"/>
    <x v="0"/>
    <d v="2023-01-11T00:00:00"/>
    <x v="371"/>
    <x v="1"/>
    <s v=""/>
    <m/>
    <x v="1"/>
    <m/>
    <m/>
    <m/>
    <m/>
    <m/>
    <m/>
    <m/>
    <m/>
    <m/>
    <m/>
    <m/>
    <m/>
    <m/>
    <m/>
    <m/>
  </r>
  <r>
    <d v="2023-01-12T00:00:00"/>
    <x v="1"/>
    <d v="2023-01-12T00:00:00"/>
    <x v="372"/>
    <x v="72"/>
    <s v=""/>
    <s v="KENKO SINAR INDONESIA"/>
    <x v="2"/>
    <s v="23010775"/>
    <s v="SA 39467"/>
    <d v="2023-01-12T00:00:00"/>
    <m/>
    <s v="KENKO GEL PEN EASY GEL BLACK"/>
    <n v="5"/>
    <m/>
    <m/>
    <m/>
    <n v="3758400"/>
    <m/>
    <n v="0.17"/>
    <m/>
    <m/>
    <m/>
  </r>
  <r>
    <d v="2023-01-12T00:00:00"/>
    <x v="1"/>
    <d v="2023-01-12T00:00:00"/>
    <x v="373"/>
    <x v="1"/>
    <s v=""/>
    <m/>
    <x v="1"/>
    <m/>
    <m/>
    <m/>
    <m/>
    <s v="KENKO 24 COLOR PENCIL CP-24F CLASSIC"/>
    <n v="2"/>
    <m/>
    <m/>
    <m/>
    <n v="2980800"/>
    <m/>
    <n v="0.17"/>
    <m/>
    <m/>
    <m/>
  </r>
  <r>
    <d v="2023-01-12T00:00:00"/>
    <x v="1"/>
    <d v="2023-01-12T00:00:00"/>
    <x v="374"/>
    <x v="1"/>
    <s v=""/>
    <m/>
    <x v="1"/>
    <m/>
    <m/>
    <m/>
    <m/>
    <s v="KENKO CORRECTION TAPE CT-802N (8M X 5MM)"/>
    <n v="1"/>
    <m/>
    <m/>
    <m/>
    <n v="2448000"/>
    <m/>
    <n v="0.17"/>
    <m/>
    <m/>
    <m/>
  </r>
  <r>
    <d v="2023-01-12T00:00:00"/>
    <x v="1"/>
    <d v="2023-01-12T00:00:00"/>
    <x v="375"/>
    <x v="1"/>
    <s v=""/>
    <m/>
    <x v="1"/>
    <m/>
    <m/>
    <m/>
    <m/>
    <s v="KENKO CORRECTION TAPE CT-903 (12M X 5MM)"/>
    <n v="1"/>
    <m/>
    <m/>
    <m/>
    <n v="3024000"/>
    <m/>
    <n v="0.17"/>
    <m/>
    <m/>
    <m/>
  </r>
  <r>
    <d v="2023-01-12T00:00:00"/>
    <x v="1"/>
    <d v="2023-01-12T00:00:00"/>
    <x v="376"/>
    <x v="1"/>
    <s v=""/>
    <m/>
    <x v="1"/>
    <m/>
    <m/>
    <m/>
    <m/>
    <m/>
    <m/>
    <m/>
    <m/>
    <m/>
    <m/>
    <m/>
    <m/>
    <m/>
    <m/>
    <m/>
  </r>
  <r>
    <d v="2023-01-13T00:00:00"/>
    <x v="1"/>
    <d v="2023-01-11T00:00:00"/>
    <x v="377"/>
    <x v="73"/>
    <d v="2023-01-13T00:00:00"/>
    <s v="KENKO SINAR INDONESIA"/>
    <x v="2"/>
    <s v="23010658"/>
    <s v="SA 39435"/>
    <d v="2023-01-11T00:00:00"/>
    <m/>
    <s v="KENKO STAPLES NO.1210 23/10"/>
    <n v="2"/>
    <m/>
    <m/>
    <m/>
    <n v="840000"/>
    <s v="20 PAK X 10 BOX"/>
    <n v="0.17"/>
    <m/>
    <m/>
    <m/>
  </r>
  <r>
    <d v="2023-01-13T00:00:00"/>
    <x v="1"/>
    <d v="2023-01-11T00:00:00"/>
    <x v="378"/>
    <x v="1"/>
    <s v=""/>
    <m/>
    <x v="1"/>
    <m/>
    <m/>
    <m/>
    <m/>
    <s v="KENKO CUTTER BLADE A-100 (9MM)"/>
    <n v="4"/>
    <m/>
    <m/>
    <m/>
    <n v="3888000"/>
    <s v="120 DOZ"/>
    <n v="0.17"/>
    <m/>
    <m/>
    <m/>
  </r>
  <r>
    <d v="2023-01-13T00:00:00"/>
    <x v="1"/>
    <d v="2023-01-11T00:00:00"/>
    <x v="379"/>
    <x v="1"/>
    <s v=""/>
    <m/>
    <x v="1"/>
    <m/>
    <m/>
    <m/>
    <m/>
    <s v="KENKO CORRECTION TAPE CT-1505FC (15M X 5MM)"/>
    <n v="2"/>
    <m/>
    <m/>
    <m/>
    <n v="3340800"/>
    <s v="48 DOZ"/>
    <n v="0.17"/>
    <m/>
    <m/>
    <m/>
  </r>
  <r>
    <d v="2023-01-13T00:00:00"/>
    <x v="1"/>
    <d v="2023-01-11T00:00:00"/>
    <x v="380"/>
    <x v="1"/>
    <s v=""/>
    <m/>
    <x v="1"/>
    <m/>
    <m/>
    <m/>
    <m/>
    <s v="KENKO CORRECTION TAPE CT-909 (12M X 5MM)"/>
    <n v="5"/>
    <m/>
    <m/>
    <m/>
    <n v="2880000"/>
    <s v="48 DOZ"/>
    <n v="0.17"/>
    <m/>
    <m/>
    <m/>
  </r>
  <r>
    <d v="2023-01-13T00:00:00"/>
    <x v="1"/>
    <d v="2023-01-11T00:00:00"/>
    <x v="381"/>
    <x v="1"/>
    <s v=""/>
    <m/>
    <x v="1"/>
    <m/>
    <m/>
    <m/>
    <m/>
    <m/>
    <m/>
    <m/>
    <m/>
    <m/>
    <m/>
    <m/>
    <m/>
    <m/>
    <m/>
    <m/>
  </r>
  <r>
    <d v="2023-01-14T00:00:00"/>
    <x v="1"/>
    <d v="2023-01-11T00:00:00"/>
    <x v="382"/>
    <x v="74"/>
    <d v="2023-01-14T00:00:00"/>
    <s v="ATALI MAKMUR"/>
    <x v="2"/>
    <s v="SA230100612"/>
    <m/>
    <d v="2023-01-11T00:00:00"/>
    <m/>
    <s v="CORRECTION TAPE CT-522 JK"/>
    <n v="10"/>
    <n v="7200"/>
    <s v="PCS"/>
    <n v="4800"/>
    <m/>
    <s v="60 BOX X 12 PCS"/>
    <n v="0.125"/>
    <n v="0.05"/>
    <m/>
    <m/>
  </r>
  <r>
    <d v="2023-01-14T00:00:00"/>
    <x v="1"/>
    <d v="2023-01-11T00:00:00"/>
    <x v="383"/>
    <x v="1"/>
    <s v=""/>
    <m/>
    <x v="1"/>
    <m/>
    <m/>
    <m/>
    <m/>
    <m/>
    <m/>
    <m/>
    <m/>
    <m/>
    <m/>
    <m/>
    <m/>
    <m/>
    <m/>
    <m/>
  </r>
  <r>
    <d v="2023-01-14T00:00:00"/>
    <x v="1"/>
    <d v="2023-01-12T00:00:00"/>
    <x v="384"/>
    <x v="75"/>
    <s v=""/>
    <s v="99 JAYA UTAMA"/>
    <x v="2"/>
    <s v="JUA325/23"/>
    <m/>
    <d v="2023-01-12T00:00:00"/>
    <m/>
    <s v="GEL ZHIXIN + REFILL G-3118"/>
    <n v="1"/>
    <n v="120"/>
    <s v="LSN"/>
    <n v="18250"/>
    <m/>
    <s v="120 LSN"/>
    <m/>
    <m/>
    <m/>
    <m/>
  </r>
  <r>
    <d v="2023-01-14T00:00:00"/>
    <x v="1"/>
    <d v="2023-01-12T00:00:00"/>
    <x v="385"/>
    <x v="1"/>
    <s v=""/>
    <m/>
    <x v="1"/>
    <m/>
    <m/>
    <m/>
    <m/>
    <s v="GEL ZHIXIN + REFILL G-3103"/>
    <n v="1"/>
    <n v="120"/>
    <s v="LSN"/>
    <n v="18250"/>
    <m/>
    <s v="120 LSN"/>
    <m/>
    <m/>
    <m/>
    <m/>
  </r>
  <r>
    <d v="2023-01-14T00:00:00"/>
    <x v="1"/>
    <d v="2023-01-12T00:00:00"/>
    <x v="386"/>
    <x v="1"/>
    <s v=""/>
    <m/>
    <x v="1"/>
    <m/>
    <m/>
    <m/>
    <m/>
    <s v="GEL ZHIXIN + REFILL G-3093"/>
    <n v="1"/>
    <n v="120"/>
    <s v="LSN"/>
    <n v="18250"/>
    <m/>
    <s v="120 LSN"/>
    <m/>
    <m/>
    <m/>
    <m/>
  </r>
  <r>
    <d v="2023-01-14T00:00:00"/>
    <x v="1"/>
    <d v="2023-01-12T00:00:00"/>
    <x v="387"/>
    <x v="1"/>
    <s v=""/>
    <m/>
    <x v="1"/>
    <m/>
    <m/>
    <m/>
    <m/>
    <s v="GEL ZHIXIN + REFILL G-3112"/>
    <n v="1"/>
    <n v="120"/>
    <s v="LSN"/>
    <n v="18250"/>
    <m/>
    <s v="120 LSN"/>
    <m/>
    <m/>
    <m/>
    <m/>
  </r>
  <r>
    <d v="2023-01-14T00:00:00"/>
    <x v="1"/>
    <d v="2023-01-12T00:00:00"/>
    <x v="388"/>
    <x v="1"/>
    <s v=""/>
    <m/>
    <x v="1"/>
    <m/>
    <m/>
    <m/>
    <m/>
    <m/>
    <m/>
    <m/>
    <m/>
    <m/>
    <m/>
    <m/>
    <m/>
    <m/>
    <m/>
    <m/>
  </r>
  <r>
    <d v="2023-01-14T00:00:00"/>
    <x v="0"/>
    <d v="2023-01-12T00:00:00"/>
    <x v="389"/>
    <x v="76"/>
    <s v=""/>
    <s v="DB STATIONERY"/>
    <x v="0"/>
    <s v="JUA324/23"/>
    <m/>
    <d v="2023-01-12T00:00:00"/>
    <m/>
    <s v="GEL ZHIXIN + REFILL G-5002"/>
    <n v="1"/>
    <n v="120"/>
    <s v="LSN"/>
    <n v="18250"/>
    <m/>
    <s v="120 LSN"/>
    <m/>
    <m/>
    <m/>
    <m/>
  </r>
  <r>
    <d v="2023-01-14T00:00:00"/>
    <x v="0"/>
    <d v="2023-01-12T00:00:00"/>
    <x v="390"/>
    <x v="1"/>
    <s v=""/>
    <m/>
    <x v="1"/>
    <m/>
    <m/>
    <m/>
    <m/>
    <s v="GEL ZHIXIN + REFILL G-3137"/>
    <n v="1"/>
    <n v="120"/>
    <s v="LSN"/>
    <n v="18250"/>
    <m/>
    <s v="120 LSN"/>
    <m/>
    <m/>
    <m/>
    <m/>
  </r>
  <r>
    <d v="2023-01-14T00:00:00"/>
    <x v="0"/>
    <d v="2023-01-12T00:00:00"/>
    <x v="391"/>
    <x v="1"/>
    <s v=""/>
    <m/>
    <x v="1"/>
    <m/>
    <m/>
    <m/>
    <m/>
    <s v="GEL ZHIXIN + REFILL G-3136"/>
    <n v="1"/>
    <n v="120"/>
    <s v="LSN"/>
    <n v="18250"/>
    <m/>
    <s v="120 LSN"/>
    <m/>
    <m/>
    <m/>
    <m/>
  </r>
  <r>
    <d v="2023-01-14T00:00:00"/>
    <x v="0"/>
    <d v="2023-01-12T00:00:00"/>
    <x v="392"/>
    <x v="1"/>
    <s v=""/>
    <m/>
    <x v="1"/>
    <m/>
    <m/>
    <m/>
    <m/>
    <s v="GEL ZHIXIN + REFILL G-3135"/>
    <n v="1"/>
    <n v="120"/>
    <s v="LSN"/>
    <n v="18250"/>
    <m/>
    <s v="120 LSN"/>
    <m/>
    <m/>
    <m/>
    <m/>
  </r>
  <r>
    <d v="2023-01-14T00:00:00"/>
    <x v="0"/>
    <d v="2023-01-12T00:00:00"/>
    <x v="393"/>
    <x v="1"/>
    <s v=""/>
    <m/>
    <x v="1"/>
    <m/>
    <m/>
    <m/>
    <m/>
    <s v="GEL ZHIXIN + REFILL G-3133"/>
    <n v="1"/>
    <n v="120"/>
    <s v="LSN"/>
    <n v="18250"/>
    <m/>
    <s v="120 LSN"/>
    <m/>
    <m/>
    <m/>
    <m/>
  </r>
  <r>
    <d v="2023-01-14T00:00:00"/>
    <x v="0"/>
    <d v="2023-01-12T00:00:00"/>
    <x v="394"/>
    <x v="1"/>
    <s v=""/>
    <m/>
    <x v="1"/>
    <m/>
    <m/>
    <m/>
    <m/>
    <s v="GEL ZHIXIN + REFILL G-3132"/>
    <n v="1"/>
    <n v="120"/>
    <s v="LSN"/>
    <n v="18250"/>
    <m/>
    <s v="120 LSN"/>
    <m/>
    <m/>
    <m/>
    <m/>
  </r>
  <r>
    <d v="2023-01-14T00:00:00"/>
    <x v="0"/>
    <d v="2023-01-12T00:00:00"/>
    <x v="395"/>
    <x v="1"/>
    <s v=""/>
    <m/>
    <x v="1"/>
    <m/>
    <m/>
    <m/>
    <m/>
    <s v="GEL ZHIXIN + REFILL G-3131"/>
    <n v="1"/>
    <n v="120"/>
    <s v="LSN"/>
    <n v="18250"/>
    <m/>
    <s v="120 LSN"/>
    <m/>
    <m/>
    <m/>
    <m/>
  </r>
  <r>
    <d v="2023-01-14T00:00:00"/>
    <x v="0"/>
    <d v="2023-01-12T00:00:00"/>
    <x v="396"/>
    <x v="1"/>
    <s v=""/>
    <m/>
    <x v="1"/>
    <m/>
    <m/>
    <m/>
    <m/>
    <s v="GEL ZHIXIN + REFILL G-3130"/>
    <n v="1"/>
    <n v="120"/>
    <s v="LSN"/>
    <n v="18250"/>
    <m/>
    <s v="120 LSN"/>
    <m/>
    <m/>
    <m/>
    <m/>
  </r>
  <r>
    <d v="2023-01-14T00:00:00"/>
    <x v="0"/>
    <d v="2023-01-12T00:00:00"/>
    <x v="397"/>
    <x v="1"/>
    <s v=""/>
    <m/>
    <x v="1"/>
    <m/>
    <m/>
    <m/>
    <m/>
    <s v="GEL ZHIXIN + REFILL G-3129"/>
    <n v="1"/>
    <n v="120"/>
    <s v="LSN"/>
    <n v="18250"/>
    <m/>
    <s v="120 LSN"/>
    <m/>
    <m/>
    <m/>
    <m/>
  </r>
  <r>
    <d v="2023-01-14T00:00:00"/>
    <x v="0"/>
    <d v="2023-01-12T00:00:00"/>
    <x v="398"/>
    <x v="1"/>
    <s v=""/>
    <m/>
    <x v="1"/>
    <m/>
    <m/>
    <m/>
    <m/>
    <s v="GEL ZHIXIN + REFILL G-3128"/>
    <n v="1"/>
    <n v="120"/>
    <s v="LSN"/>
    <n v="18250"/>
    <m/>
    <s v="120 LSN"/>
    <m/>
    <m/>
    <m/>
    <m/>
  </r>
  <r>
    <d v="2023-01-14T00:00:00"/>
    <x v="0"/>
    <d v="2023-01-12T00:00:00"/>
    <x v="399"/>
    <x v="1"/>
    <s v=""/>
    <m/>
    <x v="1"/>
    <m/>
    <m/>
    <m/>
    <m/>
    <s v="GEL ZHIXIN + REFILL G-3127"/>
    <n v="1"/>
    <n v="120"/>
    <s v="LSN"/>
    <n v="18250"/>
    <m/>
    <s v="120 LSN"/>
    <m/>
    <m/>
    <m/>
    <m/>
  </r>
  <r>
    <d v="2023-01-14T00:00:00"/>
    <x v="0"/>
    <d v="2023-01-12T00:00:00"/>
    <x v="400"/>
    <x v="1"/>
    <s v=""/>
    <m/>
    <x v="1"/>
    <m/>
    <m/>
    <m/>
    <m/>
    <s v="GEL ZHIXIN + REFILL G-3126"/>
    <n v="1"/>
    <n v="120"/>
    <s v="LSN"/>
    <n v="18250"/>
    <m/>
    <s v="120 LSN"/>
    <m/>
    <m/>
    <m/>
    <m/>
  </r>
  <r>
    <d v="2023-01-14T00:00:00"/>
    <x v="0"/>
    <d v="2023-01-12T00:00:00"/>
    <x v="401"/>
    <x v="1"/>
    <s v=""/>
    <m/>
    <x v="1"/>
    <m/>
    <m/>
    <m/>
    <m/>
    <s v="GEL ZHIXIN + REFILL G-3125"/>
    <n v="1"/>
    <n v="120"/>
    <s v="LSN"/>
    <n v="18250"/>
    <m/>
    <s v="120 LSN"/>
    <m/>
    <m/>
    <m/>
    <m/>
  </r>
  <r>
    <d v="2023-01-14T00:00:00"/>
    <x v="0"/>
    <d v="2023-01-12T00:00:00"/>
    <x v="402"/>
    <x v="1"/>
    <s v=""/>
    <m/>
    <x v="1"/>
    <m/>
    <m/>
    <m/>
    <m/>
    <s v="GEL ZHIXIN + REFILL G-3124"/>
    <n v="1"/>
    <n v="120"/>
    <s v="LSN"/>
    <n v="18250"/>
    <m/>
    <s v="120 LSN"/>
    <m/>
    <m/>
    <m/>
    <m/>
  </r>
  <r>
    <d v="2023-01-14T00:00:00"/>
    <x v="0"/>
    <d v="2023-01-12T00:00:00"/>
    <x v="403"/>
    <x v="1"/>
    <s v=""/>
    <m/>
    <x v="1"/>
    <m/>
    <m/>
    <m/>
    <m/>
    <s v="GEL ZHIXIN + REFILL G-3123"/>
    <n v="1"/>
    <n v="120"/>
    <s v="LSN"/>
    <n v="18250"/>
    <m/>
    <s v="120 LSN"/>
    <m/>
    <m/>
    <m/>
    <m/>
  </r>
  <r>
    <d v="2023-01-14T00:00:00"/>
    <x v="0"/>
    <d v="2023-01-12T00:00:00"/>
    <x v="404"/>
    <x v="1"/>
    <s v=""/>
    <m/>
    <x v="1"/>
    <m/>
    <m/>
    <m/>
    <m/>
    <s v="GEL ZHIXIN + REFILL G-3121"/>
    <n v="1"/>
    <n v="120"/>
    <s v="LSN"/>
    <n v="18250"/>
    <m/>
    <s v="120 LSN"/>
    <m/>
    <m/>
    <m/>
    <m/>
  </r>
  <r>
    <d v="2023-01-14T00:00:00"/>
    <x v="0"/>
    <d v="2023-01-12T00:00:00"/>
    <x v="405"/>
    <x v="1"/>
    <s v=""/>
    <m/>
    <x v="1"/>
    <m/>
    <m/>
    <m/>
    <m/>
    <s v="GEL ZHIXIN + REFILL G-3119"/>
    <n v="1"/>
    <n v="120"/>
    <s v="LSN"/>
    <m/>
    <m/>
    <s v="120 LSN"/>
    <m/>
    <m/>
    <m/>
    <s v="BONUS"/>
  </r>
  <r>
    <d v="2023-01-14T00:00:00"/>
    <x v="0"/>
    <d v="2023-01-12T00:00:00"/>
    <x v="406"/>
    <x v="1"/>
    <s v=""/>
    <m/>
    <x v="1"/>
    <m/>
    <m/>
    <m/>
    <m/>
    <m/>
    <m/>
    <m/>
    <m/>
    <m/>
    <m/>
    <m/>
    <m/>
    <m/>
    <m/>
    <m/>
  </r>
  <r>
    <d v="2023-01-14T00:00:00"/>
    <x v="0"/>
    <d v="2023-01-12T00:00:00"/>
    <x v="407"/>
    <x v="77"/>
    <s v=""/>
    <s v="DB STATIONERY"/>
    <x v="0"/>
    <s v="JUA323/23"/>
    <m/>
    <d v="2023-01-12T00:00:00"/>
    <m/>
    <s v="T PENSIL BD XLG BD 180-26"/>
    <n v="3"/>
    <n v="540"/>
    <s v="PCS"/>
    <n v="11000"/>
    <m/>
    <s v="180 PCS"/>
    <n v="2.5000000000000001E-2"/>
    <m/>
    <m/>
    <m/>
  </r>
  <r>
    <d v="2023-01-14T00:00:00"/>
    <x v="0"/>
    <d v="2023-01-12T00:00:00"/>
    <x v="408"/>
    <x v="1"/>
    <s v=""/>
    <m/>
    <x v="1"/>
    <m/>
    <m/>
    <m/>
    <m/>
    <s v="MEK PENSIL 2.0 TIZO TM030A-1"/>
    <n v="2"/>
    <n v="192"/>
    <s v="LSN"/>
    <n v="29000"/>
    <m/>
    <s v="96 LSN"/>
    <m/>
    <m/>
    <m/>
    <m/>
  </r>
  <r>
    <d v="2023-01-14T00:00:00"/>
    <x v="0"/>
    <d v="2023-01-12T00:00:00"/>
    <x v="409"/>
    <x v="1"/>
    <s v=""/>
    <m/>
    <x v="1"/>
    <m/>
    <m/>
    <m/>
    <m/>
    <s v="MEKANIK TIZO 2.0 TM030-E"/>
    <n v="2"/>
    <n v="192"/>
    <s v="LSN"/>
    <n v="29000"/>
    <m/>
    <s v="96 LSN"/>
    <m/>
    <m/>
    <m/>
    <m/>
  </r>
  <r>
    <d v="2023-01-14T00:00:00"/>
    <x v="0"/>
    <d v="2023-01-12T00:00:00"/>
    <x v="410"/>
    <x v="1"/>
    <s v=""/>
    <m/>
    <x v="1"/>
    <m/>
    <m/>
    <m/>
    <m/>
    <s v="MEK PENSIL 2.0 TM1800"/>
    <n v="2"/>
    <n v="192"/>
    <s v="LSN"/>
    <n v="29000"/>
    <m/>
    <s v="96 LSN"/>
    <m/>
    <m/>
    <m/>
    <m/>
  </r>
  <r>
    <d v="2023-01-14T00:00:00"/>
    <x v="0"/>
    <d v="2023-01-12T00:00:00"/>
    <x v="411"/>
    <x v="1"/>
    <s v=""/>
    <m/>
    <x v="1"/>
    <m/>
    <m/>
    <m/>
    <m/>
    <s v="MEK TIZO 2.0 TM030-C"/>
    <n v="1"/>
    <n v="96"/>
    <s v="LSN"/>
    <n v="29000"/>
    <m/>
    <s v="96 LSN"/>
    <m/>
    <m/>
    <m/>
    <m/>
  </r>
  <r>
    <d v="2023-01-14T00:00:00"/>
    <x v="0"/>
    <d v="2023-01-12T00:00:00"/>
    <x v="412"/>
    <x v="1"/>
    <s v=""/>
    <m/>
    <x v="1"/>
    <m/>
    <m/>
    <m/>
    <m/>
    <s v="MEK PENSIL 2.0 TIZO TM030-F"/>
    <n v="1"/>
    <n v="96"/>
    <s v="LSN"/>
    <n v="29000"/>
    <m/>
    <s v="96 LSN"/>
    <m/>
    <m/>
    <m/>
    <m/>
  </r>
  <r>
    <d v="2023-01-14T00:00:00"/>
    <x v="0"/>
    <d v="2023-01-12T00:00:00"/>
    <x v="413"/>
    <x v="1"/>
    <s v=""/>
    <m/>
    <x v="1"/>
    <m/>
    <m/>
    <m/>
    <m/>
    <s v="MEK PENSIL 2.0 TIZO TM030-G"/>
    <n v="1"/>
    <n v="96"/>
    <s v="LSN"/>
    <n v="29000"/>
    <m/>
    <s v="96 LSN"/>
    <m/>
    <m/>
    <m/>
    <m/>
  </r>
  <r>
    <d v="2023-01-14T00:00:00"/>
    <x v="0"/>
    <d v="2023-01-12T00:00:00"/>
    <x v="414"/>
    <x v="1"/>
    <s v=""/>
    <m/>
    <x v="1"/>
    <m/>
    <m/>
    <m/>
    <m/>
    <s v="MEK PENSIL 2.0 TIZO TM030-H"/>
    <n v="1"/>
    <n v="96"/>
    <s v="LSN"/>
    <n v="29000"/>
    <m/>
    <s v="96 LSN"/>
    <m/>
    <m/>
    <m/>
    <m/>
  </r>
  <r>
    <d v="2023-01-14T00:00:00"/>
    <x v="0"/>
    <d v="2023-01-12T00:00:00"/>
    <x v="415"/>
    <x v="1"/>
    <s v=""/>
    <m/>
    <x v="1"/>
    <m/>
    <m/>
    <m/>
    <m/>
    <s v="MEK PENSIL 2B 2.0 TM01661"/>
    <n v="1"/>
    <n v="144"/>
    <s v="LSN"/>
    <n v="19000"/>
    <m/>
    <s v="144 LSN"/>
    <m/>
    <m/>
    <m/>
    <m/>
  </r>
  <r>
    <d v="2023-01-14T00:00:00"/>
    <x v="0"/>
    <d v="2023-01-12T00:00:00"/>
    <x v="416"/>
    <x v="1"/>
    <s v=""/>
    <m/>
    <x v="1"/>
    <m/>
    <m/>
    <m/>
    <m/>
    <s v="MEK PENSIL 2B 2.0 TM01069"/>
    <n v="1"/>
    <n v="144"/>
    <s v="LSN"/>
    <n v="19000"/>
    <m/>
    <s v="144 LSN"/>
    <m/>
    <m/>
    <m/>
    <m/>
  </r>
  <r>
    <d v="2023-01-14T00:00:00"/>
    <x v="0"/>
    <d v="2023-01-12T00:00:00"/>
    <x v="417"/>
    <x v="1"/>
    <s v=""/>
    <m/>
    <x v="1"/>
    <m/>
    <m/>
    <m/>
    <m/>
    <s v="GEL TIZO TG31220"/>
    <n v="2"/>
    <n v="288"/>
    <s v="LSN"/>
    <n v="21000"/>
    <m/>
    <s v="144 LSN"/>
    <m/>
    <m/>
    <m/>
    <m/>
  </r>
  <r>
    <d v="2023-01-14T00:00:00"/>
    <x v="0"/>
    <d v="2023-01-12T00:00:00"/>
    <x v="418"/>
    <x v="1"/>
    <s v=""/>
    <m/>
    <x v="1"/>
    <m/>
    <m/>
    <m/>
    <m/>
    <s v="GP TIZO 395-F TG395-F"/>
    <n v="2"/>
    <n v="288"/>
    <s v="LSN"/>
    <n v="27000"/>
    <m/>
    <s v="144 LSN"/>
    <m/>
    <m/>
    <m/>
    <m/>
  </r>
  <r>
    <d v="2023-01-14T00:00:00"/>
    <x v="0"/>
    <d v="2023-01-12T00:00:00"/>
    <x v="419"/>
    <x v="1"/>
    <s v=""/>
    <m/>
    <x v="1"/>
    <m/>
    <m/>
    <m/>
    <m/>
    <s v="GEL ZHIXIN + REFILL G-5001"/>
    <n v="1"/>
    <n v="120"/>
    <s v="LSN"/>
    <n v="18250"/>
    <m/>
    <s v="120 LSN"/>
    <m/>
    <m/>
    <m/>
    <m/>
  </r>
  <r>
    <d v="2023-01-14T00:00:00"/>
    <x v="0"/>
    <d v="2023-01-12T00:00:00"/>
    <x v="420"/>
    <x v="1"/>
    <s v=""/>
    <m/>
    <x v="1"/>
    <m/>
    <m/>
    <m/>
    <m/>
    <s v="GEL ZHIXIN + REFILL G-5004"/>
    <n v="1"/>
    <n v="120"/>
    <s v="LSN"/>
    <n v="18250"/>
    <m/>
    <s v="120 LSN"/>
    <m/>
    <m/>
    <m/>
    <m/>
  </r>
  <r>
    <d v="2023-01-14T00:00:00"/>
    <x v="0"/>
    <d v="2023-01-12T00:00:00"/>
    <x v="421"/>
    <x v="1"/>
    <s v=""/>
    <m/>
    <x v="1"/>
    <m/>
    <m/>
    <m/>
    <m/>
    <s v="GEL ZHIXIN + REFILL G-5009"/>
    <n v="1"/>
    <n v="120"/>
    <s v="LSN"/>
    <n v="18250"/>
    <m/>
    <s v="120 LSN"/>
    <m/>
    <m/>
    <m/>
    <m/>
  </r>
  <r>
    <d v="2023-01-14T00:00:00"/>
    <x v="0"/>
    <d v="2023-01-12T00:00:00"/>
    <x v="422"/>
    <x v="1"/>
    <s v=""/>
    <m/>
    <x v="1"/>
    <m/>
    <m/>
    <m/>
    <m/>
    <s v="GEL ZHIXIN + REFILL G-3101"/>
    <n v="1"/>
    <n v="120"/>
    <s v="LSN"/>
    <n v="18250"/>
    <m/>
    <s v="120 LSN"/>
    <m/>
    <m/>
    <m/>
    <m/>
  </r>
  <r>
    <d v="2023-01-14T00:00:00"/>
    <x v="0"/>
    <d v="2023-01-12T00:00:00"/>
    <x v="423"/>
    <x v="1"/>
    <s v=""/>
    <m/>
    <x v="1"/>
    <m/>
    <m/>
    <m/>
    <m/>
    <s v="GEL ZHIXIN + REFILL G-3117"/>
    <n v="1"/>
    <n v="120"/>
    <s v="LSN"/>
    <n v="18250"/>
    <m/>
    <s v="120 LSN"/>
    <m/>
    <m/>
    <m/>
    <m/>
  </r>
  <r>
    <d v="2023-01-14T00:00:00"/>
    <x v="0"/>
    <d v="2023-01-12T00:00:00"/>
    <x v="424"/>
    <x v="1"/>
    <s v=""/>
    <m/>
    <x v="1"/>
    <m/>
    <m/>
    <m/>
    <m/>
    <m/>
    <m/>
    <m/>
    <m/>
    <m/>
    <m/>
    <m/>
    <m/>
    <m/>
    <m/>
    <m/>
  </r>
  <r>
    <d v="2023-01-14T00:00:00"/>
    <x v="0"/>
    <d v="2023-01-05T00:00:00"/>
    <x v="425"/>
    <x v="78"/>
    <s v=""/>
    <s v="DB STATIONERY"/>
    <x v="0"/>
    <s v="JUA123/23"/>
    <m/>
    <d v="2023-01-05T00:00:00"/>
    <m/>
    <s v="GEL PEN TIZO 1.0 TG340"/>
    <n v="5"/>
    <n v="480"/>
    <s v="LSN"/>
    <n v="31500"/>
    <m/>
    <s v="96 LSN"/>
    <m/>
    <m/>
    <m/>
    <m/>
  </r>
  <r>
    <d v="2023-01-14T00:00:00"/>
    <x v="0"/>
    <d v="2023-01-05T00:00:00"/>
    <x v="426"/>
    <x v="1"/>
    <s v=""/>
    <m/>
    <x v="1"/>
    <m/>
    <m/>
    <m/>
    <m/>
    <s v="GEL 1.0 TG340BI BIRU"/>
    <n v="2"/>
    <n v="192"/>
    <s v="LSN"/>
    <n v="31500"/>
    <m/>
    <s v="96 LSN"/>
    <m/>
    <m/>
    <m/>
    <m/>
  </r>
  <r>
    <d v="2023-01-14T00:00:00"/>
    <x v="0"/>
    <d v="2023-01-05T00:00:00"/>
    <x v="427"/>
    <x v="1"/>
    <s v=""/>
    <m/>
    <x v="1"/>
    <m/>
    <m/>
    <m/>
    <m/>
    <m/>
    <m/>
    <m/>
    <m/>
    <m/>
    <m/>
    <m/>
    <m/>
    <m/>
    <m/>
    <m/>
  </r>
  <r>
    <d v="2023-01-14T00:00:00"/>
    <x v="0"/>
    <d v="2023-01-12T00:00:00"/>
    <x v="428"/>
    <x v="79"/>
    <s v=""/>
    <s v="GRAFINDO"/>
    <x v="0"/>
    <s v="SURAT JALAN"/>
    <m/>
    <d v="2023-01-12T00:00:00"/>
    <m/>
    <s v="CLEAR HOLDER AC-105 PUTIH"/>
    <n v="30"/>
    <m/>
    <m/>
    <m/>
    <m/>
    <s v="60 LSN"/>
    <m/>
    <m/>
    <m/>
    <s v="SURAT JALAN"/>
  </r>
  <r>
    <d v="2023-01-14T00:00:00"/>
    <x v="0"/>
    <d v="2023-01-12T00:00:00"/>
    <x v="429"/>
    <x v="1"/>
    <s v=""/>
    <m/>
    <x v="1"/>
    <m/>
    <m/>
    <m/>
    <m/>
    <s v="CLEAR HOLDER AC-105 PUTIH"/>
    <n v="3"/>
    <m/>
    <m/>
    <m/>
    <m/>
    <s v="60 LSN"/>
    <m/>
    <m/>
    <m/>
    <s v="SURAT JALAN"/>
  </r>
  <r>
    <d v="2023-01-14T00:00:00"/>
    <x v="0"/>
    <d v="2023-01-12T00:00:00"/>
    <x v="430"/>
    <x v="1"/>
    <s v=""/>
    <m/>
    <x v="1"/>
    <m/>
    <m/>
    <m/>
    <m/>
    <m/>
    <m/>
    <m/>
    <m/>
    <m/>
    <m/>
    <m/>
    <m/>
    <m/>
    <m/>
    <m/>
  </r>
  <r>
    <d v="2023-01-14T00:00:00"/>
    <x v="0"/>
    <d v="2023-01-11T00:00:00"/>
    <x v="431"/>
    <x v="80"/>
    <s v=""/>
    <s v="GUNINDO"/>
    <x v="0"/>
    <s v="2300086"/>
    <m/>
    <d v="2023-01-11T00:00:00"/>
    <m/>
    <s v="WB ERASER 803"/>
    <n v="3"/>
    <n v="90"/>
    <s v="LSN"/>
    <n v="61000"/>
    <m/>
    <s v="30 LSN"/>
    <n v="0.05"/>
    <n v="0.1"/>
    <m/>
    <m/>
  </r>
  <r>
    <d v="2023-01-14T00:00:00"/>
    <x v="0"/>
    <d v="2023-01-11T00:00:00"/>
    <x v="432"/>
    <x v="1"/>
    <s v=""/>
    <m/>
    <x v="1"/>
    <m/>
    <m/>
    <m/>
    <m/>
    <m/>
    <m/>
    <m/>
    <m/>
    <m/>
    <m/>
    <m/>
    <m/>
    <m/>
    <m/>
    <m/>
  </r>
  <r>
    <d v="2023-01-16T00:00:00"/>
    <x v="1"/>
    <d v="2023-01-13T00:00:00"/>
    <x v="433"/>
    <x v="81"/>
    <d v="2023-01-16T00:00:00"/>
    <s v="KENKO SINAR INDONESIA"/>
    <x v="2"/>
    <s v="23010871"/>
    <s v="SA 39502"/>
    <d v="2023-01-13T00:00:00"/>
    <m/>
    <s v="KENKO PENCIL CASE PC-0719-TK"/>
    <n v="1"/>
    <m/>
    <m/>
    <m/>
    <n v="1497600"/>
    <s v="24 DOZ"/>
    <n v="0.17"/>
    <m/>
    <m/>
    <m/>
  </r>
  <r>
    <d v="2023-01-16T00:00:00"/>
    <x v="1"/>
    <d v="2023-01-13T00:00:00"/>
    <x v="434"/>
    <x v="1"/>
    <s v=""/>
    <m/>
    <x v="1"/>
    <m/>
    <m/>
    <m/>
    <m/>
    <s v="KENKO CUTTER BLADE A-100 (9MM)"/>
    <n v="5"/>
    <m/>
    <m/>
    <m/>
    <n v="3888000"/>
    <s v="120 DOZ"/>
    <n v="0.17"/>
    <m/>
    <m/>
    <m/>
  </r>
  <r>
    <d v="2023-01-16T00:00:00"/>
    <x v="1"/>
    <d v="2023-01-13T00:00:00"/>
    <x v="435"/>
    <x v="1"/>
    <s v=""/>
    <m/>
    <x v="1"/>
    <m/>
    <m/>
    <m/>
    <m/>
    <s v="KENKO GEL PEN HI TECH H 0.28MM BLACK"/>
    <n v="5"/>
    <m/>
    <m/>
    <m/>
    <n v="5616000"/>
    <s v="12 GRS"/>
    <n v="0.17"/>
    <m/>
    <m/>
    <m/>
  </r>
  <r>
    <d v="2023-01-16T00:00:00"/>
    <x v="1"/>
    <d v="2023-01-13T00:00:00"/>
    <x v="436"/>
    <x v="1"/>
    <s v=""/>
    <m/>
    <x v="1"/>
    <m/>
    <s v="SA 39509"/>
    <m/>
    <m/>
    <s v="KENKO GEL PEN EASY GEL BLACK"/>
    <n v="5"/>
    <m/>
    <m/>
    <m/>
    <n v="3758400"/>
    <s v="12 GRS"/>
    <n v="0.17"/>
    <m/>
    <m/>
    <m/>
  </r>
  <r>
    <d v="2023-01-16T00:00:00"/>
    <x v="1"/>
    <d v="2023-01-13T00:00:00"/>
    <x v="437"/>
    <x v="1"/>
    <s v=""/>
    <m/>
    <x v="1"/>
    <m/>
    <m/>
    <m/>
    <m/>
    <m/>
    <m/>
    <m/>
    <m/>
    <m/>
    <m/>
    <m/>
    <m/>
    <m/>
    <m/>
    <m/>
  </r>
  <r>
    <d v="2023-01-16T00:00:00"/>
    <x v="1"/>
    <d v="2023-01-14T00:00:00"/>
    <x v="438"/>
    <x v="82"/>
    <s v=""/>
    <s v="KENKO SINAR INDONESIA"/>
    <x v="2"/>
    <s v="23010988"/>
    <s v="SA 39526"/>
    <d v="2023-01-14T00:00:00"/>
    <m/>
    <s v="KENKO CORRECTION TAPE CT-909 (12M X 5MM)"/>
    <n v="5"/>
    <m/>
    <m/>
    <m/>
    <n v="2880000"/>
    <s v="48 DOZ"/>
    <n v="0.17"/>
    <m/>
    <m/>
    <m/>
  </r>
  <r>
    <d v="2023-01-16T00:00:00"/>
    <x v="1"/>
    <d v="2023-01-14T00:00:00"/>
    <x v="439"/>
    <x v="1"/>
    <s v=""/>
    <m/>
    <x v="1"/>
    <m/>
    <m/>
    <m/>
    <m/>
    <s v="KENKO CORRECTION TAPE CT-1505FC (15M X 5MM)"/>
    <n v="3"/>
    <m/>
    <m/>
    <m/>
    <n v="3340800"/>
    <s v="48 DOZ"/>
    <n v="0.17"/>
    <m/>
    <m/>
    <m/>
  </r>
  <r>
    <d v="2023-01-16T00:00:00"/>
    <x v="1"/>
    <d v="2023-01-14T00:00:00"/>
    <x v="440"/>
    <x v="1"/>
    <s v=""/>
    <m/>
    <x v="1"/>
    <m/>
    <m/>
    <m/>
    <m/>
    <s v="KENKO GEL PEN SAHARA SNACK BLACK"/>
    <n v="2"/>
    <m/>
    <m/>
    <m/>
    <n v="5616000"/>
    <s v="12 GRS"/>
    <n v="0.17"/>
    <m/>
    <m/>
    <m/>
  </r>
  <r>
    <d v="2023-01-16T00:00:00"/>
    <x v="1"/>
    <d v="2023-01-14T00:00:00"/>
    <x v="441"/>
    <x v="1"/>
    <s v=""/>
    <m/>
    <x v="1"/>
    <m/>
    <m/>
    <m/>
    <m/>
    <s v="KENKO SCISSOR SC-838N"/>
    <n v="1"/>
    <m/>
    <m/>
    <m/>
    <n v="1995000"/>
    <s v="25 DOZ"/>
    <n v="0.17"/>
    <m/>
    <m/>
    <m/>
  </r>
  <r>
    <d v="2023-01-16T00:00:00"/>
    <x v="1"/>
    <d v="2023-01-14T00:00:00"/>
    <x v="442"/>
    <x v="1"/>
    <s v=""/>
    <m/>
    <x v="1"/>
    <m/>
    <m/>
    <m/>
    <m/>
    <m/>
    <m/>
    <m/>
    <m/>
    <m/>
    <m/>
    <m/>
    <m/>
    <m/>
    <m/>
    <m/>
  </r>
  <r>
    <d v="2023-01-16T00:00:00"/>
    <x v="1"/>
    <d v="2023-01-12T00:00:00"/>
    <x v="443"/>
    <x v="83"/>
    <s v=""/>
    <s v="ATALI MAKMUR"/>
    <x v="2"/>
    <s v="SA230100770"/>
    <m/>
    <d v="2023-01-12T00:00:00"/>
    <m/>
    <s v="STAMP PAD NO 1 JK"/>
    <n v="1"/>
    <n v="216"/>
    <s v="PCS"/>
    <n v="5800"/>
    <m/>
    <s v="18 PAK X 12 PCS"/>
    <n v="0.125"/>
    <n v="0.05"/>
    <m/>
    <m/>
  </r>
  <r>
    <d v="2023-01-16T00:00:00"/>
    <x v="1"/>
    <d v="2023-01-12T00:00:00"/>
    <x v="444"/>
    <x v="1"/>
    <s v=""/>
    <m/>
    <x v="1"/>
    <m/>
    <m/>
    <m/>
    <m/>
    <s v="ERASER ER-30W JK"/>
    <n v="1"/>
    <n v="50"/>
    <s v="BOX"/>
    <n v="32000"/>
    <m/>
    <s v="50 BOX X 1 0 PCS"/>
    <n v="0.125"/>
    <n v="0.05"/>
    <m/>
    <m/>
  </r>
  <r>
    <d v="2023-01-16T00:00:00"/>
    <x v="1"/>
    <d v="2023-01-12T00:00:00"/>
    <x v="445"/>
    <x v="1"/>
    <s v=""/>
    <m/>
    <x v="1"/>
    <m/>
    <m/>
    <m/>
    <m/>
    <m/>
    <m/>
    <m/>
    <m/>
    <m/>
    <m/>
    <m/>
    <m/>
    <m/>
    <m/>
    <m/>
  </r>
  <r>
    <d v="2023-01-16T00:00:00"/>
    <x v="1"/>
    <d v="2023-01-12T00:00:00"/>
    <x v="446"/>
    <x v="84"/>
    <s v=""/>
    <s v="ATALI MAKMUR"/>
    <x v="2"/>
    <s v="SA230100693"/>
    <m/>
    <d v="2023-01-12T00:00:00"/>
    <m/>
    <s v="TRIGONAL CLIP NO 3 JK"/>
    <n v="1"/>
    <n v="500"/>
    <s v="BOX"/>
    <n v="1625"/>
    <m/>
    <s v="500 BOX"/>
    <n v="0.125"/>
    <n v="0.05"/>
    <m/>
    <m/>
  </r>
  <r>
    <d v="2023-01-16T00:00:00"/>
    <x v="1"/>
    <d v="2023-01-12T00:00:00"/>
    <x v="447"/>
    <x v="1"/>
    <s v=""/>
    <m/>
    <x v="1"/>
    <m/>
    <m/>
    <m/>
    <m/>
    <s v="TAPE CUTTER TD-103 JK"/>
    <n v="2"/>
    <n v="48"/>
    <s v="PCS"/>
    <n v="19000"/>
    <m/>
    <s v="24 PCS"/>
    <n v="0.125"/>
    <n v="0.05"/>
    <m/>
    <m/>
  </r>
  <r>
    <d v="2023-01-16T00:00:00"/>
    <x v="1"/>
    <d v="2023-01-12T00:00:00"/>
    <x v="448"/>
    <x v="1"/>
    <s v=""/>
    <m/>
    <x v="1"/>
    <m/>
    <m/>
    <m/>
    <m/>
    <s v="ERASER 526-B20 JK"/>
    <n v="3"/>
    <n v="150"/>
    <s v="BOX"/>
    <n v="34100"/>
    <m/>
    <s v="50 BOX X 20 PCS"/>
    <n v="0.125"/>
    <n v="0.05"/>
    <m/>
    <m/>
  </r>
  <r>
    <d v="2023-01-16T00:00:00"/>
    <x v="1"/>
    <d v="2023-01-12T00:00:00"/>
    <x v="449"/>
    <x v="1"/>
    <s v=""/>
    <m/>
    <x v="1"/>
    <m/>
    <m/>
    <m/>
    <m/>
    <s v="ERASER ER-B20BL JK"/>
    <n v="2"/>
    <n v="100"/>
    <s v="BOX"/>
    <n v="34100"/>
    <m/>
    <s v="50 BOX X 20 PCS"/>
    <n v="0.125"/>
    <n v="0.05"/>
    <m/>
    <m/>
  </r>
  <r>
    <d v="2023-01-16T00:00:00"/>
    <x v="1"/>
    <d v="2023-01-12T00:00:00"/>
    <x v="450"/>
    <x v="1"/>
    <s v=""/>
    <m/>
    <x v="1"/>
    <m/>
    <m/>
    <m/>
    <m/>
    <s v="ERASER 526-B40BL JK"/>
    <n v="2"/>
    <n v="100"/>
    <s v="BOX"/>
    <n v="28300"/>
    <m/>
    <s v="50 BOX X 40 PCS"/>
    <n v="0.125"/>
    <n v="0.05"/>
    <m/>
    <m/>
  </r>
  <r>
    <d v="2023-01-16T00:00:00"/>
    <x v="1"/>
    <d v="2023-01-12T00:00:00"/>
    <x v="451"/>
    <x v="1"/>
    <s v=""/>
    <m/>
    <x v="1"/>
    <m/>
    <m/>
    <m/>
    <m/>
    <s v="COLOR PENCIL CP-24 PB JK"/>
    <n v="1"/>
    <n v="72"/>
    <s v="SET"/>
    <n v="21200"/>
    <m/>
    <s v="12 BOX X 6 SET"/>
    <n v="0.125"/>
    <n v="0.05"/>
    <m/>
    <m/>
  </r>
  <r>
    <d v="2023-01-16T00:00:00"/>
    <x v="1"/>
    <d v="2023-01-12T00:00:00"/>
    <x v="452"/>
    <x v="1"/>
    <s v=""/>
    <m/>
    <x v="1"/>
    <m/>
    <m/>
    <m/>
    <m/>
    <s v="COLOR PENCIL CP-S24 JK"/>
    <n v="1"/>
    <n v="144"/>
    <s v="SET"/>
    <n v="13800"/>
    <m/>
    <s v="12 BOX X 12 SET"/>
    <n v="0.125"/>
    <n v="0.05"/>
    <m/>
    <m/>
  </r>
  <r>
    <d v="2023-01-16T00:00:00"/>
    <x v="1"/>
    <d v="2023-01-12T00:00:00"/>
    <x v="453"/>
    <x v="1"/>
    <s v=""/>
    <m/>
    <x v="1"/>
    <m/>
    <m/>
    <m/>
    <m/>
    <s v="PUNCH 30XL JK"/>
    <n v="1"/>
    <n v="120"/>
    <s v="PCS"/>
    <n v="12950"/>
    <m/>
    <s v="10 BOX X 12 PCS"/>
    <n v="0.125"/>
    <n v="0.05"/>
    <m/>
    <m/>
  </r>
  <r>
    <d v="2023-01-16T00:00:00"/>
    <x v="1"/>
    <d v="2023-01-12T00:00:00"/>
    <x v="454"/>
    <x v="1"/>
    <s v=""/>
    <m/>
    <x v="1"/>
    <m/>
    <m/>
    <m/>
    <m/>
    <s v="GEL PEN GP-265 Q GEL BLACK JK"/>
    <n v="1"/>
    <n v="144"/>
    <s v="DZ"/>
    <n v="28200"/>
    <m/>
    <s v="144 DZ"/>
    <n v="0.125"/>
    <n v="0.05"/>
    <m/>
    <m/>
  </r>
  <r>
    <d v="2023-01-16T00:00:00"/>
    <x v="1"/>
    <d v="2023-01-12T00:00:00"/>
    <x v="455"/>
    <x v="1"/>
    <s v=""/>
    <m/>
    <x v="1"/>
    <m/>
    <m/>
    <m/>
    <m/>
    <s v="GLUE STICK GS-09 8 GRAM JK"/>
    <n v="1"/>
    <n v="768"/>
    <s v="PCS"/>
    <n v="2100"/>
    <m/>
    <s v="64 BOX X 12 PCS"/>
    <n v="0.125"/>
    <n v="0.05"/>
    <m/>
    <m/>
  </r>
  <r>
    <d v="2023-01-16T00:00:00"/>
    <x v="1"/>
    <d v="2023-01-12T00:00:00"/>
    <x v="456"/>
    <x v="1"/>
    <s v=""/>
    <m/>
    <x v="1"/>
    <m/>
    <m/>
    <m/>
    <m/>
    <m/>
    <m/>
    <m/>
    <m/>
    <m/>
    <m/>
    <m/>
    <m/>
    <m/>
    <m/>
    <m/>
  </r>
  <r>
    <d v="2023-01-16T00:00:00"/>
    <x v="1"/>
    <d v="2023-01-12T00:00:00"/>
    <x v="457"/>
    <x v="85"/>
    <s v=""/>
    <s v="ATALI MAKMUR"/>
    <x v="2"/>
    <s v="SA230100694"/>
    <m/>
    <d v="2023-01-12T00:00:00"/>
    <m/>
    <s v="CRAYON PUTAR TWCR-12S JK"/>
    <n v="1"/>
    <n v="144"/>
    <s v="SET"/>
    <n v="23900"/>
    <m/>
    <s v="12 BOX X 12 SET"/>
    <n v="0.125"/>
    <n v="0.05"/>
    <m/>
    <m/>
  </r>
  <r>
    <d v="2023-01-16T00:00:00"/>
    <x v="1"/>
    <d v="2023-01-12T00:00:00"/>
    <x v="458"/>
    <x v="1"/>
    <s v=""/>
    <m/>
    <x v="1"/>
    <m/>
    <m/>
    <m/>
    <m/>
    <s v="CUTTER L-500 JK"/>
    <n v="1"/>
    <n v="24"/>
    <s v="DZ"/>
    <n v="162000"/>
    <m/>
    <s v="24 DZ"/>
    <n v="0.125"/>
    <n v="0.05"/>
    <m/>
    <m/>
  </r>
  <r>
    <d v="2023-01-16T00:00:00"/>
    <x v="1"/>
    <d v="2023-01-12T00:00:00"/>
    <x v="459"/>
    <x v="1"/>
    <s v=""/>
    <m/>
    <x v="1"/>
    <m/>
    <m/>
    <m/>
    <m/>
    <s v="CUTTER BLADE L-150 AM (L) JK"/>
    <m/>
    <n v="24"/>
    <s v="DZ"/>
    <m/>
    <m/>
    <s v="40 DZ"/>
    <m/>
    <m/>
    <m/>
    <s v="BONUS CUTTER L-150 AM (L) JK"/>
  </r>
  <r>
    <d v="2023-01-16T00:00:00"/>
    <x v="1"/>
    <d v="2023-01-12T00:00:00"/>
    <x v="460"/>
    <x v="1"/>
    <s v=""/>
    <m/>
    <x v="1"/>
    <m/>
    <m/>
    <m/>
    <m/>
    <m/>
    <m/>
    <m/>
    <m/>
    <m/>
    <m/>
    <m/>
    <m/>
    <m/>
    <m/>
    <m/>
  </r>
  <r>
    <d v="2023-01-16T00:00:00"/>
    <x v="0"/>
    <d v="2023-01-16T00:00:00"/>
    <x v="461"/>
    <x v="86"/>
    <s v=""/>
    <s v="HANSA"/>
    <x v="0"/>
    <s v="HN012023164"/>
    <m/>
    <d v="2023-01-16T00:00:00"/>
    <m/>
    <s v="LILIN ANGKA SHINTOENG"/>
    <m/>
    <n v="14"/>
    <s v="LSN"/>
    <n v="13000"/>
    <m/>
    <m/>
    <m/>
    <m/>
    <m/>
    <s v="MIX NO 1 S/D 7 @ 2 LSN"/>
  </r>
  <r>
    <d v="2023-01-16T00:00:00"/>
    <x v="0"/>
    <d v="2023-01-16T00:00:00"/>
    <x v="462"/>
    <x v="1"/>
    <s v=""/>
    <m/>
    <x v="1"/>
    <m/>
    <m/>
    <m/>
    <m/>
    <s v="LILIN SHINTOENG 24 BTG"/>
    <m/>
    <n v="3"/>
    <s v="LSN"/>
    <n v="41000"/>
    <m/>
    <m/>
    <m/>
    <m/>
    <m/>
    <m/>
  </r>
  <r>
    <d v="2023-01-16T00:00:00"/>
    <x v="0"/>
    <d v="2023-01-16T00:00:00"/>
    <x v="463"/>
    <x v="1"/>
    <s v=""/>
    <m/>
    <x v="1"/>
    <m/>
    <m/>
    <m/>
    <m/>
    <m/>
    <m/>
    <m/>
    <m/>
    <m/>
    <m/>
    <m/>
    <m/>
    <m/>
    <m/>
    <m/>
  </r>
  <r>
    <d v="2023-01-16T00:00:00"/>
    <x v="0"/>
    <d v="2023-01-12T00:00:00"/>
    <x v="464"/>
    <x v="87"/>
    <s v=""/>
    <s v="GUNINDO"/>
    <x v="0"/>
    <s v="2300095"/>
    <m/>
    <d v="2023-01-12T00:00:00"/>
    <m/>
    <s v="OSS GUNINDO "/>
    <n v="6"/>
    <n v="360"/>
    <s v="LSN"/>
    <n v="49200"/>
    <m/>
    <s v="60 LSN"/>
    <n v="0.05"/>
    <n v="0.1"/>
    <m/>
    <m/>
  </r>
  <r>
    <d v="2023-01-16T00:00:00"/>
    <x v="0"/>
    <d v="2023-01-12T00:00:00"/>
    <x v="465"/>
    <x v="1"/>
    <s v=""/>
    <m/>
    <x v="1"/>
    <m/>
    <m/>
    <m/>
    <m/>
    <s v="GUNINDO FL COKLAT"/>
    <n v="2"/>
    <n v="40"/>
    <s v="LSN"/>
    <n v="120000"/>
    <m/>
    <s v="40 LSN"/>
    <n v="0.05"/>
    <n v="0.1"/>
    <m/>
    <m/>
  </r>
  <r>
    <d v="2023-01-16T00:00:00"/>
    <x v="0"/>
    <d v="2023-01-12T00:00:00"/>
    <x v="466"/>
    <x v="1"/>
    <s v=""/>
    <m/>
    <x v="1"/>
    <m/>
    <m/>
    <m/>
    <m/>
    <m/>
    <m/>
    <m/>
    <m/>
    <m/>
    <m/>
    <m/>
    <m/>
    <m/>
    <m/>
    <m/>
  </r>
  <r>
    <d v="2023-01-16T00:00:00"/>
    <x v="0"/>
    <d v="2023-01-13T00:00:00"/>
    <x v="467"/>
    <x v="88"/>
    <s v=""/>
    <s v="DUTA BUANA"/>
    <x v="0"/>
    <s v="HM/018/01-23-H"/>
    <m/>
    <d v="2023-01-13T00:00:00"/>
    <m/>
    <s v="ACRYLIC COLOUR TF-AC-003 (18 X 6ML)"/>
    <n v="3"/>
    <n v="216"/>
    <s v="SET"/>
    <n v="23500"/>
    <m/>
    <s v="72 SET"/>
    <m/>
    <m/>
    <m/>
    <m/>
  </r>
  <r>
    <d v="2023-01-16T00:00:00"/>
    <x v="0"/>
    <d v="2023-01-13T00:00:00"/>
    <x v="468"/>
    <x v="1"/>
    <s v=""/>
    <m/>
    <x v="1"/>
    <m/>
    <m/>
    <m/>
    <m/>
    <m/>
    <m/>
    <m/>
    <m/>
    <m/>
    <m/>
    <m/>
    <m/>
    <m/>
    <m/>
    <m/>
  </r>
  <r>
    <d v="2023-01-18T00:00:00"/>
    <x v="1"/>
    <d v="2023-01-13T00:00:00"/>
    <x v="469"/>
    <x v="89"/>
    <d v="2023-01-18T00:00:00"/>
    <s v="ATALI MAKMUR"/>
    <x v="2"/>
    <s v="SA230100823"/>
    <m/>
    <d v="2023-01-13T00:00:00"/>
    <m/>
    <s v="SCISSOR SC-828 JK"/>
    <n v="2"/>
    <n v="288"/>
    <s v="PCS"/>
    <n v="4350"/>
    <m/>
    <s v="12 BOX X 12 PCS"/>
    <n v="0.125"/>
    <n v="0.05"/>
    <m/>
    <m/>
  </r>
  <r>
    <d v="2023-01-18T00:00:00"/>
    <x v="1"/>
    <d v="2023-01-13T00:00:00"/>
    <x v="470"/>
    <x v="1"/>
    <s v=""/>
    <m/>
    <x v="1"/>
    <m/>
    <m/>
    <m/>
    <m/>
    <s v="SCISSOR SC-838 JK"/>
    <n v="2"/>
    <n v="288"/>
    <s v="PCS"/>
    <n v="6500"/>
    <m/>
    <s v="12 BOX X 12 PCS"/>
    <n v="0.125"/>
    <n v="0.05"/>
    <m/>
    <m/>
  </r>
  <r>
    <d v="2023-01-18T00:00:00"/>
    <x v="1"/>
    <d v="2023-01-13T00:00:00"/>
    <x v="471"/>
    <x v="1"/>
    <s v=""/>
    <m/>
    <x v="1"/>
    <m/>
    <m/>
    <m/>
    <m/>
    <s v="SCISSOR SC-848 JK"/>
    <n v="2"/>
    <n v="288"/>
    <s v="PCS"/>
    <n v="9750"/>
    <m/>
    <s v="12 BOX X 12 PCS"/>
    <n v="0.125"/>
    <n v="0.05"/>
    <m/>
    <m/>
  </r>
  <r>
    <d v="2023-01-18T00:00:00"/>
    <x v="1"/>
    <d v="2023-01-13T00:00:00"/>
    <x v="472"/>
    <x v="1"/>
    <s v=""/>
    <m/>
    <x v="1"/>
    <m/>
    <m/>
    <m/>
    <m/>
    <s v="COLOR PENCIL CP-103 JK"/>
    <n v="2"/>
    <n v="432"/>
    <s v="SET"/>
    <n v="8400"/>
    <m/>
    <s v="12 BOX X 12 SET"/>
    <n v="0.125"/>
    <n v="0.05"/>
    <m/>
    <m/>
  </r>
  <r>
    <d v="2023-01-18T00:00:00"/>
    <x v="1"/>
    <d v="2023-01-13T00:00:00"/>
    <x v="473"/>
    <x v="1"/>
    <s v=""/>
    <m/>
    <x v="1"/>
    <m/>
    <m/>
    <m/>
    <m/>
    <s v="COLOR PENCIL CP-107 JK"/>
    <n v="1"/>
    <n v="288"/>
    <s v="SET"/>
    <n v="5400"/>
    <m/>
    <s v="12 BOX X 24 SET"/>
    <n v="0.125"/>
    <n v="0.05"/>
    <m/>
    <m/>
  </r>
  <r>
    <d v="2023-01-18T00:00:00"/>
    <x v="1"/>
    <d v="2023-01-13T00:00:00"/>
    <x v="474"/>
    <x v="1"/>
    <s v=""/>
    <m/>
    <x v="1"/>
    <m/>
    <m/>
    <m/>
    <m/>
    <s v="COLOR PENCIL CP-24 PB JK"/>
    <n v="2"/>
    <n v="144"/>
    <s v="SET"/>
    <n v="21200"/>
    <m/>
    <s v="12 BOX X 6 SET"/>
    <n v="0.125"/>
    <n v="0.05"/>
    <m/>
    <m/>
  </r>
  <r>
    <d v="2023-01-18T00:00:00"/>
    <x v="1"/>
    <d v="2023-01-13T00:00:00"/>
    <x v="475"/>
    <x v="1"/>
    <s v=""/>
    <m/>
    <x v="1"/>
    <m/>
    <m/>
    <m/>
    <m/>
    <s v="COLOR PENCIL CP-12 PB JK"/>
    <n v="2"/>
    <n v="288"/>
    <s v="SET"/>
    <n v="10600"/>
    <m/>
    <s v="12 BOX X 12 SET"/>
    <n v="0.125"/>
    <n v="0.05"/>
    <m/>
    <m/>
  </r>
  <r>
    <d v="2023-01-18T00:00:00"/>
    <x v="1"/>
    <d v="2023-01-13T00:00:00"/>
    <x v="476"/>
    <x v="1"/>
    <s v=""/>
    <m/>
    <x v="1"/>
    <m/>
    <m/>
    <m/>
    <m/>
    <s v="ERASER ER-30W JK"/>
    <n v="2"/>
    <n v="100"/>
    <s v="BOX"/>
    <n v="32000"/>
    <m/>
    <s v="50 BOX X 30 PCS"/>
    <n v="0.125"/>
    <n v="0.05"/>
    <m/>
    <m/>
  </r>
  <r>
    <d v="2023-01-18T00:00:00"/>
    <x v="1"/>
    <d v="2023-01-13T00:00:00"/>
    <x v="477"/>
    <x v="1"/>
    <s v=""/>
    <m/>
    <x v="1"/>
    <m/>
    <m/>
    <m/>
    <m/>
    <s v="ERASER 526-B40P JK"/>
    <n v="3"/>
    <n v="150"/>
    <s v="BOX"/>
    <n v="28300"/>
    <m/>
    <s v="50 BOX X 40 PCS"/>
    <n v="0.125"/>
    <n v="0.05"/>
    <m/>
    <m/>
  </r>
  <r>
    <d v="2023-01-18T00:00:00"/>
    <x v="1"/>
    <d v="2023-01-13T00:00:00"/>
    <x v="478"/>
    <x v="1"/>
    <s v=""/>
    <m/>
    <x v="1"/>
    <m/>
    <m/>
    <m/>
    <m/>
    <s v="ERASER 526-B40BL JK"/>
    <n v="2"/>
    <n v="100"/>
    <s v="BOX"/>
    <n v="28300"/>
    <m/>
    <s v="50 BOX X 40 PCS"/>
    <n v="0.125"/>
    <n v="0.05"/>
    <m/>
    <m/>
  </r>
  <r>
    <d v="2023-01-18T00:00:00"/>
    <x v="1"/>
    <d v="2023-01-13T00:00:00"/>
    <x v="479"/>
    <x v="1"/>
    <s v=""/>
    <m/>
    <x v="1"/>
    <m/>
    <m/>
    <m/>
    <m/>
    <s v="ERASER 526-B20 JK"/>
    <n v="2"/>
    <n v="100"/>
    <s v="BOX"/>
    <n v="34100"/>
    <m/>
    <s v="50 BOX X 20 PCS"/>
    <n v="0.125"/>
    <n v="0.05"/>
    <m/>
    <m/>
  </r>
  <r>
    <d v="2023-01-18T00:00:00"/>
    <x v="1"/>
    <d v="2023-01-13T00:00:00"/>
    <x v="480"/>
    <x v="1"/>
    <s v=""/>
    <m/>
    <x v="1"/>
    <m/>
    <m/>
    <m/>
    <m/>
    <m/>
    <m/>
    <m/>
    <m/>
    <m/>
    <m/>
    <m/>
    <m/>
    <m/>
    <m/>
    <m/>
  </r>
  <r>
    <d v="2023-01-18T00:00:00"/>
    <x v="1"/>
    <d v="2023-01-13T00:00:00"/>
    <x v="481"/>
    <x v="90"/>
    <s v=""/>
    <s v="ATALI MAKMUR"/>
    <x v="2"/>
    <s v="SA230100824"/>
    <m/>
    <d v="2023-01-13T00:00:00"/>
    <m/>
    <s v="KEY RING KR-9 JK"/>
    <n v="1"/>
    <n v="48"/>
    <s v="DRM"/>
    <n v="23000"/>
    <m/>
    <s v="48 DRM X 50 PCS"/>
    <n v="0.125"/>
    <n v="0.05"/>
    <m/>
    <m/>
  </r>
  <r>
    <d v="2023-01-18T00:00:00"/>
    <x v="1"/>
    <d v="2023-01-13T00:00:00"/>
    <x v="482"/>
    <x v="1"/>
    <s v=""/>
    <m/>
    <x v="1"/>
    <m/>
    <m/>
    <m/>
    <m/>
    <s v="PENCIL CASE PC-0618FZ-1 A/D (FRUITZY)"/>
    <n v="1"/>
    <n v="288"/>
    <s v="PCS"/>
    <n v="4000"/>
    <m/>
    <s v="288 PCS"/>
    <n v="0.125"/>
    <n v="0.05"/>
    <m/>
    <m/>
  </r>
  <r>
    <d v="2023-01-18T00:00:00"/>
    <x v="1"/>
    <d v="2023-01-13T00:00:00"/>
    <x v="483"/>
    <x v="1"/>
    <s v=""/>
    <m/>
    <x v="1"/>
    <m/>
    <m/>
    <m/>
    <m/>
    <s v="PENCIL LEAD PL-11 (2.0) JK"/>
    <n v="1"/>
    <n v="72"/>
    <s v="DZ"/>
    <n v="37200"/>
    <m/>
    <s v="72 DZ"/>
    <n v="0.125"/>
    <n v="0.05"/>
    <m/>
    <m/>
  </r>
  <r>
    <d v="2023-01-18T00:00:00"/>
    <x v="1"/>
    <d v="2023-01-13T00:00:00"/>
    <x v="484"/>
    <x v="1"/>
    <s v=""/>
    <m/>
    <x v="1"/>
    <m/>
    <m/>
    <m/>
    <m/>
    <s v="SCISSOR SC-12 JK"/>
    <n v="1"/>
    <n v="144"/>
    <s v="PCS"/>
    <n v="7200"/>
    <m/>
    <s v="12 BOX X 12 PCS"/>
    <n v="0.125"/>
    <n v="0.05"/>
    <m/>
    <m/>
  </r>
  <r>
    <d v="2023-01-18T00:00:00"/>
    <x v="1"/>
    <d v="2023-01-13T00:00:00"/>
    <x v="485"/>
    <x v="1"/>
    <s v=""/>
    <m/>
    <x v="1"/>
    <m/>
    <m/>
    <m/>
    <m/>
    <s v="SHARPENER B-24PTL JK"/>
    <n v="1"/>
    <n v="60"/>
    <s v="BOX"/>
    <n v="31500"/>
    <m/>
    <s v="60 BOX X 12 PCS"/>
    <n v="0.125"/>
    <n v="0.05"/>
    <m/>
    <m/>
  </r>
  <r>
    <d v="2023-01-18T00:00:00"/>
    <x v="1"/>
    <d v="2023-01-13T00:00:00"/>
    <x v="486"/>
    <x v="1"/>
    <s v=""/>
    <m/>
    <x v="1"/>
    <m/>
    <m/>
    <m/>
    <m/>
    <s v="TRIGONAL CLIP NO.3 JK"/>
    <n v="2"/>
    <n v="1000"/>
    <s v="BOX"/>
    <n v="1625"/>
    <m/>
    <s v="500 BOX"/>
    <n v="0.125"/>
    <n v="0.05"/>
    <m/>
    <m/>
  </r>
  <r>
    <d v="2023-01-18T00:00:00"/>
    <x v="1"/>
    <d v="2023-01-13T00:00:00"/>
    <x v="487"/>
    <x v="1"/>
    <s v=""/>
    <m/>
    <x v="1"/>
    <m/>
    <m/>
    <m/>
    <m/>
    <s v="CORRECTION TAPE CT-533 JK"/>
    <n v="1"/>
    <n v="480"/>
    <s v="PCS"/>
    <n v="8500"/>
    <m/>
    <s v="40 BOX X 12 PCS"/>
    <n v="0.125"/>
    <n v="0.05"/>
    <m/>
    <m/>
  </r>
  <r>
    <d v="2023-01-18T00:00:00"/>
    <x v="1"/>
    <d v="2023-01-13T00:00:00"/>
    <x v="488"/>
    <x v="1"/>
    <s v=""/>
    <m/>
    <x v="1"/>
    <m/>
    <m/>
    <m/>
    <m/>
    <s v="BULLDOG CLIP 6-145 JK"/>
    <n v="1"/>
    <n v="20"/>
    <s v="DZ"/>
    <n v="108900"/>
    <m/>
    <s v="20 DZ"/>
    <n v="0.125"/>
    <n v="0.05"/>
    <m/>
    <m/>
  </r>
  <r>
    <d v="2023-01-18T00:00:00"/>
    <x v="1"/>
    <d v="2023-01-13T00:00:00"/>
    <x v="489"/>
    <x v="1"/>
    <s v=""/>
    <m/>
    <x v="1"/>
    <m/>
    <m/>
    <m/>
    <m/>
    <s v="TAPE CUTTER TC-113 JK"/>
    <n v="1"/>
    <n v="24"/>
    <s v="PCS"/>
    <n v="16500"/>
    <m/>
    <s v="24 PCS"/>
    <n v="0.125"/>
    <n v="0.05"/>
    <m/>
    <m/>
  </r>
  <r>
    <d v="2023-01-18T00:00:00"/>
    <x v="1"/>
    <d v="2023-01-13T00:00:00"/>
    <x v="490"/>
    <x v="1"/>
    <s v=""/>
    <m/>
    <x v="1"/>
    <m/>
    <m/>
    <m/>
    <m/>
    <s v="GLUE STICK GS-09 8 GRAM JK"/>
    <n v="1"/>
    <n v="768"/>
    <s v="PCS"/>
    <n v="2100"/>
    <m/>
    <s v="64 BOX X 12 PCS"/>
    <n v="0.125"/>
    <n v="0.05"/>
    <m/>
    <m/>
  </r>
  <r>
    <d v="2023-01-18T00:00:00"/>
    <x v="1"/>
    <d v="2023-01-13T00:00:00"/>
    <x v="491"/>
    <x v="1"/>
    <s v=""/>
    <m/>
    <x v="1"/>
    <m/>
    <m/>
    <m/>
    <m/>
    <m/>
    <m/>
    <m/>
    <m/>
    <m/>
    <m/>
    <m/>
    <m/>
    <m/>
    <m/>
    <m/>
  </r>
  <r>
    <d v="2023-01-18T00:00:00"/>
    <x v="1"/>
    <d v="2023-01-13T00:00:00"/>
    <x v="492"/>
    <x v="91"/>
    <s v=""/>
    <s v="ATALI MAKMUR"/>
    <x v="2"/>
    <s v="SA230100825"/>
    <m/>
    <d v="2023-01-13T00:00:00"/>
    <m/>
    <s v="GUN TACKER GT-700 JK"/>
    <n v="1"/>
    <n v="72"/>
    <s v="PCS"/>
    <n v="34500"/>
    <m/>
    <s v="6 BOX X 12 PCS"/>
    <n v="0.125"/>
    <n v="0.05"/>
    <m/>
    <m/>
  </r>
  <r>
    <d v="2023-01-18T00:00:00"/>
    <x v="1"/>
    <d v="2023-01-13T00:00:00"/>
    <x v="493"/>
    <x v="1"/>
    <s v=""/>
    <m/>
    <x v="1"/>
    <m/>
    <m/>
    <m/>
    <m/>
    <s v="GLUE GL-W01 JK"/>
    <n v="1"/>
    <n v="288"/>
    <s v="PCS"/>
    <n v="2600"/>
    <m/>
    <s v="24 BOX X 12 PCS"/>
    <n v="0.125"/>
    <n v="0.05"/>
    <m/>
    <m/>
  </r>
  <r>
    <d v="2023-01-18T00:00:00"/>
    <x v="1"/>
    <d v="2023-01-13T00:00:00"/>
    <x v="494"/>
    <x v="1"/>
    <s v=""/>
    <m/>
    <x v="1"/>
    <m/>
    <m/>
    <m/>
    <m/>
    <s v="CRAYON PUTAR TWCR-24S JK"/>
    <n v="1"/>
    <n v="72"/>
    <s v="SET"/>
    <n v="47800"/>
    <m/>
    <s v="12 BOX X 6 SET"/>
    <n v="0.125"/>
    <n v="0.05"/>
    <m/>
    <m/>
  </r>
  <r>
    <d v="2023-01-18T00:00:00"/>
    <x v="1"/>
    <d v="2023-01-13T00:00:00"/>
    <x v="495"/>
    <x v="1"/>
    <s v=""/>
    <m/>
    <x v="1"/>
    <m/>
    <m/>
    <m/>
    <m/>
    <s v="CUTTER L-500 JK"/>
    <n v="1"/>
    <n v="24"/>
    <s v="DZ"/>
    <n v="162000"/>
    <m/>
    <s v="24 DZ"/>
    <n v="0.125"/>
    <n v="0.05"/>
    <m/>
    <m/>
  </r>
  <r>
    <d v="2023-01-18T00:00:00"/>
    <x v="1"/>
    <d v="2023-01-13T00:00:00"/>
    <x v="496"/>
    <x v="1"/>
    <s v=""/>
    <m/>
    <x v="1"/>
    <m/>
    <m/>
    <m/>
    <m/>
    <s v="CUTTER BLADE L-150 AM (L) JK"/>
    <m/>
    <n v="24"/>
    <s v="DZ"/>
    <m/>
    <m/>
    <s v="40 DZ"/>
    <m/>
    <m/>
    <m/>
    <s v="BONUS CUTTER L-500 JK"/>
  </r>
  <r>
    <d v="2023-01-18T00:00:00"/>
    <x v="1"/>
    <d v="2023-01-13T00:00:00"/>
    <x v="497"/>
    <x v="1"/>
    <s v=""/>
    <m/>
    <x v="1"/>
    <m/>
    <m/>
    <m/>
    <m/>
    <m/>
    <m/>
    <m/>
    <m/>
    <m/>
    <m/>
    <m/>
    <m/>
    <m/>
    <m/>
    <m/>
  </r>
  <r>
    <d v="2023-01-18T00:00:00"/>
    <x v="1"/>
    <d v="2023-01-13T00:00:00"/>
    <x v="498"/>
    <x v="92"/>
    <s v=""/>
    <s v="KALINDO SUKSES"/>
    <x v="2"/>
    <s v="SN23010133"/>
    <m/>
    <d v="2023-01-13T00:00:00"/>
    <m/>
    <s v="CALCULATOR JOYKO CC-40"/>
    <n v="1"/>
    <n v="80"/>
    <s v="PCS"/>
    <n v="55000"/>
    <m/>
    <s v="4 BOX X 20 PCS"/>
    <n v="0.125"/>
    <n v="0.05"/>
    <m/>
    <m/>
  </r>
  <r>
    <d v="2023-01-18T00:00:00"/>
    <x v="1"/>
    <d v="2023-01-13T00:00:00"/>
    <x v="499"/>
    <x v="1"/>
    <s v=""/>
    <m/>
    <x v="1"/>
    <m/>
    <m/>
    <m/>
    <m/>
    <s v="CALCULATOR JOYKO CC-41"/>
    <n v="1"/>
    <n v="60"/>
    <s v="PCS"/>
    <n v="74000"/>
    <m/>
    <s v="6 BOX X 10 PCS"/>
    <n v="0.125"/>
    <n v="0.05"/>
    <m/>
    <m/>
  </r>
  <r>
    <d v="2023-01-18T00:00:00"/>
    <x v="1"/>
    <d v="2023-01-13T00:00:00"/>
    <x v="500"/>
    <x v="1"/>
    <s v=""/>
    <m/>
    <x v="1"/>
    <m/>
    <m/>
    <m/>
    <m/>
    <s v="CALCULATOR JOYKO CC-47 CO BLUE"/>
    <m/>
    <n v="40"/>
    <s v="PCS"/>
    <n v="32500"/>
    <m/>
    <s v="6 BOX X 20 PCS"/>
    <n v="0.125"/>
    <n v="0.05"/>
    <m/>
    <m/>
  </r>
  <r>
    <d v="2023-01-18T00:00:00"/>
    <x v="1"/>
    <d v="2023-01-13T00:00:00"/>
    <x v="501"/>
    <x v="1"/>
    <s v=""/>
    <m/>
    <x v="1"/>
    <m/>
    <m/>
    <m/>
    <m/>
    <s v="CALCULATOR JOYKO CC-47 CO GREEN"/>
    <m/>
    <n v="40"/>
    <s v="PCS"/>
    <n v="32500"/>
    <m/>
    <s v="6 BOX X 20 PCS"/>
    <n v="0.125"/>
    <n v="0.05"/>
    <m/>
    <m/>
  </r>
  <r>
    <d v="2023-01-18T00:00:00"/>
    <x v="1"/>
    <d v="2023-01-13T00:00:00"/>
    <x v="502"/>
    <x v="1"/>
    <s v=""/>
    <m/>
    <x v="1"/>
    <m/>
    <m/>
    <m/>
    <m/>
    <s v="CALCULATOR JOYKO CC-47 CO RED"/>
    <m/>
    <n v="40"/>
    <s v="PCS"/>
    <n v="32500"/>
    <m/>
    <s v="6 BOX X 20 PCS"/>
    <n v="0.125"/>
    <n v="0.05"/>
    <m/>
    <m/>
  </r>
  <r>
    <d v="2023-01-18T00:00:00"/>
    <x v="1"/>
    <d v="2023-01-13T00:00:00"/>
    <x v="503"/>
    <x v="1"/>
    <s v=""/>
    <m/>
    <x v="1"/>
    <m/>
    <m/>
    <m/>
    <m/>
    <s v="CALCULATOR JOYKO CC-46"/>
    <n v="1"/>
    <n v="120"/>
    <s v="PCS"/>
    <n v="52000"/>
    <m/>
    <s v="6 BOX X 20 PCS"/>
    <n v="0.125"/>
    <n v="0.05"/>
    <m/>
    <m/>
  </r>
  <r>
    <d v="2023-01-18T00:00:00"/>
    <x v="1"/>
    <d v="2023-01-13T00:00:00"/>
    <x v="504"/>
    <x v="1"/>
    <s v=""/>
    <m/>
    <x v="1"/>
    <m/>
    <m/>
    <m/>
    <m/>
    <s v="CALCULATOR JOYKO CC-810 CH"/>
    <n v="1"/>
    <n v="60"/>
    <s v="PCS"/>
    <n v="82000"/>
    <m/>
    <s v="6 BOX X 10 PCS"/>
    <n v="0.125"/>
    <n v="0.05"/>
    <m/>
    <m/>
  </r>
  <r>
    <d v="2023-01-18T00:00:00"/>
    <x v="1"/>
    <d v="2023-01-13T00:00:00"/>
    <x v="505"/>
    <x v="1"/>
    <s v=""/>
    <m/>
    <x v="1"/>
    <m/>
    <m/>
    <m/>
    <m/>
    <m/>
    <m/>
    <m/>
    <m/>
    <m/>
    <m/>
    <m/>
    <m/>
    <m/>
    <m/>
    <m/>
  </r>
  <r>
    <d v="2023-01-18T00:00:00"/>
    <x v="1"/>
    <d v="2023-01-14T00:00:00"/>
    <x v="506"/>
    <x v="93"/>
    <s v=""/>
    <s v="ATALI MAKMUR"/>
    <x v="2"/>
    <s v="SA230100904"/>
    <m/>
    <d v="2023-01-14T00:00:00"/>
    <m/>
    <s v="CRAYON PUTAR TWCR-12S JK"/>
    <n v="2"/>
    <n v="288"/>
    <s v="SET"/>
    <n v="23900"/>
    <m/>
    <s v="12 BOX X 12 PCS"/>
    <n v="0.125"/>
    <n v="0.05"/>
    <m/>
    <m/>
  </r>
  <r>
    <d v="2023-01-18T00:00:00"/>
    <x v="1"/>
    <d v="2023-01-14T00:00:00"/>
    <x v="507"/>
    <x v="1"/>
    <s v=""/>
    <m/>
    <x v="1"/>
    <m/>
    <m/>
    <m/>
    <m/>
    <s v="CRAYON PUTAR TWCR-12 MINI JK"/>
    <n v="2"/>
    <n v="288"/>
    <s v="SET"/>
    <n v="18600"/>
    <m/>
    <s v="12 BOX X 12 SET"/>
    <n v="0.125"/>
    <n v="0.05"/>
    <m/>
    <m/>
  </r>
  <r>
    <d v="2023-01-18T00:00:00"/>
    <x v="1"/>
    <d v="2023-01-14T00:00:00"/>
    <x v="508"/>
    <x v="1"/>
    <s v=""/>
    <m/>
    <x v="1"/>
    <m/>
    <m/>
    <m/>
    <m/>
    <s v="OIL PASTEL OP-12S PP CASE SEA WORLD JK"/>
    <n v="5"/>
    <n v="720"/>
    <s v="SET"/>
    <n v="11900"/>
    <m/>
    <s v="12 BOX X 12 SET"/>
    <n v="0.125"/>
    <n v="0.05"/>
    <m/>
    <m/>
  </r>
  <r>
    <d v="2023-01-18T00:00:00"/>
    <x v="1"/>
    <d v="2023-01-14T00:00:00"/>
    <x v="509"/>
    <x v="1"/>
    <s v=""/>
    <m/>
    <x v="1"/>
    <m/>
    <m/>
    <m/>
    <m/>
    <s v="PERMANENT MARKER PM-34 BLACK JK"/>
    <m/>
    <n v="60"/>
    <s v="PCS"/>
    <n v="2350"/>
    <m/>
    <s v="48 BOX X 12 PCS"/>
    <n v="0.1"/>
    <n v="0.05"/>
    <n v="120555"/>
    <s v="BONUS U/ PEMBELIAN OIL PASTEL JOYKO"/>
  </r>
  <r>
    <d v="2023-01-18T00:00:00"/>
    <x v="1"/>
    <d v="2023-01-14T00:00:00"/>
    <x v="510"/>
    <x v="1"/>
    <s v=""/>
    <m/>
    <x v="1"/>
    <m/>
    <m/>
    <m/>
    <m/>
    <m/>
    <m/>
    <m/>
    <m/>
    <m/>
    <m/>
    <m/>
    <m/>
    <m/>
    <m/>
    <m/>
  </r>
  <r>
    <d v="2023-01-18T00:00:00"/>
    <x v="1"/>
    <d v="2023-01-14T00:00:00"/>
    <x v="511"/>
    <x v="94"/>
    <s v=""/>
    <s v="ATALI MAKMUR"/>
    <x v="2"/>
    <s v="SA230100903"/>
    <m/>
    <d v="2023-01-14T00:00:00"/>
    <m/>
    <s v="SCISSOR SC-828 JK"/>
    <n v="2"/>
    <n v="288"/>
    <s v="PCS"/>
    <n v="4350"/>
    <m/>
    <s v="12 BOX X 12 PCS"/>
    <n v="0.125"/>
    <n v="0.05"/>
    <m/>
    <m/>
  </r>
  <r>
    <d v="2023-01-18T00:00:00"/>
    <x v="1"/>
    <d v="2023-01-14T00:00:00"/>
    <x v="512"/>
    <x v="1"/>
    <s v=""/>
    <m/>
    <x v="1"/>
    <m/>
    <m/>
    <m/>
    <m/>
    <s v="SCISSOR SC-838 JK"/>
    <n v="2"/>
    <n v="288"/>
    <s v="PCS"/>
    <n v="6500"/>
    <m/>
    <s v="12 BOX X 12 PCS"/>
    <n v="0.125"/>
    <n v="0.05"/>
    <m/>
    <m/>
  </r>
  <r>
    <d v="2023-01-18T00:00:00"/>
    <x v="1"/>
    <d v="2023-01-14T00:00:00"/>
    <x v="513"/>
    <x v="1"/>
    <s v=""/>
    <m/>
    <x v="1"/>
    <m/>
    <m/>
    <m/>
    <m/>
    <s v="SCISSOR SC-848 JK"/>
    <n v="2"/>
    <n v="288"/>
    <s v="PCS"/>
    <n v="9750"/>
    <m/>
    <s v="12 BOX X 12 PCS"/>
    <n v="0.125"/>
    <n v="0.05"/>
    <m/>
    <m/>
  </r>
  <r>
    <d v="2023-01-18T00:00:00"/>
    <x v="1"/>
    <d v="2023-01-14T00:00:00"/>
    <x v="514"/>
    <x v="1"/>
    <s v=""/>
    <m/>
    <x v="1"/>
    <m/>
    <m/>
    <m/>
    <m/>
    <s v="ERASER 526-B40P JK"/>
    <n v="2"/>
    <n v="100"/>
    <s v="BOX"/>
    <n v="28300"/>
    <m/>
    <s v="50 BOX X 40 PCS"/>
    <n v="0.125"/>
    <n v="0.05"/>
    <m/>
    <m/>
  </r>
  <r>
    <d v="2023-01-18T00:00:00"/>
    <x v="1"/>
    <d v="2023-01-14T00:00:00"/>
    <x v="515"/>
    <x v="1"/>
    <s v=""/>
    <m/>
    <x v="1"/>
    <m/>
    <m/>
    <m/>
    <m/>
    <s v="ERASER 526-B20 JK"/>
    <n v="2"/>
    <n v="100"/>
    <s v="BOX"/>
    <n v="34100"/>
    <m/>
    <s v="50 BOX X 20 PCS"/>
    <n v="0.125"/>
    <n v="0.05"/>
    <m/>
    <m/>
  </r>
  <r>
    <d v="2023-01-18T00:00:00"/>
    <x v="1"/>
    <d v="2023-01-14T00:00:00"/>
    <x v="516"/>
    <x v="1"/>
    <s v=""/>
    <m/>
    <x v="1"/>
    <m/>
    <m/>
    <m/>
    <m/>
    <s v="COLOR PENCIL CP-12 PB JK"/>
    <n v="2"/>
    <n v="288"/>
    <s v="SET"/>
    <n v="10600"/>
    <m/>
    <s v="12 BOX X 12 SET"/>
    <n v="0.125"/>
    <n v="0.05"/>
    <m/>
    <m/>
  </r>
  <r>
    <d v="2023-01-18T00:00:00"/>
    <x v="1"/>
    <d v="2023-01-14T00:00:00"/>
    <x v="517"/>
    <x v="1"/>
    <s v=""/>
    <m/>
    <x v="1"/>
    <m/>
    <m/>
    <m/>
    <m/>
    <s v="GEL PEN GP-330 (BLACK) JK"/>
    <n v="2"/>
    <n v="288"/>
    <s v="DZ"/>
    <n v="14100"/>
    <m/>
    <s v="144 DZ"/>
    <n v="0.125"/>
    <n v="0.05"/>
    <m/>
    <m/>
  </r>
  <r>
    <d v="2023-01-18T00:00:00"/>
    <x v="1"/>
    <d v="2023-01-14T00:00:00"/>
    <x v="518"/>
    <x v="1"/>
    <s v=""/>
    <m/>
    <x v="1"/>
    <m/>
    <m/>
    <m/>
    <m/>
    <s v="GLUE STICK GS-100 (8 GRAM) JK"/>
    <n v="2"/>
    <n v="1728"/>
    <s v="PCS"/>
    <n v="2100"/>
    <m/>
    <s v="36 BOX X 24 PCS"/>
    <n v="0.125"/>
    <n v="0.05"/>
    <m/>
    <m/>
  </r>
  <r>
    <d v="2023-01-18T00:00:00"/>
    <x v="1"/>
    <d v="2023-01-14T00:00:00"/>
    <x v="519"/>
    <x v="1"/>
    <s v=""/>
    <m/>
    <x v="1"/>
    <m/>
    <m/>
    <m/>
    <m/>
    <m/>
    <m/>
    <m/>
    <m/>
    <m/>
    <m/>
    <m/>
    <m/>
    <m/>
    <m/>
    <m/>
  </r>
  <r>
    <d v="2023-01-18T00:00:00"/>
    <x v="1"/>
    <d v="2023-01-16T00:00:00"/>
    <x v="520"/>
    <x v="95"/>
    <s v=""/>
    <s v="KENKO SINAR INDONESIA"/>
    <x v="2"/>
    <s v="23011110"/>
    <s v="SA 39546"/>
    <d v="2023-01-16T00:00:00"/>
    <m/>
    <s v="KENKO CORRECTION TAPE CT-903 (12M X 5MM)"/>
    <n v="2"/>
    <m/>
    <m/>
    <m/>
    <n v="3024000"/>
    <m/>
    <n v="0.17"/>
    <m/>
    <m/>
    <m/>
  </r>
  <r>
    <d v="2023-01-18T00:00:00"/>
    <x v="1"/>
    <d v="2023-01-16T00:00:00"/>
    <x v="521"/>
    <x v="1"/>
    <s v=""/>
    <m/>
    <x v="1"/>
    <m/>
    <m/>
    <m/>
    <m/>
    <s v="KENKO GEL PEN EASY GEL BLACK"/>
    <n v="2"/>
    <m/>
    <m/>
    <m/>
    <n v="3758400"/>
    <m/>
    <n v="0.17"/>
    <m/>
    <m/>
    <m/>
  </r>
  <r>
    <d v="2023-01-18T00:00:00"/>
    <x v="1"/>
    <d v="2023-01-16T00:00:00"/>
    <x v="522"/>
    <x v="1"/>
    <s v=""/>
    <m/>
    <x v="1"/>
    <m/>
    <m/>
    <m/>
    <m/>
    <m/>
    <m/>
    <m/>
    <m/>
    <m/>
    <m/>
    <m/>
    <m/>
    <m/>
    <m/>
    <m/>
  </r>
  <r>
    <d v="2023-01-18T00:00:00"/>
    <x v="0"/>
    <d v="2023-01-18T00:00:00"/>
    <x v="523"/>
    <x v="96"/>
    <s v=""/>
    <s v="JEFFRY"/>
    <x v="0"/>
    <m/>
    <m/>
    <d v="2023-01-18T00:00:00"/>
    <m/>
    <s v="KARET PENTIL SUPER LEGENDA"/>
    <n v="5"/>
    <n v="3000"/>
    <s v="BOX"/>
    <n v="4900"/>
    <m/>
    <s v="600 BOX"/>
    <n v="0.05"/>
    <m/>
    <m/>
    <s v="DISKON CASHH 5%"/>
  </r>
  <r>
    <d v="2023-01-18T00:00:00"/>
    <x v="0"/>
    <d v="2023-01-18T00:00:00"/>
    <x v="524"/>
    <x v="1"/>
    <s v=""/>
    <m/>
    <x v="1"/>
    <m/>
    <m/>
    <m/>
    <m/>
    <m/>
    <m/>
    <m/>
    <m/>
    <m/>
    <m/>
    <m/>
    <m/>
    <m/>
    <m/>
    <m/>
  </r>
  <r>
    <d v="2023-01-18T00:00:00"/>
    <x v="0"/>
    <d v="2023-01-16T00:00:00"/>
    <x v="525"/>
    <x v="97"/>
    <s v=""/>
    <s v="DUTA BAHAGIA"/>
    <x v="0"/>
    <s v="DHM/ 006/ 01-23C"/>
    <m/>
    <d v="2023-01-16T00:00:00"/>
    <m/>
    <s v="BINDER NOTE FPHY 001-B5-60"/>
    <n v="3"/>
    <n v="216"/>
    <s v="PCS"/>
    <n v="27300"/>
    <m/>
    <s v="72 PCS"/>
    <m/>
    <m/>
    <m/>
    <m/>
  </r>
  <r>
    <d v="2023-01-18T00:00:00"/>
    <x v="0"/>
    <d v="2023-01-16T00:00:00"/>
    <x v="526"/>
    <x v="1"/>
    <s v=""/>
    <m/>
    <x v="1"/>
    <m/>
    <m/>
    <m/>
    <m/>
    <m/>
    <m/>
    <m/>
    <m/>
    <m/>
    <m/>
    <m/>
    <m/>
    <m/>
    <m/>
    <m/>
  </r>
  <r>
    <d v="2023-01-18T00:00:00"/>
    <x v="0"/>
    <d v="2023-01-16T00:00:00"/>
    <x v="527"/>
    <x v="98"/>
    <s v=""/>
    <s v="DUTA BAHAGIA"/>
    <x v="0"/>
    <s v="DHM/ 05/ 01-23C"/>
    <m/>
    <d v="2023-01-16T00:00:00"/>
    <m/>
    <s v="BINDER NOTE FPHY001-A5-50"/>
    <n v="12"/>
    <n v="1152"/>
    <s v="PCS"/>
    <n v="20475"/>
    <m/>
    <s v="96 PCS"/>
    <m/>
    <m/>
    <m/>
    <m/>
  </r>
  <r>
    <d v="2023-01-18T00:00:00"/>
    <x v="0"/>
    <d v="2023-01-16T00:00:00"/>
    <x v="528"/>
    <x v="1"/>
    <s v=""/>
    <m/>
    <x v="1"/>
    <m/>
    <m/>
    <m/>
    <m/>
    <m/>
    <m/>
    <m/>
    <m/>
    <m/>
    <m/>
    <m/>
    <m/>
    <m/>
    <m/>
    <m/>
  </r>
  <r>
    <d v="2023-01-18T00:00:00"/>
    <x v="0"/>
    <d v="2023-01-13T00:00:00"/>
    <x v="529"/>
    <x v="99"/>
    <s v=""/>
    <s v="ETJ"/>
    <x v="0"/>
    <s v="0X7.23"/>
    <m/>
    <d v="2023-01-13T00:00:00"/>
    <m/>
    <s v="SEMPOA 13 TIANG"/>
    <n v="2"/>
    <n v="600"/>
    <s v="PCS"/>
    <n v="9000"/>
    <m/>
    <s v="300 PCS"/>
    <m/>
    <m/>
    <m/>
    <m/>
  </r>
  <r>
    <d v="2023-01-18T00:00:00"/>
    <x v="0"/>
    <d v="2023-01-13T00:00:00"/>
    <x v="530"/>
    <x v="1"/>
    <s v=""/>
    <m/>
    <x v="1"/>
    <m/>
    <m/>
    <m/>
    <m/>
    <s v="SEMPOA 17 TIANG"/>
    <n v="2"/>
    <n v="600"/>
    <s v="PCS"/>
    <n v="9250"/>
    <m/>
    <s v="300 PCS"/>
    <m/>
    <m/>
    <m/>
    <m/>
  </r>
  <r>
    <d v="2023-01-18T00:00:00"/>
    <x v="0"/>
    <d v="2023-01-13T00:00:00"/>
    <x v="531"/>
    <x v="1"/>
    <s v=""/>
    <m/>
    <x v="1"/>
    <m/>
    <m/>
    <m/>
    <m/>
    <s v="SEMPOA 17 TIANG"/>
    <m/>
    <n v="58"/>
    <s v="PCS"/>
    <n v="9250"/>
    <m/>
    <s v="300 PCS"/>
    <m/>
    <m/>
    <m/>
    <m/>
  </r>
  <r>
    <d v="2023-01-18T00:00:00"/>
    <x v="0"/>
    <d v="2023-01-13T00:00:00"/>
    <x v="532"/>
    <x v="1"/>
    <s v=""/>
    <m/>
    <x v="1"/>
    <m/>
    <m/>
    <m/>
    <m/>
    <m/>
    <m/>
    <m/>
    <m/>
    <m/>
    <m/>
    <m/>
    <m/>
    <m/>
    <m/>
    <m/>
  </r>
  <r>
    <d v="2023-01-18T00:00:00"/>
    <x v="0"/>
    <d v="2023-01-17T00:00:00"/>
    <x v="533"/>
    <x v="100"/>
    <s v=""/>
    <s v="YUSHINCA"/>
    <x v="0"/>
    <s v="23/YS/I/055"/>
    <m/>
    <d v="2023-01-17T00:00:00"/>
    <m/>
    <s v="CLIP FILE C 323 MIX"/>
    <n v="3"/>
    <m/>
    <m/>
    <m/>
    <n v="458100"/>
    <s v="5 LSN"/>
    <n v="0.05"/>
    <m/>
    <m/>
    <s v="MIX"/>
  </r>
  <r>
    <d v="2023-01-18T00:00:00"/>
    <x v="0"/>
    <d v="2023-01-17T00:00:00"/>
    <x v="534"/>
    <x v="1"/>
    <s v=""/>
    <m/>
    <x v="1"/>
    <m/>
    <m/>
    <m/>
    <m/>
    <s v="CLIP FILE C 324 A5 MIX"/>
    <n v="3"/>
    <m/>
    <m/>
    <m/>
    <n v="537000"/>
    <s v="5 LSN"/>
    <n v="0.05"/>
    <m/>
    <m/>
    <s v="MIX"/>
  </r>
  <r>
    <d v="2023-01-18T00:00:00"/>
    <x v="0"/>
    <d v="2023-01-17T00:00:00"/>
    <x v="535"/>
    <x v="1"/>
    <s v=""/>
    <m/>
    <x v="1"/>
    <m/>
    <m/>
    <m/>
    <m/>
    <m/>
    <m/>
    <m/>
    <m/>
    <m/>
    <m/>
    <m/>
    <m/>
    <m/>
    <m/>
    <m/>
  </r>
  <r>
    <d v="2023-01-19T00:00:00"/>
    <x v="0"/>
    <d v="2023-01-19T00:00:00"/>
    <x v="536"/>
    <x v="101"/>
    <d v="2023-01-19T00:00:00"/>
    <s v="COMBI"/>
    <x v="0"/>
    <s v="0125"/>
    <m/>
    <d v="2023-01-19T00:00:00"/>
    <m/>
    <s v="DOC RIT PRESTIGE"/>
    <n v="1"/>
    <n v="7"/>
    <s v="DZ"/>
    <n v="195000"/>
    <m/>
    <s v="7 DZ"/>
    <m/>
    <m/>
    <m/>
    <m/>
  </r>
  <r>
    <d v="2023-01-19T00:00:00"/>
    <x v="0"/>
    <d v="2023-01-19T00:00:00"/>
    <x v="537"/>
    <x v="1"/>
    <s v=""/>
    <m/>
    <x v="1"/>
    <m/>
    <m/>
    <m/>
    <m/>
    <s v="DOC RIT INFINITY"/>
    <n v="1"/>
    <n v="7"/>
    <s v="DZ"/>
    <n v="180000"/>
    <m/>
    <s v="7 DZ"/>
    <m/>
    <m/>
    <m/>
    <m/>
  </r>
  <r>
    <d v="2023-01-19T00:00:00"/>
    <x v="0"/>
    <d v="2023-01-19T00:00:00"/>
    <x v="538"/>
    <x v="1"/>
    <s v=""/>
    <m/>
    <x v="1"/>
    <m/>
    <m/>
    <m/>
    <m/>
    <s v="DOC RIT PRESTIGE"/>
    <m/>
    <n v="9"/>
    <s v="DZ"/>
    <n v="195000"/>
    <m/>
    <s v="7 DZ"/>
    <m/>
    <m/>
    <m/>
    <s v="MIX : 6 DZ HIJAU, 2 DZ BIRU"/>
  </r>
  <r>
    <d v="2023-01-19T00:00:00"/>
    <x v="0"/>
    <d v="2023-01-19T00:00:00"/>
    <x v="539"/>
    <x v="1"/>
    <s v=""/>
    <m/>
    <x v="1"/>
    <m/>
    <m/>
    <m/>
    <m/>
    <m/>
    <m/>
    <m/>
    <m/>
    <m/>
    <m/>
    <m/>
    <m/>
    <m/>
    <m/>
    <m/>
  </r>
  <r>
    <d v="2023-01-19T00:00:00"/>
    <x v="0"/>
    <d v="2023-01-14T00:00:00"/>
    <x v="540"/>
    <x v="102"/>
    <s v=""/>
    <s v="DB STATIONERY"/>
    <x v="0"/>
    <s v="JUA370/23"/>
    <m/>
    <d v="2023-01-14T00:00:00"/>
    <m/>
    <s v="TP BD 933"/>
    <n v="3"/>
    <n v="540"/>
    <s v="PCS"/>
    <n v="24500"/>
    <m/>
    <s v="180 PCS"/>
    <m/>
    <m/>
    <n v="330750"/>
    <m/>
  </r>
  <r>
    <d v="2023-01-19T00:00:00"/>
    <x v="0"/>
    <d v="2023-01-14T00:00:00"/>
    <x v="541"/>
    <x v="1"/>
    <s v=""/>
    <m/>
    <x v="1"/>
    <m/>
    <m/>
    <m/>
    <m/>
    <m/>
    <m/>
    <m/>
    <m/>
    <m/>
    <m/>
    <m/>
    <m/>
    <m/>
    <m/>
    <m/>
  </r>
  <r>
    <d v="2023-01-19T00:00:00"/>
    <x v="0"/>
    <d v="2023-01-17T00:00:00"/>
    <x v="542"/>
    <x v="103"/>
    <s v=""/>
    <s v="TFS"/>
    <x v="0"/>
    <s v="PK-230100092"/>
    <m/>
    <d v="2023-01-17T00:00:00"/>
    <m/>
    <s v="ZIPPER FILE CLEAR HOLDER 555 20 FILE GREEN"/>
    <m/>
    <n v="15"/>
    <s v="PCS"/>
    <n v="23000"/>
    <m/>
    <m/>
    <m/>
    <m/>
    <m/>
    <m/>
  </r>
  <r>
    <d v="2023-01-19T00:00:00"/>
    <x v="0"/>
    <d v="2023-01-17T00:00:00"/>
    <x v="543"/>
    <x v="1"/>
    <s v=""/>
    <m/>
    <x v="1"/>
    <m/>
    <m/>
    <m/>
    <m/>
    <s v="ZIPPER FILE CLEAR HOLDER 555 20 FILE RED"/>
    <m/>
    <n v="15"/>
    <s v="PCS"/>
    <n v="23000"/>
    <m/>
    <m/>
    <m/>
    <m/>
    <m/>
    <m/>
  </r>
  <r>
    <d v="2023-01-19T00:00:00"/>
    <x v="0"/>
    <d v="2023-01-17T00:00:00"/>
    <x v="544"/>
    <x v="1"/>
    <s v=""/>
    <m/>
    <x v="1"/>
    <m/>
    <m/>
    <m/>
    <m/>
    <s v="ZIPPER FILE CLEAR HOLDER 555 20 FILE YELLOW"/>
    <m/>
    <n v="15"/>
    <s v="PCS"/>
    <n v="23000"/>
    <m/>
    <m/>
    <m/>
    <m/>
    <m/>
    <m/>
  </r>
  <r>
    <d v="2023-01-19T00:00:00"/>
    <x v="0"/>
    <d v="2023-01-17T00:00:00"/>
    <x v="545"/>
    <x v="1"/>
    <s v=""/>
    <m/>
    <x v="1"/>
    <m/>
    <m/>
    <m/>
    <m/>
    <s v="ZIPPER FILE CLEAR HOLDER 555 20 FILE BLUE"/>
    <m/>
    <n v="15"/>
    <s v="PCS"/>
    <n v="23000"/>
    <m/>
    <m/>
    <m/>
    <m/>
    <m/>
    <m/>
  </r>
  <r>
    <d v="2023-01-19T00:00:00"/>
    <x v="0"/>
    <d v="2023-01-17T00:00:00"/>
    <x v="546"/>
    <x v="1"/>
    <s v=""/>
    <m/>
    <x v="1"/>
    <m/>
    <m/>
    <m/>
    <m/>
    <s v="ZIPPER FILE CLEAR HOLDER 555 40 FILE GREEN"/>
    <m/>
    <n v="15"/>
    <s v="PCS"/>
    <n v="29500"/>
    <m/>
    <m/>
    <m/>
    <m/>
    <m/>
    <m/>
  </r>
  <r>
    <d v="2023-01-19T00:00:00"/>
    <x v="0"/>
    <d v="2023-01-17T00:00:00"/>
    <x v="547"/>
    <x v="1"/>
    <s v=""/>
    <m/>
    <x v="1"/>
    <m/>
    <m/>
    <m/>
    <m/>
    <s v="ZIPPER FILE CLEAR HOLDER 555 40 FILE RED"/>
    <m/>
    <n v="15"/>
    <s v="PCS"/>
    <n v="29500"/>
    <m/>
    <m/>
    <m/>
    <m/>
    <m/>
    <m/>
  </r>
  <r>
    <d v="2023-01-19T00:00:00"/>
    <x v="0"/>
    <d v="2023-01-17T00:00:00"/>
    <x v="548"/>
    <x v="1"/>
    <s v=""/>
    <m/>
    <x v="1"/>
    <m/>
    <m/>
    <m/>
    <m/>
    <s v="ZIPPER FILE CLEAR HOLDER 555 40 FILE YELLOW"/>
    <m/>
    <n v="15"/>
    <s v="PCS"/>
    <n v="29500"/>
    <m/>
    <m/>
    <m/>
    <m/>
    <m/>
    <m/>
  </r>
  <r>
    <d v="2023-01-19T00:00:00"/>
    <x v="0"/>
    <d v="2023-01-17T00:00:00"/>
    <x v="549"/>
    <x v="1"/>
    <s v=""/>
    <m/>
    <x v="1"/>
    <m/>
    <m/>
    <m/>
    <m/>
    <s v="ZIPPER FILE CLEAR HOLDER 555 40 FILE BLUE"/>
    <m/>
    <n v="15"/>
    <s v="PCS"/>
    <n v="29500"/>
    <m/>
    <m/>
    <m/>
    <m/>
    <m/>
    <m/>
  </r>
  <r>
    <d v="2023-01-19T00:00:00"/>
    <x v="0"/>
    <d v="2023-01-17T00:00:00"/>
    <x v="550"/>
    <x v="1"/>
    <s v=""/>
    <m/>
    <x v="1"/>
    <m/>
    <m/>
    <m/>
    <m/>
    <m/>
    <m/>
    <m/>
    <m/>
    <m/>
    <m/>
    <m/>
    <m/>
    <m/>
    <m/>
    <m/>
  </r>
  <r>
    <d v="2023-01-19T00:00:00"/>
    <x v="0"/>
    <d v="2023-01-19T00:00:00"/>
    <x v="551"/>
    <x v="104"/>
    <s v=""/>
    <s v="HANSA"/>
    <x v="0"/>
    <s v="HN012023198"/>
    <m/>
    <d v="2023-01-19T00:00:00"/>
    <m/>
    <s v="MALAM SHINTOENG K 6-12W"/>
    <m/>
    <n v="60"/>
    <s v="PCS"/>
    <n v="1450"/>
    <m/>
    <m/>
    <m/>
    <m/>
    <m/>
    <m/>
  </r>
  <r>
    <d v="2023-01-19T00:00:00"/>
    <x v="0"/>
    <d v="2023-01-19T00:00:00"/>
    <x v="552"/>
    <x v="1"/>
    <s v=""/>
    <m/>
    <x v="1"/>
    <m/>
    <m/>
    <m/>
    <m/>
    <s v="MALAM SHINTOENG K 1W POLOS"/>
    <m/>
    <n v="60"/>
    <s v="PCS"/>
    <n v="1450"/>
    <m/>
    <m/>
    <m/>
    <m/>
    <m/>
    <m/>
  </r>
  <r>
    <d v="2023-01-19T00:00:00"/>
    <x v="0"/>
    <d v="2023-01-19T00:00:00"/>
    <x v="553"/>
    <x v="1"/>
    <s v=""/>
    <m/>
    <x v="1"/>
    <m/>
    <m/>
    <m/>
    <m/>
    <s v="MALAM SHINTOENG TG 1W POLOS"/>
    <m/>
    <n v="60"/>
    <s v="PCS"/>
    <n v="3900"/>
    <m/>
    <m/>
    <m/>
    <m/>
    <m/>
    <m/>
  </r>
  <r>
    <d v="2023-01-19T00:00:00"/>
    <x v="0"/>
    <d v="2023-01-19T00:00:00"/>
    <x v="554"/>
    <x v="1"/>
    <s v=""/>
    <m/>
    <x v="1"/>
    <m/>
    <m/>
    <m/>
    <m/>
    <s v="MALAM SHINTOENG TG 6-12W"/>
    <m/>
    <n v="60"/>
    <s v="PCS"/>
    <n v="4100"/>
    <m/>
    <m/>
    <m/>
    <m/>
    <m/>
    <m/>
  </r>
  <r>
    <d v="2023-01-19T00:00:00"/>
    <x v="0"/>
    <d v="2023-01-19T00:00:00"/>
    <x v="555"/>
    <x v="1"/>
    <s v=""/>
    <m/>
    <x v="1"/>
    <m/>
    <m/>
    <m/>
    <m/>
    <s v="MALAM SHINTOENG B 1W POLOS"/>
    <m/>
    <n v="60"/>
    <s v="PCS"/>
    <n v="5200"/>
    <m/>
    <m/>
    <m/>
    <m/>
    <m/>
    <m/>
  </r>
  <r>
    <d v="2023-01-19T00:00:00"/>
    <x v="0"/>
    <d v="2023-01-19T00:00:00"/>
    <x v="556"/>
    <x v="1"/>
    <s v=""/>
    <m/>
    <x v="1"/>
    <m/>
    <m/>
    <m/>
    <m/>
    <s v="MALAM SHINTOENG B 6-12W"/>
    <m/>
    <n v="60"/>
    <s v="PCS"/>
    <n v="5500"/>
    <m/>
    <m/>
    <m/>
    <m/>
    <m/>
    <m/>
  </r>
  <r>
    <d v="2023-01-19T00:00:00"/>
    <x v="0"/>
    <d v="2023-01-19T00:00:00"/>
    <x v="557"/>
    <x v="1"/>
    <s v=""/>
    <m/>
    <x v="1"/>
    <m/>
    <m/>
    <m/>
    <m/>
    <m/>
    <m/>
    <m/>
    <m/>
    <m/>
    <m/>
    <m/>
    <m/>
    <m/>
    <m/>
    <m/>
  </r>
  <r>
    <d v="2023-01-20T00:00:00"/>
    <x v="1"/>
    <d v="2023-01-19T00:00:00"/>
    <x v="558"/>
    <x v="105"/>
    <d v="2023-01-20T00:00:00"/>
    <s v="LAYS"/>
    <x v="2"/>
    <s v="L201055"/>
    <n v="201126"/>
    <d v="2023-01-19T00:00:00"/>
    <m/>
    <s v="ISI GW NO 10"/>
    <n v="30"/>
    <n v="3000"/>
    <s v="PAK"/>
    <n v="14000"/>
    <m/>
    <s v="100 PAK"/>
    <n v="0.1"/>
    <m/>
    <m/>
    <m/>
  </r>
  <r>
    <d v="2023-01-20T00:00:00"/>
    <x v="1"/>
    <d v="2023-01-19T00:00:00"/>
    <x v="559"/>
    <x v="1"/>
    <s v=""/>
    <m/>
    <x v="1"/>
    <m/>
    <m/>
    <m/>
    <m/>
    <s v="ISI GW NO 369"/>
    <n v="5"/>
    <n v="250"/>
    <s v="PAK"/>
    <n v="24000"/>
    <m/>
    <s v="50 PAK"/>
    <m/>
    <m/>
    <m/>
    <m/>
  </r>
  <r>
    <d v="2023-01-20T00:00:00"/>
    <x v="1"/>
    <d v="2023-01-19T00:00:00"/>
    <x v="560"/>
    <x v="1"/>
    <s v=""/>
    <m/>
    <x v="1"/>
    <m/>
    <m/>
    <m/>
    <m/>
    <m/>
    <m/>
    <m/>
    <m/>
    <m/>
    <m/>
    <m/>
    <m/>
    <m/>
    <m/>
    <m/>
  </r>
  <r>
    <d v="2023-01-20T00:00:00"/>
    <x v="1"/>
    <d v="2023-01-17T00:00:00"/>
    <x v="561"/>
    <x v="106"/>
    <s v=""/>
    <s v="ATALI MAKMUR"/>
    <x v="2"/>
    <s v="SA230101015"/>
    <m/>
    <d v="2023-01-17T00:00:00"/>
    <m/>
    <s v="CUTTER L-500 JK"/>
    <n v="2"/>
    <n v="48"/>
    <s v="DZ"/>
    <n v="162000"/>
    <m/>
    <s v="24 DZ"/>
    <n v="0.125"/>
    <n v="0.05"/>
    <m/>
    <m/>
  </r>
  <r>
    <d v="2023-01-20T00:00:00"/>
    <x v="1"/>
    <d v="2023-01-17T00:00:00"/>
    <x v="562"/>
    <x v="1"/>
    <s v=""/>
    <m/>
    <x v="1"/>
    <m/>
    <m/>
    <m/>
    <m/>
    <s v="CUTTER BLADE L-150 AM (L) JK"/>
    <m/>
    <n v="48"/>
    <s v="DZ"/>
    <m/>
    <m/>
    <s v="40 DZ"/>
    <m/>
    <m/>
    <m/>
    <m/>
  </r>
  <r>
    <d v="2023-01-20T00:00:00"/>
    <x v="1"/>
    <d v="2023-01-17T00:00:00"/>
    <x v="563"/>
    <x v="1"/>
    <s v=""/>
    <m/>
    <x v="1"/>
    <m/>
    <m/>
    <m/>
    <m/>
    <s v="OIL PASTEL OP-12S PP CASE SEA WORLD JK"/>
    <n v="6"/>
    <n v="864"/>
    <s v="SET"/>
    <n v="11900"/>
    <m/>
    <s v="12 BOX X 12 SET"/>
    <n v="0.125"/>
    <n v="0.05"/>
    <m/>
    <m/>
  </r>
  <r>
    <d v="2023-01-20T00:00:00"/>
    <x v="1"/>
    <d v="2023-01-17T00:00:00"/>
    <x v="564"/>
    <x v="1"/>
    <s v=""/>
    <m/>
    <x v="1"/>
    <m/>
    <m/>
    <m/>
    <m/>
    <s v="OIL PASTEL OP-18S PP CASE SEA WORLD JK"/>
    <n v="1"/>
    <n v="72"/>
    <s v="SET"/>
    <n v="23000"/>
    <m/>
    <s v="6 BOX X 12 SET"/>
    <n v="0.125"/>
    <n v="0.05"/>
    <m/>
    <m/>
  </r>
  <r>
    <d v="2023-01-20T00:00:00"/>
    <x v="1"/>
    <d v="2023-01-17T00:00:00"/>
    <x v="565"/>
    <x v="1"/>
    <s v=""/>
    <m/>
    <x v="1"/>
    <m/>
    <m/>
    <m/>
    <m/>
    <s v="OIL PASTEL OP-24S PP CASE SEA WORLD JK"/>
    <n v="3"/>
    <n v="144"/>
    <s v="SET"/>
    <n v="29600"/>
    <m/>
    <s v="8 BOX X 6 SET"/>
    <n v="0.125"/>
    <n v="0.05"/>
    <m/>
    <m/>
  </r>
  <r>
    <d v="2023-01-20T00:00:00"/>
    <x v="1"/>
    <d v="2023-01-17T00:00:00"/>
    <x v="566"/>
    <x v="1"/>
    <s v=""/>
    <m/>
    <x v="1"/>
    <m/>
    <m/>
    <m/>
    <m/>
    <s v="OIL PASTEL OP-48S PP CASE SEA WORLD JK"/>
    <n v="3"/>
    <n v="72"/>
    <s v="SET"/>
    <n v="58900"/>
    <m/>
    <s v="4 BOX X 6 SET"/>
    <n v="0.125"/>
    <n v="0.05"/>
    <m/>
    <m/>
  </r>
  <r>
    <d v="2023-01-20T00:00:00"/>
    <x v="1"/>
    <d v="2023-01-17T00:00:00"/>
    <x v="567"/>
    <x v="1"/>
    <s v=""/>
    <m/>
    <x v="1"/>
    <m/>
    <m/>
    <m/>
    <m/>
    <s v="OIL PASTEL OP-55S PP CASE SEA WORLD JK"/>
    <n v="3"/>
    <n v="72"/>
    <s v="SET"/>
    <n v="66900"/>
    <m/>
    <s v="4 BOX X 6 SET"/>
    <n v="0.125"/>
    <n v="0.05"/>
    <m/>
    <m/>
  </r>
  <r>
    <d v="2023-01-20T00:00:00"/>
    <x v="1"/>
    <d v="2023-01-17T00:00:00"/>
    <x v="568"/>
    <x v="1"/>
    <s v=""/>
    <m/>
    <x v="1"/>
    <m/>
    <m/>
    <m/>
    <m/>
    <s v="PERMANENT MARKER PM-34 BLACK JK"/>
    <m/>
    <n v="192"/>
    <s v="PCS"/>
    <n v="2350"/>
    <m/>
    <s v="48 BOX X 12 PCS"/>
    <n v="0.125"/>
    <n v="0.05"/>
    <n v="375060"/>
    <s v="BONUS OIL PASTEL JK"/>
  </r>
  <r>
    <d v="2023-01-20T00:00:00"/>
    <x v="1"/>
    <d v="2023-01-17T00:00:00"/>
    <x v="569"/>
    <x v="1"/>
    <s v=""/>
    <m/>
    <x v="1"/>
    <m/>
    <m/>
    <m/>
    <m/>
    <m/>
    <m/>
    <m/>
    <m/>
    <m/>
    <m/>
    <m/>
    <m/>
    <m/>
    <m/>
    <m/>
  </r>
  <r>
    <d v="2023-01-20T00:00:00"/>
    <x v="1"/>
    <d v="2023-01-17T00:00:00"/>
    <x v="570"/>
    <x v="107"/>
    <s v=""/>
    <s v="ATALI MAKMUR"/>
    <x v="2"/>
    <s v="SA230101013"/>
    <m/>
    <d v="2023-01-17T00:00:00"/>
    <m/>
    <s v="COLOR PENCIL CP-12 PB JK"/>
    <n v="1"/>
    <n v="144"/>
    <s v="SET"/>
    <n v="10600"/>
    <m/>
    <s v="12 BOX X 12 SET"/>
    <n v="0.125"/>
    <n v="0.05"/>
    <m/>
    <m/>
  </r>
  <r>
    <d v="2023-01-20T00:00:00"/>
    <x v="1"/>
    <d v="2023-01-17T00:00:00"/>
    <x v="571"/>
    <x v="1"/>
    <s v=""/>
    <m/>
    <x v="1"/>
    <m/>
    <m/>
    <m/>
    <m/>
    <s v="SCISSOR SC-828 JK"/>
    <n v="2"/>
    <n v="288"/>
    <s v="PCS"/>
    <n v="4350"/>
    <m/>
    <s v="12 BOX X 12 PCS"/>
    <n v="0.125"/>
    <n v="0.05"/>
    <m/>
    <m/>
  </r>
  <r>
    <d v="2023-01-20T00:00:00"/>
    <x v="1"/>
    <d v="2023-01-17T00:00:00"/>
    <x v="572"/>
    <x v="1"/>
    <s v=""/>
    <m/>
    <x v="1"/>
    <m/>
    <m/>
    <m/>
    <m/>
    <s v="SCISSOR SC-838 JK"/>
    <n v="1"/>
    <n v="144"/>
    <s v="PCS"/>
    <n v="6500"/>
    <m/>
    <s v="12 BOX X 12 PCS"/>
    <n v="0.125"/>
    <n v="0.05"/>
    <m/>
    <m/>
  </r>
  <r>
    <d v="2023-01-20T00:00:00"/>
    <x v="1"/>
    <d v="2023-01-17T00:00:00"/>
    <x v="573"/>
    <x v="1"/>
    <s v=""/>
    <m/>
    <x v="1"/>
    <m/>
    <m/>
    <m/>
    <m/>
    <s v="SCISSOR SC-848 JK"/>
    <n v="1"/>
    <n v="144"/>
    <s v="PCS"/>
    <n v="9750"/>
    <m/>
    <s v="12 BOX X 12 PCS"/>
    <n v="0.125"/>
    <n v="0.05"/>
    <m/>
    <m/>
  </r>
  <r>
    <d v="2023-01-20T00:00:00"/>
    <x v="1"/>
    <d v="2023-01-17T00:00:00"/>
    <x v="574"/>
    <x v="1"/>
    <s v=""/>
    <m/>
    <x v="1"/>
    <m/>
    <m/>
    <m/>
    <m/>
    <s v="PENCIL LEAD PL-11 (2.0) JK"/>
    <n v="3"/>
    <n v="216"/>
    <s v="DZ"/>
    <n v="37200"/>
    <m/>
    <s v="12 BOX X 6 DZ"/>
    <n v="0.125"/>
    <n v="0.05"/>
    <m/>
    <m/>
  </r>
  <r>
    <d v="2023-01-20T00:00:00"/>
    <x v="1"/>
    <d v="2023-01-17T00:00:00"/>
    <x v="575"/>
    <x v="1"/>
    <s v=""/>
    <m/>
    <x v="1"/>
    <m/>
    <m/>
    <m/>
    <m/>
    <s v="GLUE GL-R50 JK"/>
    <n v="3"/>
    <n v="864"/>
    <s v="PCS"/>
    <n v="2150"/>
    <m/>
    <s v="24 BOX X 12 PCS"/>
    <n v="0.125"/>
    <n v="0.05"/>
    <m/>
    <m/>
  </r>
  <r>
    <d v="2023-01-20T00:00:00"/>
    <x v="1"/>
    <d v="2023-01-17T00:00:00"/>
    <x v="576"/>
    <x v="1"/>
    <s v=""/>
    <m/>
    <x v="1"/>
    <m/>
    <m/>
    <m/>
    <m/>
    <s v="GLUE STICK GS-100 (8 GRAM) JK"/>
    <n v="4"/>
    <n v="3456"/>
    <s v="PCS"/>
    <n v="2100"/>
    <m/>
    <s v="36 BOX X 24 PCS"/>
    <n v="0.125"/>
    <n v="0.05"/>
    <m/>
    <m/>
  </r>
  <r>
    <d v="2023-01-20T00:00:00"/>
    <x v="1"/>
    <d v="2023-01-17T00:00:00"/>
    <x v="577"/>
    <x v="1"/>
    <s v=""/>
    <m/>
    <x v="1"/>
    <m/>
    <m/>
    <m/>
    <m/>
    <s v="LABELLER MX 5500M 8 DIGITS JK"/>
    <n v="2"/>
    <n v="40"/>
    <s v="PCS"/>
    <n v="40500"/>
    <m/>
    <s v="20 PCS"/>
    <n v="0.125"/>
    <n v="0.05"/>
    <m/>
    <m/>
  </r>
  <r>
    <d v="2023-01-20T00:00:00"/>
    <x v="1"/>
    <d v="2023-01-17T00:00:00"/>
    <x v="578"/>
    <x v="1"/>
    <s v=""/>
    <m/>
    <x v="1"/>
    <m/>
    <m/>
    <m/>
    <m/>
    <s v="TRIGONAL CLIP NO.3 JK"/>
    <n v="2"/>
    <n v="1000"/>
    <s v="BOX"/>
    <n v="1625"/>
    <m/>
    <s v="500 BOX"/>
    <n v="0.125"/>
    <n v="0.05"/>
    <m/>
    <m/>
  </r>
  <r>
    <d v="2023-01-20T00:00:00"/>
    <x v="1"/>
    <d v="2023-01-17T00:00:00"/>
    <x v="579"/>
    <x v="1"/>
    <s v=""/>
    <m/>
    <x v="1"/>
    <m/>
    <m/>
    <m/>
    <m/>
    <s v="ERASER 526-B40P JK"/>
    <n v="2"/>
    <n v="100"/>
    <s v="BOX"/>
    <n v="28300"/>
    <m/>
    <s v="50 BOX X 40 PCS"/>
    <n v="0.125"/>
    <n v="0.05"/>
    <m/>
    <m/>
  </r>
  <r>
    <d v="2023-01-20T00:00:00"/>
    <x v="1"/>
    <d v="2023-01-17T00:00:00"/>
    <x v="580"/>
    <x v="1"/>
    <s v=""/>
    <m/>
    <x v="1"/>
    <m/>
    <m/>
    <m/>
    <m/>
    <s v="ERASER 526-B40BL JK"/>
    <n v="1"/>
    <n v="50"/>
    <s v="BOX"/>
    <n v="28300"/>
    <m/>
    <s v="50 BOX X 40 PCS"/>
    <n v="0.125"/>
    <n v="0.05"/>
    <m/>
    <m/>
  </r>
  <r>
    <d v="2023-01-20T00:00:00"/>
    <x v="1"/>
    <d v="2023-01-17T00:00:00"/>
    <x v="581"/>
    <x v="1"/>
    <s v=""/>
    <m/>
    <x v="1"/>
    <m/>
    <m/>
    <m/>
    <m/>
    <m/>
    <m/>
    <m/>
    <m/>
    <m/>
    <m/>
    <m/>
    <m/>
    <m/>
    <m/>
    <m/>
  </r>
  <r>
    <d v="2023-01-20T00:00:00"/>
    <x v="1"/>
    <d v="2023-01-17T00:00:00"/>
    <x v="582"/>
    <x v="108"/>
    <s v=""/>
    <s v="ATALI MAKMUR"/>
    <x v="2"/>
    <s v="SA230101014"/>
    <m/>
    <d v="2023-01-17T00:00:00"/>
    <m/>
    <s v="CORRECTION FLUID CF-S209A JK"/>
    <n v="1"/>
    <n v="36"/>
    <s v="DZ"/>
    <n v="41400"/>
    <m/>
    <s v="36 DZ"/>
    <n v="0.125"/>
    <n v="0.05"/>
    <m/>
    <m/>
  </r>
  <r>
    <d v="2023-01-20T00:00:00"/>
    <x v="1"/>
    <d v="2023-01-17T00:00:00"/>
    <x v="583"/>
    <x v="1"/>
    <s v=""/>
    <m/>
    <x v="1"/>
    <m/>
    <m/>
    <m/>
    <m/>
    <s v="COLOR PENCIL CP-24 PB JK"/>
    <n v="1"/>
    <n v="72"/>
    <s v="SET"/>
    <n v="21200"/>
    <m/>
    <s v="12 BOX X 6 SET"/>
    <n v="0.125"/>
    <n v="0.05"/>
    <m/>
    <m/>
  </r>
  <r>
    <d v="2023-01-20T00:00:00"/>
    <x v="1"/>
    <d v="2023-01-17T00:00:00"/>
    <x v="584"/>
    <x v="1"/>
    <s v=""/>
    <m/>
    <x v="1"/>
    <m/>
    <m/>
    <m/>
    <m/>
    <s v="LABEL LB-2RL (1 BARIS) JK"/>
    <n v="2"/>
    <n v="2000"/>
    <s v="ROL"/>
    <n v="2050"/>
    <m/>
    <s v="100 PAK X 10 ROL"/>
    <n v="0.125"/>
    <n v="0.05"/>
    <m/>
    <m/>
  </r>
  <r>
    <d v="2023-01-20T00:00:00"/>
    <x v="1"/>
    <d v="2023-01-17T00:00:00"/>
    <x v="585"/>
    <x v="1"/>
    <s v=""/>
    <m/>
    <x v="1"/>
    <m/>
    <m/>
    <m/>
    <m/>
    <s v="MECH PENCIL MP-21 JK"/>
    <n v="1"/>
    <n v="144"/>
    <s v="DZ"/>
    <n v="40800"/>
    <m/>
    <s v="144 DZ"/>
    <n v="0.125"/>
    <n v="0.05"/>
    <m/>
    <m/>
  </r>
  <r>
    <d v="2023-01-20T00:00:00"/>
    <x v="1"/>
    <d v="2023-01-17T00:00:00"/>
    <x v="586"/>
    <x v="1"/>
    <s v=""/>
    <m/>
    <x v="1"/>
    <m/>
    <m/>
    <m/>
    <m/>
    <s v="SHARPENER B-23 JK"/>
    <n v="1"/>
    <n v="60"/>
    <s v="BOX"/>
    <n v="22200"/>
    <m/>
    <s v="60 BOX X 12 PCS"/>
    <n v="0.125"/>
    <n v="0.05"/>
    <m/>
    <m/>
  </r>
  <r>
    <d v="2023-01-20T00:00:00"/>
    <x v="1"/>
    <d v="2023-01-17T00:00:00"/>
    <x v="587"/>
    <x v="1"/>
    <s v=""/>
    <m/>
    <x v="1"/>
    <m/>
    <m/>
    <m/>
    <m/>
    <m/>
    <m/>
    <m/>
    <m/>
    <m/>
    <m/>
    <m/>
    <m/>
    <m/>
    <m/>
    <m/>
  </r>
  <r>
    <d v="2023-01-20T00:00:00"/>
    <x v="1"/>
    <d v="2023-01-17T00:00:00"/>
    <x v="588"/>
    <x v="109"/>
    <s v=""/>
    <s v="KALINDO SUKSES"/>
    <x v="2"/>
    <s v="SN23010172"/>
    <m/>
    <d v="2023-01-17T00:00:00"/>
    <m/>
    <s v="CALCULATOR JOYKO CC-8CO BLUE"/>
    <m/>
    <n v="40"/>
    <s v="PCS"/>
    <n v="47000"/>
    <m/>
    <s v="6 BOX X 20 PCS"/>
    <n v="0.125"/>
    <n v="0.05"/>
    <m/>
    <m/>
  </r>
  <r>
    <d v="2023-01-20T00:00:00"/>
    <x v="1"/>
    <d v="2023-01-17T00:00:00"/>
    <x v="589"/>
    <x v="1"/>
    <s v=""/>
    <m/>
    <x v="1"/>
    <m/>
    <m/>
    <m/>
    <m/>
    <s v="CALCULATOR JOYKO CC-8CO GREEN"/>
    <m/>
    <n v="40"/>
    <s v="PCS"/>
    <n v="47000"/>
    <m/>
    <s v="6 BOX X 20 PCS"/>
    <n v="0.125"/>
    <n v="0.05"/>
    <m/>
    <m/>
  </r>
  <r>
    <d v="2023-01-20T00:00:00"/>
    <x v="1"/>
    <d v="2023-01-17T00:00:00"/>
    <x v="590"/>
    <x v="1"/>
    <s v=""/>
    <m/>
    <x v="1"/>
    <m/>
    <m/>
    <m/>
    <m/>
    <s v="CALCULATOR JOYKO CC-8CO ORANGE"/>
    <m/>
    <n v="40"/>
    <s v="PCS"/>
    <n v="47000"/>
    <m/>
    <s v="6 BOX X 20 PCS"/>
    <n v="0.125"/>
    <n v="0.05"/>
    <m/>
    <m/>
  </r>
  <r>
    <d v="2023-01-20T00:00:00"/>
    <x v="1"/>
    <d v="2023-01-17T00:00:00"/>
    <x v="591"/>
    <x v="1"/>
    <s v=""/>
    <m/>
    <x v="1"/>
    <m/>
    <m/>
    <m/>
    <m/>
    <m/>
    <m/>
    <m/>
    <m/>
    <m/>
    <m/>
    <m/>
    <m/>
    <m/>
    <m/>
    <m/>
  </r>
  <r>
    <d v="2023-01-20T00:00:00"/>
    <x v="1"/>
    <d v="2023-01-18T00:00:00"/>
    <x v="592"/>
    <x v="110"/>
    <s v=""/>
    <s v="KENKO SINAR INDONESIA"/>
    <x v="2"/>
    <s v="23011377"/>
    <s v="SA 39615"/>
    <d v="2023-01-18T00:00:00"/>
    <m/>
    <s v="KENKO ERASER ERW-40SQ WHITE"/>
    <n v="2"/>
    <m/>
    <m/>
    <m/>
    <n v="1375000"/>
    <s v="50 BOX"/>
    <n v="0.17"/>
    <m/>
    <m/>
    <m/>
  </r>
  <r>
    <d v="2023-01-20T00:00:00"/>
    <x v="1"/>
    <d v="2023-01-18T00:00:00"/>
    <x v="593"/>
    <x v="1"/>
    <s v=""/>
    <m/>
    <x v="1"/>
    <m/>
    <m/>
    <m/>
    <m/>
    <s v="KENKO CORRECTION FLUID KE-01"/>
    <n v="5"/>
    <m/>
    <m/>
    <m/>
    <n v="1954800"/>
    <s v="36 DOZ"/>
    <n v="0.17"/>
    <m/>
    <m/>
    <m/>
  </r>
  <r>
    <d v="2023-01-20T00:00:00"/>
    <x v="1"/>
    <d v="2023-01-18T00:00:00"/>
    <x v="594"/>
    <x v="1"/>
    <s v=""/>
    <m/>
    <x v="1"/>
    <m/>
    <m/>
    <m/>
    <m/>
    <s v="KENKO GEL PEN K-1 BLACK"/>
    <n v="2"/>
    <m/>
    <m/>
    <m/>
    <n v="5702400"/>
    <s v="12 GRS"/>
    <n v="0.17"/>
    <m/>
    <m/>
    <m/>
  </r>
  <r>
    <d v="2023-01-20T00:00:00"/>
    <x v="1"/>
    <d v="2023-01-18T00:00:00"/>
    <x v="595"/>
    <x v="1"/>
    <s v=""/>
    <m/>
    <x v="1"/>
    <m/>
    <m/>
    <m/>
    <m/>
    <m/>
    <m/>
    <m/>
    <m/>
    <m/>
    <m/>
    <m/>
    <m/>
    <m/>
    <m/>
    <m/>
  </r>
  <r>
    <d v="2023-01-20T00:00:00"/>
    <x v="1"/>
    <d v="2023-01-17T00:00:00"/>
    <x v="596"/>
    <x v="111"/>
    <s v=""/>
    <s v="KENKO SINAR INDONESIA"/>
    <x v="2"/>
    <s v="23011158"/>
    <s v="SA 39589"/>
    <d v="2023-01-17T00:00:00"/>
    <m/>
    <s v="KENKO GLUE STICK 8GR(SMALL)"/>
    <n v="4"/>
    <m/>
    <m/>
    <m/>
    <n v="2376000"/>
    <s v="36 BOX X 30 PCS"/>
    <n v="0.17"/>
    <m/>
    <m/>
    <m/>
  </r>
  <r>
    <d v="2023-01-20T00:00:00"/>
    <x v="1"/>
    <d v="2023-01-17T00:00:00"/>
    <x v="597"/>
    <x v="1"/>
    <s v=""/>
    <m/>
    <x v="1"/>
    <m/>
    <m/>
    <m/>
    <m/>
    <s v="KENKO GLUE STICK 15 GR(MEDIUM)"/>
    <n v="2"/>
    <m/>
    <m/>
    <m/>
    <n v="2592000"/>
    <s v="36 BOX X 20 PCS"/>
    <n v="0.17"/>
    <m/>
    <m/>
    <m/>
  </r>
  <r>
    <d v="2023-01-20T00:00:00"/>
    <x v="1"/>
    <d v="2023-01-17T00:00:00"/>
    <x v="598"/>
    <x v="1"/>
    <s v=""/>
    <m/>
    <x v="1"/>
    <m/>
    <m/>
    <m/>
    <m/>
    <m/>
    <m/>
    <m/>
    <m/>
    <m/>
    <m/>
    <m/>
    <m/>
    <m/>
    <m/>
    <m/>
  </r>
  <r>
    <d v="2023-01-20T00:00:00"/>
    <x v="0"/>
    <d v="2023-01-16T00:00:00"/>
    <x v="599"/>
    <x v="112"/>
    <s v=""/>
    <s v="ETJ"/>
    <x v="0"/>
    <s v="0Z2.23"/>
    <m/>
    <d v="2023-01-16T00:00:00"/>
    <m/>
    <s v="ENTER CAT AIR A 129"/>
    <n v="1"/>
    <n v="600"/>
    <s v="SET"/>
    <n v="13000"/>
    <m/>
    <s v="120 SET"/>
    <m/>
    <m/>
    <m/>
    <m/>
  </r>
  <r>
    <d v="2023-01-20T00:00:00"/>
    <x v="0"/>
    <d v="2023-01-16T00:00:00"/>
    <x v="600"/>
    <x v="1"/>
    <s v=""/>
    <m/>
    <x v="1"/>
    <m/>
    <m/>
    <m/>
    <m/>
    <s v="ENTER CAT ACRYLIC A 912"/>
    <n v="10"/>
    <n v="1200"/>
    <s v="SET"/>
    <n v="14000"/>
    <m/>
    <s v="120 SET"/>
    <m/>
    <m/>
    <m/>
    <m/>
  </r>
  <r>
    <d v="2023-01-20T00:00:00"/>
    <x v="0"/>
    <d v="2023-01-16T00:00:00"/>
    <x v="601"/>
    <x v="1"/>
    <s v=""/>
    <m/>
    <x v="1"/>
    <m/>
    <m/>
    <m/>
    <m/>
    <m/>
    <m/>
    <m/>
    <m/>
    <m/>
    <m/>
    <m/>
    <m/>
    <m/>
    <m/>
    <m/>
  </r>
  <r>
    <d v="2023-01-20T00:00:00"/>
    <x v="0"/>
    <d v="2023-01-16T00:00:00"/>
    <x v="602"/>
    <x v="113"/>
    <s v=""/>
    <s v="ETJ"/>
    <x v="0"/>
    <s v="OZ3.23"/>
    <m/>
    <d v="2023-01-16T00:00:00"/>
    <m/>
    <s v="ENTER GRS 1M KAYU"/>
    <n v="5"/>
    <n v="500"/>
    <s v="PCS"/>
    <n v="7000"/>
    <m/>
    <s v="100 PCS"/>
    <m/>
    <m/>
    <m/>
    <m/>
  </r>
  <r>
    <d v="2023-01-20T00:00:00"/>
    <x v="0"/>
    <d v="2023-01-16T00:00:00"/>
    <x v="603"/>
    <x v="1"/>
    <s v=""/>
    <m/>
    <x v="1"/>
    <m/>
    <m/>
    <m/>
    <m/>
    <m/>
    <m/>
    <m/>
    <m/>
    <m/>
    <m/>
    <m/>
    <m/>
    <m/>
    <m/>
    <m/>
  </r>
  <r>
    <d v="2023-01-20T00:00:00"/>
    <x v="0"/>
    <d v="2023-01-18T00:00:00"/>
    <x v="604"/>
    <x v="114"/>
    <s v=""/>
    <s v="GRAFINDO"/>
    <x v="0"/>
    <m/>
    <m/>
    <d v="2023-01-18T00:00:00"/>
    <m/>
    <s v="MAP L/CLEAR HOLDER SIKA AC-105 MERAH (60 LSN/DUS)"/>
    <n v="2"/>
    <n v="120"/>
    <s v="LSN"/>
    <m/>
    <m/>
    <s v="60 LSN"/>
    <m/>
    <m/>
    <m/>
    <s v="SURAT JALAN"/>
  </r>
  <r>
    <d v="2023-01-20T00:00:00"/>
    <x v="0"/>
    <d v="2023-01-18T00:00:00"/>
    <x v="605"/>
    <x v="1"/>
    <s v=""/>
    <m/>
    <x v="1"/>
    <m/>
    <m/>
    <m/>
    <m/>
    <s v="MAP L/CLEAR HOLDER SIKA AC-105 KUNING (60 LSN/DUS)"/>
    <n v="5"/>
    <n v="300"/>
    <s v="LSN"/>
    <m/>
    <m/>
    <s v="60 LSN"/>
    <m/>
    <m/>
    <m/>
    <s v="SURAT JALAN"/>
  </r>
  <r>
    <d v="2023-01-20T00:00:00"/>
    <x v="0"/>
    <d v="2023-01-18T00:00:00"/>
    <x v="606"/>
    <x v="1"/>
    <s v=""/>
    <m/>
    <x v="1"/>
    <m/>
    <m/>
    <m/>
    <m/>
    <m/>
    <m/>
    <m/>
    <m/>
    <m/>
    <m/>
    <m/>
    <m/>
    <m/>
    <m/>
    <m/>
  </r>
  <r>
    <d v="2023-01-20T00:00:00"/>
    <x v="0"/>
    <d v="2023-01-20T00:00:00"/>
    <x v="607"/>
    <x v="115"/>
    <s v=""/>
    <s v="GRAFINDO"/>
    <x v="0"/>
    <s v="GA-23-01-0251"/>
    <m/>
    <d v="2023-01-20T00:00:00"/>
    <m/>
    <s v="MAP ZIPPER JALA BIRU (240 PCS)"/>
    <n v="2"/>
    <n v="480"/>
    <s v="PCS"/>
    <n v="5750"/>
    <m/>
    <s v="240 PCS"/>
    <m/>
    <m/>
    <m/>
    <m/>
  </r>
  <r>
    <d v="2023-01-20T00:00:00"/>
    <x v="0"/>
    <d v="2023-01-20T00:00:00"/>
    <x v="608"/>
    <x v="1"/>
    <s v=""/>
    <m/>
    <x v="1"/>
    <m/>
    <m/>
    <m/>
    <m/>
    <s v="MAP ZIPPER JALA HIJAU (240 PCS)"/>
    <n v="4"/>
    <n v="960"/>
    <s v="PCS"/>
    <n v="5750"/>
    <m/>
    <s v="240 PCS"/>
    <m/>
    <m/>
    <m/>
    <m/>
  </r>
  <r>
    <d v="2023-01-20T00:00:00"/>
    <x v="0"/>
    <d v="2023-01-20T00:00:00"/>
    <x v="609"/>
    <x v="1"/>
    <s v=""/>
    <m/>
    <x v="1"/>
    <m/>
    <m/>
    <m/>
    <m/>
    <s v="MAP ZIPPER JALA MERAH (240 PCS)"/>
    <n v="1"/>
    <n v="240"/>
    <s v="PCS"/>
    <n v="5750"/>
    <m/>
    <s v="240 PCS"/>
    <m/>
    <m/>
    <m/>
    <m/>
  </r>
  <r>
    <d v="2023-01-20T00:00:00"/>
    <x v="0"/>
    <d v="2023-01-20T00:00:00"/>
    <x v="610"/>
    <x v="1"/>
    <s v=""/>
    <m/>
    <x v="1"/>
    <m/>
    <m/>
    <m/>
    <m/>
    <m/>
    <m/>
    <m/>
    <m/>
    <m/>
    <m/>
    <m/>
    <m/>
    <m/>
    <m/>
    <m/>
  </r>
  <r>
    <d v="2023-01-20T00:00:00"/>
    <x v="0"/>
    <d v="2023-01-20T00:00:00"/>
    <x v="611"/>
    <x v="116"/>
    <s v=""/>
    <s v="GLORY"/>
    <x v="0"/>
    <s v="B09"/>
    <m/>
    <d v="2023-01-20T00:00:00"/>
    <m/>
    <s v="AG BATIK"/>
    <m/>
    <n v="100"/>
    <s v="PCS"/>
    <n v="12800"/>
    <m/>
    <m/>
    <m/>
    <m/>
    <n v="64000"/>
    <s v="DISKON CASH 64000"/>
  </r>
  <r>
    <d v="2023-01-20T00:00:00"/>
    <x v="0"/>
    <d v="2023-01-20T00:00:00"/>
    <x v="612"/>
    <x v="1"/>
    <s v=""/>
    <m/>
    <x v="1"/>
    <m/>
    <m/>
    <m/>
    <m/>
    <m/>
    <m/>
    <m/>
    <m/>
    <m/>
    <m/>
    <m/>
    <m/>
    <m/>
    <m/>
    <m/>
  </r>
  <r>
    <d v="2023-01-20T00:00:00"/>
    <x v="0"/>
    <d v="2023-01-19T00:00:00"/>
    <x v="613"/>
    <x v="117"/>
    <s v=""/>
    <s v="DUTA BUANA"/>
    <x v="0"/>
    <s v="HM/023/01-23H"/>
    <m/>
    <d v="2023-01-19T00:00:00"/>
    <m/>
    <s v="ACRYLIC COLOUR TF-AC-003 (18 X 6ML)"/>
    <n v="5"/>
    <n v="360"/>
    <s v="SET"/>
    <n v="23500"/>
    <m/>
    <s v="72 SET"/>
    <m/>
    <m/>
    <m/>
    <m/>
  </r>
  <r>
    <d v="2023-01-20T00:00:00"/>
    <x v="0"/>
    <d v="2023-01-19T00:00:00"/>
    <x v="614"/>
    <x v="1"/>
    <s v=""/>
    <m/>
    <x v="1"/>
    <m/>
    <m/>
    <m/>
    <m/>
    <m/>
    <m/>
    <m/>
    <m/>
    <m/>
    <m/>
    <m/>
    <m/>
    <m/>
    <m/>
    <m/>
  </r>
  <r>
    <d v="2023-01-21T00:00:00"/>
    <x v="0"/>
    <d v="2023-01-17T00:00:00"/>
    <x v="615"/>
    <x v="118"/>
    <d v="2023-01-21T00:00:00"/>
    <s v="WINS SENTOSA"/>
    <x v="0"/>
    <s v="SI-2023/01-0176"/>
    <m/>
    <d v="2023-01-17T00:00:00"/>
    <m/>
    <s v="PITA JPN POLOS MIX B"/>
    <n v="10"/>
    <m/>
    <m/>
    <m/>
    <n v="720000"/>
    <m/>
    <m/>
    <m/>
    <m/>
    <m/>
  </r>
  <r>
    <d v="2023-01-21T00:00:00"/>
    <x v="0"/>
    <d v="2023-01-17T00:00:00"/>
    <x v="616"/>
    <x v="1"/>
    <s v=""/>
    <m/>
    <x v="1"/>
    <m/>
    <m/>
    <m/>
    <m/>
    <s v="PITA JPN MOTIF POLOS MIX B"/>
    <n v="10"/>
    <m/>
    <m/>
    <m/>
    <n v="720000"/>
    <m/>
    <m/>
    <m/>
    <m/>
    <m/>
  </r>
  <r>
    <d v="2023-01-21T00:00:00"/>
    <x v="0"/>
    <d v="2023-01-17T00:00:00"/>
    <x v="617"/>
    <x v="1"/>
    <s v=""/>
    <m/>
    <x v="1"/>
    <m/>
    <m/>
    <m/>
    <m/>
    <s v="PITA JPN LIST GOLD MIX B 040"/>
    <n v="10"/>
    <m/>
    <m/>
    <m/>
    <n v="720000"/>
    <m/>
    <m/>
    <m/>
    <m/>
    <m/>
  </r>
  <r>
    <d v="2023-01-21T00:00:00"/>
    <x v="0"/>
    <d v="2023-01-17T00:00:00"/>
    <x v="618"/>
    <x v="1"/>
    <s v=""/>
    <m/>
    <x v="1"/>
    <m/>
    <m/>
    <m/>
    <m/>
    <m/>
    <m/>
    <m/>
    <m/>
    <m/>
    <m/>
    <m/>
    <m/>
    <m/>
    <m/>
    <m/>
  </r>
  <r>
    <d v="2023-01-21T00:00:00"/>
    <x v="0"/>
    <d v="2023-01-19T00:00:00"/>
    <x v="619"/>
    <x v="119"/>
    <s v=""/>
    <s v="BAHAGIA TEGUH"/>
    <x v="0"/>
    <s v="BG-2023/01-0049"/>
    <m/>
    <d v="2023-01-19T00:00:00"/>
    <m/>
    <s v="PENSIL CARPENTER 500"/>
    <n v="10"/>
    <n v="200"/>
    <s v="GRS"/>
    <n v="155000"/>
    <m/>
    <s v="20 GRS"/>
    <m/>
    <m/>
    <m/>
    <m/>
  </r>
  <r>
    <d v="2023-01-21T00:00:00"/>
    <x v="0"/>
    <d v="2023-01-19T00:00:00"/>
    <x v="620"/>
    <x v="1"/>
    <s v=""/>
    <m/>
    <x v="1"/>
    <m/>
    <m/>
    <m/>
    <m/>
    <m/>
    <m/>
    <m/>
    <m/>
    <m/>
    <m/>
    <m/>
    <m/>
    <m/>
    <m/>
    <m/>
  </r>
  <r>
    <d v="2023-01-21T00:00:00"/>
    <x v="0"/>
    <d v="2023-01-19T00:00:00"/>
    <x v="621"/>
    <x v="120"/>
    <s v=""/>
    <s v="BAHAGIA TEGUH"/>
    <x v="0"/>
    <s v="BG-2023/01-0053"/>
    <m/>
    <d v="2023-01-19T00:00:00"/>
    <m/>
    <s v="PENSIL ZHONG HUA 69 2B"/>
    <n v="10"/>
    <n v="100"/>
    <s v="BOX"/>
    <n v="330000"/>
    <m/>
    <s v="10 BOX"/>
    <n v="0.22500000000000001"/>
    <m/>
    <m/>
    <m/>
  </r>
  <r>
    <d v="2023-01-21T00:00:00"/>
    <x v="0"/>
    <d v="2023-01-19T00:00:00"/>
    <x v="622"/>
    <x v="1"/>
    <s v=""/>
    <m/>
    <x v="1"/>
    <m/>
    <m/>
    <m/>
    <m/>
    <m/>
    <m/>
    <m/>
    <m/>
    <m/>
    <m/>
    <m/>
    <m/>
    <m/>
    <m/>
    <m/>
  </r>
  <r>
    <d v="2023-01-21T00:00:00"/>
    <x v="0"/>
    <d v="2023-01-20T00:00:00"/>
    <x v="623"/>
    <x v="121"/>
    <s v=""/>
    <s v="GRAFINDO"/>
    <x v="0"/>
    <s v="GA-23-01-0285"/>
    <m/>
    <d v="2023-01-20T00:00:00"/>
    <m/>
    <s v="MAP KANCING SIKA AC-05 BIRU"/>
    <n v="5"/>
    <n v="250"/>
    <s v="LSN"/>
    <n v="17400"/>
    <m/>
    <s v="50 LSN"/>
    <m/>
    <m/>
    <m/>
    <m/>
  </r>
  <r>
    <d v="2023-01-21T00:00:00"/>
    <x v="0"/>
    <d v="2023-01-20T00:00:00"/>
    <x v="624"/>
    <x v="1"/>
    <s v=""/>
    <m/>
    <x v="1"/>
    <m/>
    <m/>
    <m/>
    <m/>
    <s v="MAP KANCING SIKA AC-05 MERAH"/>
    <n v="12"/>
    <n v="600"/>
    <s v="LSN"/>
    <n v="17400"/>
    <m/>
    <s v="50 LSN"/>
    <m/>
    <m/>
    <m/>
    <m/>
  </r>
  <r>
    <d v="2023-01-21T00:00:00"/>
    <x v="0"/>
    <d v="2023-01-20T00:00:00"/>
    <x v="625"/>
    <x v="1"/>
    <s v=""/>
    <m/>
    <x v="1"/>
    <m/>
    <m/>
    <m/>
    <m/>
    <s v="MAP KANCING SIKA AC-05 KUNING"/>
    <n v="5"/>
    <n v="250"/>
    <s v="LSN"/>
    <n v="17400"/>
    <m/>
    <s v="50 LSN"/>
    <m/>
    <m/>
    <m/>
    <m/>
  </r>
  <r>
    <d v="2023-01-21T00:00:00"/>
    <x v="0"/>
    <d v="2023-01-20T00:00:00"/>
    <x v="626"/>
    <x v="1"/>
    <s v=""/>
    <m/>
    <x v="1"/>
    <m/>
    <m/>
    <m/>
    <m/>
    <m/>
    <m/>
    <m/>
    <m/>
    <m/>
    <m/>
    <m/>
    <m/>
    <m/>
    <m/>
    <m/>
  </r>
  <r>
    <d v="2023-01-21T00:00:00"/>
    <x v="1"/>
    <d v="2023-01-19T00:00:00"/>
    <x v="627"/>
    <x v="122"/>
    <s v=""/>
    <s v="SDI"/>
    <x v="2"/>
    <s v="SINV99-230100000430"/>
    <m/>
    <d v="2023-01-19T00:00:00"/>
    <m/>
    <s v="SDI STAPLES 1204 NO 3"/>
    <n v="3"/>
    <n v="1500"/>
    <s v="BOX"/>
    <n v="3036.04"/>
    <m/>
    <s v="500 BOX"/>
    <n v="0.17499999999999999"/>
    <m/>
    <n v="112712.84"/>
    <m/>
  </r>
  <r>
    <d v="2023-01-21T00:00:00"/>
    <x v="1"/>
    <d v="2023-01-19T00:00:00"/>
    <x v="628"/>
    <x v="1"/>
    <s v=""/>
    <m/>
    <x v="1"/>
    <m/>
    <m/>
    <m/>
    <m/>
    <m/>
    <m/>
    <m/>
    <m/>
    <m/>
    <m/>
    <m/>
    <m/>
    <m/>
    <m/>
    <m/>
  </r>
  <r>
    <d v="2023-01-21T00:00:00"/>
    <x v="1"/>
    <d v="2023-01-18T00:00:00"/>
    <x v="629"/>
    <x v="123"/>
    <s v=""/>
    <s v="ATALI MAKMUR"/>
    <x v="2"/>
    <s v="SA230101066"/>
    <m/>
    <d v="2023-01-18T00:00:00"/>
    <m/>
    <s v="COLOR PENCIL CP 12 PB JK"/>
    <n v="1"/>
    <n v="144"/>
    <s v="SET"/>
    <n v="10600"/>
    <m/>
    <s v="12 BOX X 12 SET"/>
    <n v="0.125"/>
    <n v="0.05"/>
    <m/>
    <m/>
  </r>
  <r>
    <d v="2023-01-21T00:00:00"/>
    <x v="1"/>
    <d v="2023-01-18T00:00:00"/>
    <x v="630"/>
    <x v="1"/>
    <s v=""/>
    <m/>
    <x v="1"/>
    <m/>
    <m/>
    <m/>
    <m/>
    <s v="CRAYON PUTAR TWCR-12S JK"/>
    <n v="2"/>
    <n v="288"/>
    <s v="SET"/>
    <n v="23900"/>
    <m/>
    <s v="12 BOX X 12 SET"/>
    <n v="0.125"/>
    <n v="0.05"/>
    <m/>
    <m/>
  </r>
  <r>
    <d v="2023-01-21T00:00:00"/>
    <x v="1"/>
    <d v="2023-01-18T00:00:00"/>
    <x v="631"/>
    <x v="1"/>
    <s v=""/>
    <m/>
    <x v="1"/>
    <m/>
    <m/>
    <m/>
    <m/>
    <s v="CRAYON PUTAR TWCR-12 MINI JK"/>
    <n v="1"/>
    <n v="144"/>
    <s v="SET"/>
    <n v="18600"/>
    <m/>
    <s v="12 BOX X 12 SET"/>
    <n v="0.125"/>
    <n v="0.05"/>
    <m/>
    <m/>
  </r>
  <r>
    <d v="2023-01-21T00:00:00"/>
    <x v="1"/>
    <d v="2023-01-18T00:00:00"/>
    <x v="632"/>
    <x v="1"/>
    <s v=""/>
    <m/>
    <x v="1"/>
    <m/>
    <m/>
    <m/>
    <m/>
    <s v="OIL PASTEL OP-12S PP CASE SEA WORLD JK"/>
    <n v="10"/>
    <n v="1440"/>
    <s v="SET"/>
    <n v="11900"/>
    <m/>
    <s v="12 BOX X 12 SET"/>
    <n v="0.125"/>
    <n v="0.05"/>
    <m/>
    <m/>
  </r>
  <r>
    <d v="2023-01-21T00:00:00"/>
    <x v="1"/>
    <d v="2023-01-18T00:00:00"/>
    <x v="633"/>
    <x v="1"/>
    <s v=""/>
    <m/>
    <x v="1"/>
    <m/>
    <m/>
    <m/>
    <m/>
    <s v="OIL PASTEL OP-18S PP CASE SEA WORLD JK"/>
    <n v="5"/>
    <n v="360"/>
    <s v="SET"/>
    <n v="23000"/>
    <m/>
    <s v="6 BOX X 12 SET"/>
    <n v="0.125"/>
    <n v="0.05"/>
    <m/>
    <m/>
  </r>
  <r>
    <d v="2023-01-21T00:00:00"/>
    <x v="1"/>
    <d v="2023-01-18T00:00:00"/>
    <x v="634"/>
    <x v="1"/>
    <s v=""/>
    <m/>
    <x v="1"/>
    <m/>
    <m/>
    <m/>
    <m/>
    <s v="OIL PASTEL OP-24S PP CASE SEA WORLD JK"/>
    <n v="2"/>
    <n v="96"/>
    <s v="SET"/>
    <n v="29600"/>
    <m/>
    <s v="8 BOX X 6 SET"/>
    <n v="0.125"/>
    <n v="0.05"/>
    <m/>
    <m/>
  </r>
  <r>
    <d v="2023-01-21T00:00:00"/>
    <x v="1"/>
    <d v="2023-01-18T00:00:00"/>
    <x v="635"/>
    <x v="1"/>
    <s v=""/>
    <m/>
    <x v="1"/>
    <m/>
    <m/>
    <m/>
    <m/>
    <s v="OIL PASTEL OP-36S PP CASE SEA WORLD JK"/>
    <n v="2"/>
    <n v="72"/>
    <s v="SET"/>
    <n v="41500"/>
    <m/>
    <s v="6 BOX X 6 SET"/>
    <n v="0.125"/>
    <n v="0.05"/>
    <m/>
    <m/>
  </r>
  <r>
    <d v="2023-01-21T00:00:00"/>
    <x v="1"/>
    <d v="2023-01-18T00:00:00"/>
    <x v="636"/>
    <x v="1"/>
    <s v=""/>
    <m/>
    <x v="1"/>
    <m/>
    <m/>
    <m/>
    <m/>
    <s v="PERMANENT MARKER PM-34 BLACK JK"/>
    <m/>
    <n v="228"/>
    <s v="PCS"/>
    <n v="2350"/>
    <m/>
    <s v="48 BOX X 12 PCS"/>
    <n v="0.1"/>
    <n v="0.05"/>
    <n v="458109"/>
    <s v="BONUS OIL PASTEL JK"/>
  </r>
  <r>
    <d v="2023-01-21T00:00:00"/>
    <x v="1"/>
    <d v="2023-01-18T00:00:00"/>
    <x v="637"/>
    <x v="1"/>
    <s v=""/>
    <m/>
    <x v="1"/>
    <m/>
    <m/>
    <m/>
    <m/>
    <m/>
    <m/>
    <m/>
    <m/>
    <m/>
    <m/>
    <m/>
    <m/>
    <m/>
    <m/>
    <m/>
  </r>
  <r>
    <d v="2023-01-24T00:00:00"/>
    <x v="1"/>
    <d v="2023-01-20T00:00:00"/>
    <x v="638"/>
    <x v="124"/>
    <d v="2023-01-24T00:00:00"/>
    <s v="ATALI MAKMUR"/>
    <x v="2"/>
    <s v="SA230101229"/>
    <m/>
    <d v="2023-01-20T00:00:00"/>
    <m/>
    <s v="PENCIL P-88 2B JK"/>
    <n v="2"/>
    <n v="60"/>
    <s v="GRS"/>
    <n v="104400"/>
    <m/>
    <s v="30 GRS"/>
    <n v="0.125"/>
    <n v="0.05"/>
    <m/>
    <m/>
  </r>
  <r>
    <d v="2023-01-24T00:00:00"/>
    <x v="1"/>
    <d v="2023-01-20T00:00:00"/>
    <x v="639"/>
    <x v="1"/>
    <s v=""/>
    <m/>
    <x v="1"/>
    <m/>
    <m/>
    <m/>
    <m/>
    <s v="CUTTER L-500 JK"/>
    <n v="2"/>
    <n v="48"/>
    <s v="DZ"/>
    <n v="162000"/>
    <m/>
    <s v="24 DZ"/>
    <n v="0.125"/>
    <n v="0.05"/>
    <m/>
    <m/>
  </r>
  <r>
    <d v="2023-01-24T00:00:00"/>
    <x v="1"/>
    <d v="2023-01-20T00:00:00"/>
    <x v="640"/>
    <x v="1"/>
    <s v=""/>
    <m/>
    <x v="1"/>
    <m/>
    <m/>
    <m/>
    <m/>
    <s v="CUTTER BLADE L-150 AM (L) JK"/>
    <m/>
    <n v="48"/>
    <s v="DZ"/>
    <m/>
    <m/>
    <s v="40 DZ"/>
    <m/>
    <m/>
    <m/>
    <s v="BONUS CUTTER L-500 JK"/>
  </r>
  <r>
    <d v="2023-01-24T00:00:00"/>
    <x v="1"/>
    <d v="2023-01-20T00:00:00"/>
    <x v="641"/>
    <x v="1"/>
    <s v=""/>
    <m/>
    <x v="1"/>
    <m/>
    <m/>
    <m/>
    <m/>
    <s v="CORRECTION FLUID JK-101 JK"/>
    <n v="2"/>
    <n v="96"/>
    <s v="DZ"/>
    <n v="36000"/>
    <m/>
    <s v="48 DZ"/>
    <n v="0.125"/>
    <n v="0.05"/>
    <m/>
    <m/>
  </r>
  <r>
    <d v="2023-01-24T00:00:00"/>
    <x v="1"/>
    <d v="2023-01-20T00:00:00"/>
    <x v="642"/>
    <x v="1"/>
    <s v=""/>
    <m/>
    <x v="1"/>
    <m/>
    <m/>
    <m/>
    <m/>
    <s v="PERMANENT MARKER PM-34 BLACK JK"/>
    <m/>
    <n v="24"/>
    <s v="PCS"/>
    <n v="2350"/>
    <m/>
    <s v="48 BOX X 12 PCS"/>
    <n v="0.1"/>
    <n v="0.05"/>
    <n v="48222"/>
    <s v="BONUS CORR FLUID JK-101"/>
  </r>
  <r>
    <d v="2023-01-24T00:00:00"/>
    <x v="1"/>
    <d v="2023-01-20T00:00:00"/>
    <x v="643"/>
    <x v="1"/>
    <s v=""/>
    <m/>
    <x v="1"/>
    <m/>
    <m/>
    <m/>
    <m/>
    <m/>
    <m/>
    <m/>
    <m/>
    <m/>
    <m/>
    <m/>
    <m/>
    <m/>
    <m/>
    <m/>
  </r>
  <r>
    <d v="2023-01-24T00:00:00"/>
    <x v="1"/>
    <d v="2023-01-20T00:00:00"/>
    <x v="644"/>
    <x v="125"/>
    <s v=""/>
    <s v="ATALI MAKMUR"/>
    <x v="2"/>
    <s v="SA230101237"/>
    <m/>
    <d v="2023-01-20T00:00:00"/>
    <m/>
    <s v="PENCIL P-88 2B JK"/>
    <n v="2"/>
    <n v="60"/>
    <s v="GRS"/>
    <n v="104400"/>
    <m/>
    <s v="30 GRS"/>
    <n v="0.125"/>
    <n v="0.05"/>
    <m/>
    <m/>
  </r>
  <r>
    <d v="2023-01-24T00:00:00"/>
    <x v="1"/>
    <d v="2023-01-20T00:00:00"/>
    <x v="645"/>
    <x v="1"/>
    <s v=""/>
    <m/>
    <x v="1"/>
    <m/>
    <m/>
    <m/>
    <m/>
    <s v="BINDER A5-TSIM-M478 (IMAGINTN) JK - U"/>
    <n v="1"/>
    <n v="72"/>
    <s v="PCS"/>
    <n v="15800"/>
    <m/>
    <s v="72 PCS"/>
    <n v="0.125"/>
    <n v="0.05"/>
    <m/>
    <m/>
  </r>
  <r>
    <d v="2023-01-24T00:00:00"/>
    <x v="1"/>
    <d v="2023-01-20T00:00:00"/>
    <x v="646"/>
    <x v="1"/>
    <s v=""/>
    <m/>
    <x v="1"/>
    <m/>
    <m/>
    <m/>
    <m/>
    <s v="BINDER A5-TSFC-M480 (FACULTY) JK - U"/>
    <n v="1"/>
    <n v="72"/>
    <s v="PCS"/>
    <n v="15800"/>
    <m/>
    <s v="72 PCS"/>
    <n v="0.125"/>
    <n v="0.05"/>
    <m/>
    <m/>
  </r>
  <r>
    <d v="2023-01-24T00:00:00"/>
    <x v="1"/>
    <d v="2023-01-20T00:00:00"/>
    <x v="647"/>
    <x v="1"/>
    <s v=""/>
    <m/>
    <x v="1"/>
    <m/>
    <m/>
    <m/>
    <m/>
    <s v="BINDER A5-TSFS-514 (FRIENDSHIP) JK - U"/>
    <n v="1"/>
    <n v="72"/>
    <s v="PCS"/>
    <n v="15800"/>
    <m/>
    <s v="72 PCS"/>
    <n v="0.125"/>
    <n v="0.05"/>
    <m/>
    <m/>
  </r>
  <r>
    <d v="2023-01-24T00:00:00"/>
    <x v="1"/>
    <d v="2023-01-20T00:00:00"/>
    <x v="648"/>
    <x v="1"/>
    <s v=""/>
    <m/>
    <x v="1"/>
    <m/>
    <m/>
    <m/>
    <m/>
    <s v="BINDER A5-TSED-M503 (EDUCATION) JK - U"/>
    <n v="1"/>
    <n v="72"/>
    <s v="PCS"/>
    <n v="15800"/>
    <m/>
    <s v="72 PCS"/>
    <n v="0.125"/>
    <n v="0.05"/>
    <m/>
    <m/>
  </r>
  <r>
    <d v="2023-01-24T00:00:00"/>
    <x v="1"/>
    <d v="2023-01-20T00:00:00"/>
    <x v="649"/>
    <x v="1"/>
    <s v=""/>
    <m/>
    <x v="1"/>
    <m/>
    <m/>
    <m/>
    <m/>
    <s v="BINDER A5-TSCL-M401 (COLLEGE) JK - U"/>
    <n v="1"/>
    <n v="72"/>
    <s v="PCS"/>
    <n v="15800"/>
    <m/>
    <s v="72 PCS"/>
    <n v="0.125"/>
    <n v="0.05"/>
    <m/>
    <m/>
  </r>
  <r>
    <d v="2023-01-24T00:00:00"/>
    <x v="1"/>
    <d v="2023-01-20T00:00:00"/>
    <x v="650"/>
    <x v="1"/>
    <s v=""/>
    <m/>
    <x v="1"/>
    <m/>
    <m/>
    <m/>
    <m/>
    <m/>
    <m/>
    <m/>
    <m/>
    <m/>
    <m/>
    <m/>
    <m/>
    <m/>
    <m/>
    <m/>
  </r>
  <r>
    <d v="2023-01-24T00:00:00"/>
    <x v="1"/>
    <d v="2023-01-20T00:00:00"/>
    <x v="651"/>
    <x v="126"/>
    <s v=""/>
    <s v="ATALI MAKMUR"/>
    <x v="2"/>
    <s v="SA230101228"/>
    <m/>
    <d v="2023-01-20T00:00:00"/>
    <m/>
    <s v="CORRECTION TAPE CT-533 JK"/>
    <n v="1"/>
    <n v="480"/>
    <s v="PCS"/>
    <n v="8500"/>
    <m/>
    <s v="40 BOX X 12 PCS"/>
    <n v="0.125"/>
    <n v="0.05"/>
    <m/>
    <m/>
  </r>
  <r>
    <d v="2023-01-24T00:00:00"/>
    <x v="1"/>
    <d v="2023-01-20T00:00:00"/>
    <x v="652"/>
    <x v="1"/>
    <s v=""/>
    <m/>
    <x v="1"/>
    <m/>
    <m/>
    <m/>
    <m/>
    <s v="GLUE STICK GS-104 (ANIMAL KINGDOM) JK"/>
    <n v="4"/>
    <n v="3456"/>
    <s v="PCS"/>
    <n v="2450"/>
    <m/>
    <s v="36 BOX X 24 PCS"/>
    <n v="0.125"/>
    <n v="0.05"/>
    <m/>
    <m/>
  </r>
  <r>
    <d v="2023-01-24T00:00:00"/>
    <x v="1"/>
    <d v="2023-01-20T00:00:00"/>
    <x v="653"/>
    <x v="1"/>
    <s v=""/>
    <m/>
    <x v="1"/>
    <m/>
    <m/>
    <m/>
    <m/>
    <s v="TAPE CUTTER TC-106 JK"/>
    <n v="1"/>
    <n v="12"/>
    <s v="PCS"/>
    <n v="31000"/>
    <m/>
    <s v="12 PCS"/>
    <n v="0.125"/>
    <n v="0.05"/>
    <m/>
    <m/>
  </r>
  <r>
    <d v="2023-01-24T00:00:00"/>
    <x v="1"/>
    <d v="2023-01-20T00:00:00"/>
    <x v="654"/>
    <x v="1"/>
    <s v=""/>
    <m/>
    <x v="1"/>
    <m/>
    <m/>
    <m/>
    <m/>
    <s v="TAPE CUTTER TD-101 JK"/>
    <n v="1"/>
    <n v="24"/>
    <s v="PCS"/>
    <n v="24300"/>
    <m/>
    <s v="24 PCS"/>
    <n v="0.125"/>
    <n v="0.05"/>
    <m/>
    <m/>
  </r>
  <r>
    <d v="2023-01-24T00:00:00"/>
    <x v="1"/>
    <d v="2023-01-20T00:00:00"/>
    <x v="655"/>
    <x v="1"/>
    <s v=""/>
    <m/>
    <x v="1"/>
    <m/>
    <m/>
    <m/>
    <m/>
    <s v="TAPE CUTTER TD-103 JK"/>
    <n v="2"/>
    <n v="48"/>
    <s v="PCS"/>
    <n v="19000"/>
    <m/>
    <s v="24 PCS"/>
    <n v="0.125"/>
    <n v="0.05"/>
    <m/>
    <m/>
  </r>
  <r>
    <d v="2023-01-24T00:00:00"/>
    <x v="1"/>
    <d v="2023-01-20T00:00:00"/>
    <x v="656"/>
    <x v="1"/>
    <s v=""/>
    <m/>
    <x v="1"/>
    <m/>
    <m/>
    <m/>
    <m/>
    <s v="PENCIL LEAD PL-10 2.0 2B JK"/>
    <n v="1"/>
    <n v="144"/>
    <s v="DZ"/>
    <n v="19800"/>
    <m/>
    <s v="12 BOX X 12 DZ"/>
    <n v="0.125"/>
    <n v="0.05"/>
    <m/>
    <m/>
  </r>
  <r>
    <d v="2023-01-24T00:00:00"/>
    <x v="1"/>
    <d v="2023-01-20T00:00:00"/>
    <x v="657"/>
    <x v="1"/>
    <s v=""/>
    <m/>
    <x v="1"/>
    <m/>
    <m/>
    <m/>
    <m/>
    <s v="PENCIL LEAD PL-11 (2.0) JK"/>
    <n v="1"/>
    <n v="72"/>
    <s v="DZ"/>
    <n v="37200"/>
    <m/>
    <s v="6 BOX X 12 DZ"/>
    <n v="0.125"/>
    <n v="0.05"/>
    <m/>
    <m/>
  </r>
  <r>
    <d v="2023-01-24T00:00:00"/>
    <x v="1"/>
    <d v="2023-01-20T00:00:00"/>
    <x v="658"/>
    <x v="1"/>
    <s v=""/>
    <m/>
    <x v="1"/>
    <m/>
    <m/>
    <m/>
    <m/>
    <s v="PENCIL LEAD  PL-17 (2.0) 2B JK"/>
    <n v="1"/>
    <n v="72"/>
    <s v="DZ"/>
    <n v="39600"/>
    <m/>
    <s v="6 BOX X 12 DZ"/>
    <n v="0.125"/>
    <n v="0.05"/>
    <m/>
    <m/>
  </r>
  <r>
    <d v="2023-01-24T00:00:00"/>
    <x v="1"/>
    <d v="2023-01-20T00:00:00"/>
    <x v="659"/>
    <x v="1"/>
    <s v=""/>
    <m/>
    <x v="1"/>
    <m/>
    <m/>
    <m/>
    <m/>
    <s v="PENCIL LEAD PL-16 (2.0) JK"/>
    <n v="1"/>
    <n v="12"/>
    <s v="GRS"/>
    <n v="198000"/>
    <m/>
    <s v="12 GRS"/>
    <n v="0.125"/>
    <n v="0.05"/>
    <m/>
    <m/>
  </r>
  <r>
    <d v="2023-01-24T00:00:00"/>
    <x v="1"/>
    <d v="2023-01-20T00:00:00"/>
    <x v="660"/>
    <x v="1"/>
    <s v=""/>
    <m/>
    <x v="1"/>
    <m/>
    <m/>
    <m/>
    <m/>
    <s v="CASH BOX CB-21A JK"/>
    <n v="1"/>
    <n v="20"/>
    <s v="PCS"/>
    <n v="160000"/>
    <m/>
    <s v="20 PCS"/>
    <n v="0.125"/>
    <n v="0.05"/>
    <m/>
    <m/>
  </r>
  <r>
    <d v="2023-01-24T00:00:00"/>
    <x v="1"/>
    <d v="2023-01-20T00:00:00"/>
    <x v="661"/>
    <x v="1"/>
    <s v=""/>
    <m/>
    <x v="1"/>
    <m/>
    <m/>
    <m/>
    <m/>
    <s v="CASH BOX CB-26A JK"/>
    <n v="1"/>
    <n v="16"/>
    <s v="PCS"/>
    <n v="187000"/>
    <m/>
    <s v="16 PCS"/>
    <n v="0.125"/>
    <n v="0.05"/>
    <m/>
    <m/>
  </r>
  <r>
    <d v="2023-01-24T00:00:00"/>
    <x v="1"/>
    <d v="2023-01-20T00:00:00"/>
    <x v="662"/>
    <x v="1"/>
    <s v=""/>
    <m/>
    <x v="1"/>
    <m/>
    <m/>
    <m/>
    <m/>
    <m/>
    <m/>
    <m/>
    <m/>
    <m/>
    <m/>
    <m/>
    <m/>
    <m/>
    <m/>
    <m/>
  </r>
  <r>
    <d v="2023-01-24T00:00:00"/>
    <x v="0"/>
    <d v="2023-01-14T00:00:00"/>
    <x v="663"/>
    <x v="127"/>
    <s v=""/>
    <s v="WINS SENTOSA"/>
    <x v="0"/>
    <s v="BI-2037/01-0138/LGS"/>
    <m/>
    <d v="2023-01-14T00:00:00"/>
    <m/>
    <s v="GLUE STICK 7 X 30"/>
    <n v="50"/>
    <m/>
    <m/>
    <m/>
    <n v="1250000"/>
    <n v="25"/>
    <m/>
    <m/>
    <m/>
    <m/>
  </r>
  <r>
    <d v="2023-01-24T00:00:00"/>
    <x v="0"/>
    <d v="2023-01-14T00:00:00"/>
    <x v="664"/>
    <x v="1"/>
    <s v=""/>
    <m/>
    <x v="1"/>
    <m/>
    <m/>
    <m/>
    <m/>
    <s v="GLUE STICK 11 X 29"/>
    <n v="10"/>
    <m/>
    <m/>
    <m/>
    <n v="1250000"/>
    <n v="25"/>
    <m/>
    <m/>
    <m/>
    <m/>
  </r>
  <r>
    <d v="2023-01-24T00:00:00"/>
    <x v="0"/>
    <d v="2023-01-14T00:00:00"/>
    <x v="665"/>
    <x v="1"/>
    <s v=""/>
    <m/>
    <x v="1"/>
    <m/>
    <m/>
    <m/>
    <m/>
    <s v="CRAYON 1012-12 WRN MIX WOMY"/>
    <n v="9"/>
    <m/>
    <m/>
    <m/>
    <n v="2448000"/>
    <n v="192"/>
    <m/>
    <m/>
    <m/>
    <m/>
  </r>
  <r>
    <d v="2023-01-24T00:00:00"/>
    <x v="0"/>
    <d v="2023-01-14T00:00:00"/>
    <x v="666"/>
    <x v="1"/>
    <s v=""/>
    <m/>
    <x v="1"/>
    <m/>
    <m/>
    <m/>
    <m/>
    <s v="OPP 18 X 36"/>
    <n v="5"/>
    <m/>
    <m/>
    <m/>
    <n v="2100000"/>
    <n v="700"/>
    <m/>
    <m/>
    <m/>
    <m/>
  </r>
  <r>
    <d v="2023-01-24T00:00:00"/>
    <x v="0"/>
    <d v="2023-01-14T00:00:00"/>
    <x v="667"/>
    <x v="1"/>
    <s v=""/>
    <m/>
    <x v="1"/>
    <m/>
    <m/>
    <m/>
    <m/>
    <s v="TAS KARUNG 70 X 70"/>
    <n v="5"/>
    <m/>
    <m/>
    <m/>
    <n v="2250000"/>
    <n v="20"/>
    <m/>
    <m/>
    <m/>
    <m/>
  </r>
  <r>
    <d v="2023-01-24T00:00:00"/>
    <x v="0"/>
    <d v="2023-01-14T00:00:00"/>
    <x v="668"/>
    <x v="1"/>
    <s v=""/>
    <m/>
    <x v="1"/>
    <m/>
    <m/>
    <m/>
    <m/>
    <s v="TAS KARUNG 55 X 65 X 25"/>
    <n v="6"/>
    <m/>
    <m/>
    <m/>
    <n v="2050000"/>
    <n v="120"/>
    <m/>
    <m/>
    <m/>
    <m/>
  </r>
  <r>
    <d v="2023-01-24T00:00:00"/>
    <x v="0"/>
    <d v="2023-01-14T00:00:00"/>
    <x v="669"/>
    <x v="1"/>
    <s v=""/>
    <m/>
    <x v="1"/>
    <m/>
    <m/>
    <m/>
    <m/>
    <s v="TAS KARUNG 55 X 65 X 25"/>
    <n v="5"/>
    <m/>
    <m/>
    <m/>
    <n v="2050000"/>
    <n v="120"/>
    <m/>
    <m/>
    <m/>
    <m/>
  </r>
  <r>
    <d v="2023-01-24T00:00:00"/>
    <x v="0"/>
    <d v="2023-01-14T00:00:00"/>
    <x v="670"/>
    <x v="1"/>
    <s v=""/>
    <m/>
    <x v="1"/>
    <m/>
    <m/>
    <m/>
    <m/>
    <s v="TAS KARUNG 50 X 55"/>
    <n v="10"/>
    <m/>
    <m/>
    <m/>
    <n v="1700000"/>
    <n v="120"/>
    <m/>
    <m/>
    <m/>
    <m/>
  </r>
  <r>
    <d v="2023-01-24T00:00:00"/>
    <x v="0"/>
    <d v="2023-01-14T00:00:00"/>
    <x v="671"/>
    <x v="1"/>
    <s v=""/>
    <m/>
    <x v="1"/>
    <m/>
    <m/>
    <m/>
    <m/>
    <s v="TAS KARUNG 45 X 50"/>
    <n v="9"/>
    <m/>
    <m/>
    <m/>
    <n v="1450000"/>
    <n v="120"/>
    <m/>
    <m/>
    <m/>
    <m/>
  </r>
  <r>
    <d v="2023-01-24T00:00:00"/>
    <x v="0"/>
    <d v="2023-01-14T00:00:00"/>
    <x v="672"/>
    <x v="1"/>
    <s v=""/>
    <m/>
    <x v="1"/>
    <m/>
    <m/>
    <m/>
    <m/>
    <s v="TAS KARUNG 40 X 45"/>
    <n v="18"/>
    <m/>
    <m/>
    <m/>
    <n v="1275000"/>
    <n v="120"/>
    <m/>
    <m/>
    <m/>
    <m/>
  </r>
  <r>
    <d v="2023-01-24T00:00:00"/>
    <x v="0"/>
    <d v="2023-01-14T00:00:00"/>
    <x v="673"/>
    <x v="1"/>
    <s v=""/>
    <m/>
    <x v="1"/>
    <m/>
    <m/>
    <m/>
    <m/>
    <m/>
    <m/>
    <m/>
    <m/>
    <m/>
    <m/>
    <m/>
    <m/>
    <m/>
    <m/>
    <m/>
  </r>
  <r>
    <d v="2023-01-24T00:00:00"/>
    <x v="0"/>
    <d v="2023-01-18T00:00:00"/>
    <x v="674"/>
    <x v="128"/>
    <s v=""/>
    <s v="SBS"/>
    <x v="0"/>
    <s v="VA0360B1"/>
    <m/>
    <d v="2023-01-18T00:00:00"/>
    <m/>
    <s v="PCM GP-65071/ 8X22.5/ PUA/ UGLT/ D"/>
    <n v="5"/>
    <n v="720"/>
    <s v="PCS"/>
    <n v="11575"/>
    <m/>
    <m/>
    <m/>
    <m/>
    <m/>
    <m/>
  </r>
  <r>
    <d v="2023-01-24T00:00:00"/>
    <x v="0"/>
    <d v="2023-01-18T00:00:00"/>
    <x v="675"/>
    <x v="1"/>
    <s v=""/>
    <m/>
    <x v="1"/>
    <m/>
    <m/>
    <m/>
    <m/>
    <s v="PCM GP-9363/ 8X22/ PUA/ BENTUK/ D"/>
    <n v="5"/>
    <n v="960"/>
    <s v="PCS"/>
    <n v="10000"/>
    <m/>
    <m/>
    <m/>
    <m/>
    <m/>
    <m/>
  </r>
  <r>
    <d v="2023-01-24T00:00:00"/>
    <x v="0"/>
    <d v="2023-01-18T00:00:00"/>
    <x v="676"/>
    <x v="1"/>
    <s v=""/>
    <m/>
    <x v="1"/>
    <m/>
    <m/>
    <m/>
    <m/>
    <s v="PCM KT-111/ 8X23.5/ PUA/ GLT/ BT21"/>
    <n v="5"/>
    <n v="720"/>
    <s v="PCS"/>
    <n v="11575"/>
    <m/>
    <m/>
    <m/>
    <m/>
    <m/>
    <m/>
  </r>
  <r>
    <d v="2023-01-24T00:00:00"/>
    <x v="0"/>
    <d v="2023-01-18T00:00:00"/>
    <x v="677"/>
    <x v="1"/>
    <s v=""/>
    <m/>
    <x v="1"/>
    <m/>
    <m/>
    <m/>
    <m/>
    <s v="PCM KT-387/ 8X22.5/ PUA/ GLT/ GIRL"/>
    <n v="5"/>
    <n v="720"/>
    <s v="PCS"/>
    <n v="11575"/>
    <m/>
    <m/>
    <m/>
    <m/>
    <m/>
    <m/>
  </r>
  <r>
    <d v="2023-01-24T00:00:00"/>
    <x v="0"/>
    <d v="2023-01-18T00:00:00"/>
    <x v="678"/>
    <x v="1"/>
    <s v=""/>
    <m/>
    <x v="1"/>
    <m/>
    <m/>
    <m/>
    <m/>
    <s v="PCM XU-0080/ 12X22/ +PU/ DNY"/>
    <n v="5"/>
    <n v="600"/>
    <s v="PCS"/>
    <n v="14475"/>
    <m/>
    <m/>
    <m/>
    <m/>
    <m/>
    <m/>
  </r>
  <r>
    <d v="2023-01-24T00:00:00"/>
    <x v="0"/>
    <d v="2023-01-18T00:00:00"/>
    <x v="679"/>
    <x v="1"/>
    <s v=""/>
    <m/>
    <x v="1"/>
    <m/>
    <m/>
    <m/>
    <m/>
    <m/>
    <m/>
    <m/>
    <m/>
    <m/>
    <m/>
    <m/>
    <m/>
    <m/>
    <m/>
    <m/>
  </r>
  <r>
    <d v="2023-01-24T00:00:00"/>
    <x v="0"/>
    <d v="2023-01-19T00:00:00"/>
    <x v="680"/>
    <x v="129"/>
    <s v=""/>
    <s v="SBS"/>
    <x v="0"/>
    <s v="7HO14/1/2023"/>
    <m/>
    <d v="2023-01-19T00:00:00"/>
    <m/>
    <s v="HBAG LUX MY 02A"/>
    <n v="3"/>
    <m/>
    <m/>
    <m/>
    <m/>
    <m/>
    <m/>
    <m/>
    <m/>
    <s v="SURAT JALAN"/>
  </r>
  <r>
    <d v="2023-01-24T00:00:00"/>
    <x v="0"/>
    <d v="2023-01-19T00:00:00"/>
    <x v="681"/>
    <x v="1"/>
    <s v=""/>
    <m/>
    <x v="1"/>
    <m/>
    <m/>
    <m/>
    <m/>
    <s v="MAP SCHOOL BAG KOTAK HIJAU MUDA"/>
    <n v="1"/>
    <m/>
    <m/>
    <m/>
    <m/>
    <m/>
    <m/>
    <m/>
    <m/>
    <s v="SURAT JALAN"/>
  </r>
  <r>
    <d v="2023-01-24T00:00:00"/>
    <x v="0"/>
    <d v="2023-01-19T00:00:00"/>
    <x v="682"/>
    <x v="1"/>
    <s v=""/>
    <m/>
    <x v="1"/>
    <m/>
    <m/>
    <m/>
    <m/>
    <s v="PC IMITASI 385"/>
    <n v="2"/>
    <m/>
    <m/>
    <m/>
    <m/>
    <m/>
    <m/>
    <m/>
    <m/>
    <s v="SURAT JALAN"/>
  </r>
  <r>
    <d v="2023-01-24T00:00:00"/>
    <x v="0"/>
    <d v="2023-01-19T00:00:00"/>
    <x v="683"/>
    <x v="1"/>
    <s v=""/>
    <m/>
    <x v="1"/>
    <m/>
    <m/>
    <m/>
    <m/>
    <s v="PENGGARIS GASTA 0733"/>
    <n v="3"/>
    <m/>
    <m/>
    <m/>
    <m/>
    <m/>
    <m/>
    <m/>
    <m/>
    <s v="SURAT JALAN"/>
  </r>
  <r>
    <d v="2023-01-24T00:00:00"/>
    <x v="0"/>
    <d v="2023-01-19T00:00:00"/>
    <x v="684"/>
    <x v="1"/>
    <s v=""/>
    <m/>
    <x v="1"/>
    <m/>
    <m/>
    <m/>
    <m/>
    <s v="PENGHAPUS ER 1318"/>
    <n v="3"/>
    <m/>
    <m/>
    <m/>
    <m/>
    <m/>
    <m/>
    <m/>
    <m/>
    <s v="SURAT JALAN"/>
  </r>
  <r>
    <d v="2023-01-24T00:00:00"/>
    <x v="0"/>
    <d v="2023-01-19T00:00:00"/>
    <x v="685"/>
    <x v="1"/>
    <s v=""/>
    <m/>
    <x v="1"/>
    <m/>
    <m/>
    <m/>
    <m/>
    <s v="LETTER TRAY BESI MT NO-3"/>
    <n v="5"/>
    <m/>
    <m/>
    <m/>
    <m/>
    <m/>
    <m/>
    <m/>
    <m/>
    <s v="SURAT JALAN"/>
  </r>
  <r>
    <d v="2023-01-24T00:00:00"/>
    <x v="0"/>
    <d v="2023-01-19T00:00:00"/>
    <x v="686"/>
    <x v="1"/>
    <s v=""/>
    <m/>
    <x v="1"/>
    <m/>
    <m/>
    <m/>
    <m/>
    <s v="PCK 195"/>
    <n v="5"/>
    <m/>
    <m/>
    <m/>
    <m/>
    <m/>
    <m/>
    <m/>
    <m/>
    <s v="SURAT JALAN"/>
  </r>
  <r>
    <d v="2023-01-24T00:00:00"/>
    <x v="0"/>
    <d v="2023-01-19T00:00:00"/>
    <x v="687"/>
    <x v="1"/>
    <s v=""/>
    <m/>
    <x v="1"/>
    <m/>
    <m/>
    <m/>
    <m/>
    <m/>
    <m/>
    <m/>
    <m/>
    <m/>
    <m/>
    <m/>
    <m/>
    <m/>
    <m/>
    <m/>
  </r>
  <r>
    <d v="2023-01-24T00:00:00"/>
    <x v="0"/>
    <d v="2023-01-23T00:00:00"/>
    <x v="688"/>
    <x v="130"/>
    <s v=""/>
    <s v="HONGSIAN"/>
    <x v="0"/>
    <s v="G 007"/>
    <m/>
    <d v="2023-01-23T00:00:00"/>
    <m/>
    <s v="PC A838"/>
    <n v="1"/>
    <n v="36"/>
    <s v="LSN"/>
    <n v="66000"/>
    <m/>
    <s v="36 LSN"/>
    <m/>
    <m/>
    <m/>
    <m/>
  </r>
  <r>
    <d v="2023-01-24T00:00:00"/>
    <x v="0"/>
    <d v="2023-01-23T00:00:00"/>
    <x v="689"/>
    <x v="1"/>
    <s v=""/>
    <m/>
    <x v="1"/>
    <m/>
    <m/>
    <m/>
    <m/>
    <s v="PC A 792"/>
    <n v="1"/>
    <n v="36"/>
    <s v="LSN"/>
    <n v="62000"/>
    <m/>
    <s v="36 LSN"/>
    <m/>
    <m/>
    <m/>
    <m/>
  </r>
  <r>
    <d v="2023-01-24T00:00:00"/>
    <x v="0"/>
    <d v="2023-01-23T00:00:00"/>
    <x v="690"/>
    <x v="1"/>
    <s v=""/>
    <m/>
    <x v="1"/>
    <m/>
    <m/>
    <m/>
    <m/>
    <s v="PC H 837"/>
    <n v="1"/>
    <n v="36"/>
    <s v="LSN"/>
    <n v="52000"/>
    <m/>
    <s v="36 LSN"/>
    <m/>
    <m/>
    <m/>
    <m/>
  </r>
  <r>
    <d v="2023-01-24T00:00:00"/>
    <x v="0"/>
    <d v="2023-01-23T00:00:00"/>
    <x v="691"/>
    <x v="1"/>
    <s v=""/>
    <m/>
    <x v="1"/>
    <m/>
    <m/>
    <m/>
    <m/>
    <s v="PC H 797"/>
    <n v="1"/>
    <n v="36"/>
    <s v="LSN"/>
    <n v="82000"/>
    <m/>
    <s v="36 LSN"/>
    <m/>
    <m/>
    <m/>
    <m/>
  </r>
  <r>
    <d v="2023-01-24T00:00:00"/>
    <x v="0"/>
    <d v="2023-01-23T00:00:00"/>
    <x v="692"/>
    <x v="1"/>
    <s v=""/>
    <m/>
    <x v="1"/>
    <m/>
    <m/>
    <m/>
    <m/>
    <s v="PC 823"/>
    <n v="1"/>
    <n v="32"/>
    <s v="LSN"/>
    <n v="75000"/>
    <m/>
    <s v="36 LSN"/>
    <m/>
    <m/>
    <m/>
    <m/>
  </r>
  <r>
    <d v="2023-01-24T00:00:00"/>
    <x v="0"/>
    <d v="2023-01-23T00:00:00"/>
    <x v="693"/>
    <x v="1"/>
    <s v=""/>
    <m/>
    <x v="1"/>
    <m/>
    <m/>
    <m/>
    <m/>
    <m/>
    <m/>
    <m/>
    <m/>
    <m/>
    <m/>
    <m/>
    <m/>
    <m/>
    <m/>
    <m/>
  </r>
  <r>
    <d v="2023-01-24T00:00:00"/>
    <x v="0"/>
    <d v="2023-01-14T00:00:00"/>
    <x v="694"/>
    <x v="131"/>
    <s v=""/>
    <s v="SURYA PRATAMA"/>
    <x v="0"/>
    <s v="23/I/280"/>
    <m/>
    <d v="2023-01-14T00:00:00"/>
    <m/>
    <s v="REFILL GEL FANCY VRG-2015 (PRINCESS)"/>
    <n v="5"/>
    <n v="1200"/>
    <s v="BOX"/>
    <n v="6000"/>
    <m/>
    <s v="240 BOX"/>
    <m/>
    <m/>
    <m/>
    <m/>
  </r>
  <r>
    <d v="2023-01-24T00:00:00"/>
    <x v="0"/>
    <d v="2023-01-14T00:00:00"/>
    <x v="695"/>
    <x v="1"/>
    <s v=""/>
    <m/>
    <x v="1"/>
    <m/>
    <m/>
    <m/>
    <m/>
    <s v="REFILL GEL FANCY VRG-2016 (ANIMAL CARNIVAL)"/>
    <n v="5"/>
    <n v="1200"/>
    <s v="BOX"/>
    <n v="6000"/>
    <m/>
    <s v="240 BOX"/>
    <m/>
    <m/>
    <m/>
    <m/>
  </r>
  <r>
    <d v="2023-01-24T00:00:00"/>
    <x v="0"/>
    <d v="2023-01-14T00:00:00"/>
    <x v="696"/>
    <x v="1"/>
    <s v=""/>
    <m/>
    <x v="1"/>
    <m/>
    <m/>
    <m/>
    <m/>
    <s v="REFILL GEL FANCY VRG-2017 (SUPERHERO)"/>
    <n v="5"/>
    <n v="1200"/>
    <s v="BOX"/>
    <n v="6000"/>
    <m/>
    <s v="240 BOX"/>
    <m/>
    <m/>
    <m/>
    <m/>
  </r>
  <r>
    <d v="2023-01-24T00:00:00"/>
    <x v="0"/>
    <d v="2023-01-14T00:00:00"/>
    <x v="697"/>
    <x v="1"/>
    <s v=""/>
    <m/>
    <x v="1"/>
    <m/>
    <m/>
    <m/>
    <m/>
    <s v="REFILL GEL FANCY VRG-2018 (TSUM-TSUM)"/>
    <n v="5"/>
    <n v="1200"/>
    <s v="BOX"/>
    <n v="6000"/>
    <m/>
    <s v="240 BOX"/>
    <m/>
    <m/>
    <m/>
    <m/>
  </r>
  <r>
    <d v="2023-01-24T00:00:00"/>
    <x v="0"/>
    <d v="2023-01-14T00:00:00"/>
    <x v="698"/>
    <x v="1"/>
    <s v=""/>
    <m/>
    <x v="1"/>
    <m/>
    <m/>
    <m/>
    <m/>
    <s v="REFILL GEL FANCY VRG-2019 (HELLO DORAEMON)"/>
    <n v="5"/>
    <n v="1200"/>
    <s v="BOX"/>
    <n v="6000"/>
    <m/>
    <s v="240 BOX"/>
    <m/>
    <m/>
    <m/>
    <m/>
  </r>
  <r>
    <d v="2023-01-24T00:00:00"/>
    <x v="0"/>
    <d v="2023-01-14T00:00:00"/>
    <x v="699"/>
    <x v="1"/>
    <s v=""/>
    <m/>
    <x v="1"/>
    <m/>
    <m/>
    <m/>
    <m/>
    <s v="REFILL GEL FANCY VRG-2020 (HIJAB LOVE)"/>
    <n v="5"/>
    <n v="1200"/>
    <s v="BOX"/>
    <n v="6000"/>
    <m/>
    <s v="240 BOX"/>
    <m/>
    <m/>
    <m/>
    <m/>
  </r>
  <r>
    <d v="2023-01-24T00:00:00"/>
    <x v="0"/>
    <d v="2023-01-14T00:00:00"/>
    <x v="700"/>
    <x v="1"/>
    <s v=""/>
    <m/>
    <x v="1"/>
    <m/>
    <m/>
    <m/>
    <m/>
    <m/>
    <m/>
    <m/>
    <m/>
    <m/>
    <m/>
    <m/>
    <m/>
    <m/>
    <m/>
    <m/>
  </r>
  <r>
    <d v="2023-01-24T00:00:00"/>
    <x v="0"/>
    <d v="2023-01-20T00:00:00"/>
    <x v="701"/>
    <x v="132"/>
    <s v=""/>
    <s v="BINTANG JAYA"/>
    <x v="0"/>
    <s v="SI.2023.01.00353"/>
    <m/>
    <d v="2023-01-20T00:00:00"/>
    <m/>
    <s v="CP-SQ12L CRAYON PUTAR PANJANG"/>
    <n v="50"/>
    <n v="9600"/>
    <s v="PCS"/>
    <n v="17500"/>
    <n v="2400000"/>
    <m/>
    <m/>
    <m/>
    <m/>
    <m/>
  </r>
  <r>
    <d v="2023-01-24T00:00:00"/>
    <x v="0"/>
    <d v="2023-01-20T00:00:00"/>
    <x v="702"/>
    <x v="1"/>
    <s v=""/>
    <m/>
    <x v="1"/>
    <m/>
    <m/>
    <m/>
    <m/>
    <m/>
    <m/>
    <m/>
    <m/>
    <m/>
    <m/>
    <m/>
    <m/>
    <m/>
    <m/>
    <m/>
  </r>
  <r>
    <d v="2023-01-25T00:00:00"/>
    <x v="0"/>
    <d v="2023-01-25T00:00:00"/>
    <x v="703"/>
    <x v="133"/>
    <d v="2023-01-25T00:00:00"/>
    <s v="GLORY"/>
    <x v="0"/>
    <s v="B 17"/>
    <m/>
    <d v="2023-01-25T00:00:00"/>
    <m/>
    <s v="BT BATIK"/>
    <m/>
    <n v="7"/>
    <s v="LSN"/>
    <n v="161000"/>
    <m/>
    <m/>
    <m/>
    <m/>
    <n v="57000"/>
    <s v="DISKON CASH 57000"/>
  </r>
  <r>
    <d v="2023-01-25T00:00:00"/>
    <x v="0"/>
    <d v="2023-01-25T00:00:00"/>
    <x v="704"/>
    <x v="1"/>
    <s v=""/>
    <m/>
    <x v="1"/>
    <m/>
    <m/>
    <m/>
    <m/>
    <m/>
    <m/>
    <m/>
    <m/>
    <m/>
    <m/>
    <m/>
    <m/>
    <m/>
    <m/>
    <m/>
  </r>
  <r>
    <d v="2023-01-26T00:00:00"/>
    <x v="0"/>
    <d v="2023-01-26T00:00:00"/>
    <x v="705"/>
    <x v="134"/>
    <d v="2023-01-26T00:00:00"/>
    <s v="GLORY"/>
    <x v="0"/>
    <s v="B 19"/>
    <m/>
    <d v="2023-01-26T00:00:00"/>
    <m/>
    <s v="AG CK POLOS"/>
    <m/>
    <n v="120"/>
    <s v="PCS"/>
    <n v="13000"/>
    <m/>
    <m/>
    <m/>
    <m/>
    <m/>
    <m/>
  </r>
  <r>
    <d v="2023-01-26T00:00:00"/>
    <x v="0"/>
    <d v="2023-01-26T00:00:00"/>
    <x v="706"/>
    <x v="1"/>
    <s v=""/>
    <m/>
    <x v="1"/>
    <m/>
    <m/>
    <m/>
    <m/>
    <s v="BT BATIK"/>
    <m/>
    <n v="7"/>
    <s v="LSN"/>
    <n v="161000"/>
    <m/>
    <m/>
    <m/>
    <m/>
    <n v="134500"/>
    <s v="DISKON CASH 134500"/>
  </r>
  <r>
    <d v="2023-01-26T00:00:00"/>
    <x v="0"/>
    <d v="2023-01-26T00:00:00"/>
    <x v="707"/>
    <x v="1"/>
    <s v=""/>
    <m/>
    <x v="1"/>
    <m/>
    <m/>
    <m/>
    <m/>
    <m/>
    <m/>
    <m/>
    <m/>
    <m/>
    <m/>
    <m/>
    <m/>
    <m/>
    <m/>
    <m/>
  </r>
  <r>
    <d v="2023-01-26T00:00:00"/>
    <x v="0"/>
    <d v="2023-01-26T00:00:00"/>
    <x v="708"/>
    <x v="135"/>
    <s v=""/>
    <s v="GRAFINDO"/>
    <x v="0"/>
    <m/>
    <m/>
    <m/>
    <m/>
    <s v="MAP KCG ATOS BR"/>
    <n v="20"/>
    <n v="1000"/>
    <s v="LSN"/>
    <n v="17400"/>
    <m/>
    <s v="50 LSN"/>
    <m/>
    <m/>
    <m/>
    <m/>
  </r>
  <r>
    <d v="2023-01-26T00:00:00"/>
    <x v="0"/>
    <d v="2023-01-26T00:00:00"/>
    <x v="709"/>
    <x v="1"/>
    <s v=""/>
    <m/>
    <x v="1"/>
    <m/>
    <m/>
    <m/>
    <m/>
    <s v="MAP KCG ATOS MRH"/>
    <n v="15"/>
    <n v="750"/>
    <s v="LSN"/>
    <n v="17400"/>
    <m/>
    <s v="50 LSN"/>
    <m/>
    <m/>
    <m/>
    <m/>
  </r>
  <r>
    <d v="2023-01-26T00:00:00"/>
    <x v="0"/>
    <d v="2023-01-26T00:00:00"/>
    <x v="710"/>
    <x v="1"/>
    <s v=""/>
    <m/>
    <x v="1"/>
    <m/>
    <m/>
    <m/>
    <m/>
    <s v="MAP KCG ATOZ KNG"/>
    <n v="5"/>
    <n v="250"/>
    <s v="LSN"/>
    <n v="17400"/>
    <m/>
    <s v="50 LSN"/>
    <m/>
    <m/>
    <m/>
    <m/>
  </r>
  <r>
    <d v="2023-01-26T00:00:00"/>
    <x v="0"/>
    <d v="2023-01-26T00:00:00"/>
    <x v="711"/>
    <x v="1"/>
    <s v=""/>
    <m/>
    <x v="1"/>
    <m/>
    <m/>
    <m/>
    <m/>
    <m/>
    <m/>
    <m/>
    <m/>
    <m/>
    <m/>
    <m/>
    <m/>
    <m/>
    <m/>
    <m/>
  </r>
  <r>
    <d v="2023-01-26T00:00:00"/>
    <x v="1"/>
    <d v="2023-01-21T00:00:00"/>
    <x v="712"/>
    <x v="136"/>
    <s v=""/>
    <s v="ATALI MAKMUR"/>
    <x v="2"/>
    <s v="SA231010296"/>
    <m/>
    <d v="2023-01-21T00:00:00"/>
    <m/>
    <s v="PUNCH 30XL JK"/>
    <n v="1"/>
    <n v="120"/>
    <s v="PCS"/>
    <n v="12950"/>
    <m/>
    <s v="120 PCS"/>
    <n v="0.125"/>
    <n v="0.05"/>
    <m/>
    <m/>
  </r>
  <r>
    <d v="2023-01-26T00:00:00"/>
    <x v="1"/>
    <d v="2023-01-21T00:00:00"/>
    <x v="713"/>
    <x v="1"/>
    <s v=""/>
    <m/>
    <x v="1"/>
    <m/>
    <m/>
    <m/>
    <m/>
    <s v="LABELLER MX-5500M 8 DIGITS JK"/>
    <n v="2"/>
    <n v="40"/>
    <s v="PCS"/>
    <n v="40500"/>
    <m/>
    <s v="20 PCS"/>
    <n v="0.125"/>
    <n v="0.05"/>
    <m/>
    <m/>
  </r>
  <r>
    <d v="2023-01-26T00:00:00"/>
    <x v="1"/>
    <d v="2023-01-21T00:00:00"/>
    <x v="714"/>
    <x v="1"/>
    <s v=""/>
    <m/>
    <x v="1"/>
    <m/>
    <m/>
    <m/>
    <m/>
    <s v="PENCIL P-93 2B JK"/>
    <n v="2"/>
    <n v="60"/>
    <s v="GRS"/>
    <n v="96000"/>
    <m/>
    <s v="30 GRS"/>
    <n v="0.125"/>
    <n v="0.05"/>
    <m/>
    <m/>
  </r>
  <r>
    <d v="2023-01-26T00:00:00"/>
    <x v="1"/>
    <d v="2023-01-21T00:00:00"/>
    <x v="715"/>
    <x v="1"/>
    <s v=""/>
    <m/>
    <x v="1"/>
    <m/>
    <m/>
    <m/>
    <m/>
    <s v="CORRECTION FLUID JK-101 JK"/>
    <n v="3"/>
    <n v="144"/>
    <s v="LSN"/>
    <n v="36000"/>
    <m/>
    <s v="48 LSN"/>
    <n v="0.125"/>
    <n v="0.05"/>
    <m/>
    <m/>
  </r>
  <r>
    <d v="2023-01-26T00:00:00"/>
    <x v="1"/>
    <d v="2023-01-21T00:00:00"/>
    <x v="716"/>
    <x v="1"/>
    <s v=""/>
    <m/>
    <x v="1"/>
    <m/>
    <m/>
    <m/>
    <m/>
    <s v="PERMANENT MARKER PM-34 BLACK JK"/>
    <m/>
    <n v="36"/>
    <s v="PCS"/>
    <n v="2350"/>
    <m/>
    <s v="36 PCS"/>
    <n v="0.1"/>
    <n v="0.05"/>
    <n v="72333"/>
    <s v="BONUS JK-101"/>
  </r>
  <r>
    <d v="2023-01-26T00:00:00"/>
    <x v="1"/>
    <d v="2023-01-21T00:00:00"/>
    <x v="717"/>
    <x v="1"/>
    <s v=""/>
    <m/>
    <x v="1"/>
    <m/>
    <m/>
    <m/>
    <m/>
    <m/>
    <m/>
    <m/>
    <m/>
    <m/>
    <m/>
    <m/>
    <m/>
    <m/>
    <m/>
    <m/>
  </r>
  <r>
    <d v="2023-01-26T00:00:00"/>
    <x v="0"/>
    <d v="2023-01-21T00:00:00"/>
    <x v="718"/>
    <x v="137"/>
    <s v=""/>
    <s v="HONGSIAN"/>
    <x v="0"/>
    <m/>
    <m/>
    <m/>
    <m/>
    <s v="P CASE REST A 776"/>
    <n v="1"/>
    <n v="32"/>
    <s v="LSN"/>
    <n v="74000"/>
    <m/>
    <m/>
    <m/>
    <m/>
    <m/>
    <m/>
  </r>
  <r>
    <d v="2023-01-26T00:00:00"/>
    <x v="0"/>
    <d v="2023-01-21T00:00:00"/>
    <x v="719"/>
    <x v="1"/>
    <s v=""/>
    <m/>
    <x v="1"/>
    <m/>
    <m/>
    <m/>
    <m/>
    <s v="P CASE REST H 466"/>
    <n v="1"/>
    <n v="32"/>
    <s v="LSN"/>
    <n v="82500"/>
    <m/>
    <m/>
    <m/>
    <m/>
    <m/>
    <m/>
  </r>
  <r>
    <d v="2023-01-26T00:00:00"/>
    <x v="0"/>
    <d v="2023-01-21T00:00:00"/>
    <x v="720"/>
    <x v="1"/>
    <s v=""/>
    <m/>
    <x v="1"/>
    <m/>
    <m/>
    <m/>
    <m/>
    <s v="P CASE  REST H761"/>
    <n v="1"/>
    <n v="32"/>
    <s v="LSN"/>
    <n v="75000"/>
    <m/>
    <m/>
    <m/>
    <m/>
    <m/>
    <m/>
  </r>
  <r>
    <d v="2023-01-26T00:00:00"/>
    <x v="0"/>
    <d v="2023-01-21T00:00:00"/>
    <x v="721"/>
    <x v="1"/>
    <s v=""/>
    <m/>
    <x v="1"/>
    <m/>
    <m/>
    <m/>
    <m/>
    <m/>
    <m/>
    <m/>
    <m/>
    <m/>
    <m/>
    <m/>
    <m/>
    <m/>
    <m/>
    <m/>
  </r>
  <r>
    <d v="2023-01-27T00:00:00"/>
    <x v="0"/>
    <d v="2023-01-21T00:00:00"/>
    <x v="722"/>
    <x v="138"/>
    <d v="2023-01-27T00:00:00"/>
    <s v="DR (SS) ORI"/>
    <x v="0"/>
    <m/>
    <m/>
    <m/>
    <m/>
    <s v="GUNTING JUNIOR J500 JUNIOR"/>
    <n v="10"/>
    <n v="200"/>
    <s v="LSN"/>
    <n v="71000"/>
    <m/>
    <s v="20 LSN"/>
    <n v="0.12"/>
    <m/>
    <m/>
    <m/>
  </r>
  <r>
    <d v="2023-01-27T00:00:00"/>
    <x v="0"/>
    <d v="2023-01-21T00:00:00"/>
    <x v="723"/>
    <x v="1"/>
    <s v=""/>
    <m/>
    <x v="1"/>
    <m/>
    <m/>
    <m/>
    <m/>
    <s v="GUNTING JUNIOR J400 JUNIOR"/>
    <n v="5"/>
    <n v="120"/>
    <s v="LSN"/>
    <n v="52000"/>
    <m/>
    <s v="24 LSN"/>
    <n v="0.12"/>
    <m/>
    <m/>
    <m/>
  </r>
  <r>
    <d v="2023-01-27T00:00:00"/>
    <x v="0"/>
    <d v="2023-01-21T00:00:00"/>
    <x v="724"/>
    <x v="1"/>
    <s v=""/>
    <m/>
    <x v="1"/>
    <m/>
    <m/>
    <m/>
    <m/>
    <s v="GUNTING JUNIOR J300 JUNIOR"/>
    <n v="5"/>
    <n v="120"/>
    <s v="LSN"/>
    <n v="46000"/>
    <m/>
    <s v="24 LSN"/>
    <n v="0.12"/>
    <m/>
    <m/>
    <m/>
  </r>
  <r>
    <d v="2023-01-27T00:00:00"/>
    <x v="0"/>
    <d v="2023-01-21T00:00:00"/>
    <x v="725"/>
    <x v="1"/>
    <s v=""/>
    <m/>
    <x v="1"/>
    <m/>
    <m/>
    <m/>
    <m/>
    <s v="GUNTING JUNIOR J200 JUNIOR"/>
    <n v="5"/>
    <n v="240"/>
    <s v="LSN"/>
    <n v="38000"/>
    <m/>
    <s v="48 LSN"/>
    <n v="0.12"/>
    <m/>
    <m/>
    <m/>
  </r>
  <r>
    <d v="2023-01-27T00:00:00"/>
    <x v="0"/>
    <d v="2023-01-21T00:00:00"/>
    <x v="726"/>
    <x v="1"/>
    <s v=""/>
    <m/>
    <x v="1"/>
    <m/>
    <m/>
    <m/>
    <m/>
    <s v="GUNTING IDEAL K500"/>
    <n v="10"/>
    <n v="240"/>
    <s v="LSN"/>
    <n v="133000"/>
    <m/>
    <s v="20 LSN"/>
    <n v="0.12"/>
    <n v="0.12"/>
    <m/>
    <m/>
  </r>
  <r>
    <d v="2023-01-27T00:00:00"/>
    <x v="0"/>
    <d v="2023-01-21T00:00:00"/>
    <x v="727"/>
    <x v="1"/>
    <s v=""/>
    <m/>
    <x v="1"/>
    <m/>
    <m/>
    <m/>
    <m/>
    <s v="GUNTING IDEAL K300"/>
    <n v="12"/>
    <n v="288"/>
    <s v="LSN"/>
    <n v="87000"/>
    <m/>
    <s v="24 LSN"/>
    <n v="0.12"/>
    <n v="0.12"/>
    <m/>
    <m/>
  </r>
  <r>
    <d v="2023-01-27T00:00:00"/>
    <x v="0"/>
    <d v="2023-01-21T00:00:00"/>
    <x v="728"/>
    <x v="1"/>
    <s v=""/>
    <m/>
    <x v="1"/>
    <m/>
    <m/>
    <m/>
    <m/>
    <s v="GUNTING TREND SS"/>
    <m/>
    <n v="60"/>
    <s v="LSN"/>
    <n v="29000"/>
    <m/>
    <s v="60 LSN"/>
    <m/>
    <m/>
    <m/>
    <s v="BONUS"/>
  </r>
  <r>
    <d v="2023-01-27T00:00:00"/>
    <x v="0"/>
    <d v="2023-01-21T00:00:00"/>
    <x v="729"/>
    <x v="1"/>
    <s v=""/>
    <m/>
    <x v="1"/>
    <m/>
    <m/>
    <m/>
    <m/>
    <s v="GUNTING TREND SS"/>
    <n v="12"/>
    <n v="720"/>
    <s v="LSN"/>
    <n v="29000"/>
    <m/>
    <s v="60 LSN"/>
    <n v="0.12"/>
    <n v="0.12"/>
    <m/>
    <m/>
  </r>
  <r>
    <d v="2023-01-27T00:00:00"/>
    <x v="0"/>
    <d v="2023-01-21T00:00:00"/>
    <x v="730"/>
    <x v="1"/>
    <s v=""/>
    <m/>
    <x v="1"/>
    <m/>
    <m/>
    <m/>
    <m/>
    <s v="GUNTING IDEAL K300"/>
    <n v="1"/>
    <n v="24"/>
    <s v="LSN"/>
    <n v="87000"/>
    <m/>
    <s v="24 LSN"/>
    <m/>
    <m/>
    <m/>
    <s v="BONUS"/>
  </r>
  <r>
    <d v="2023-01-27T00:00:00"/>
    <x v="0"/>
    <d v="2023-01-21T00:00:00"/>
    <x v="731"/>
    <x v="1"/>
    <s v=""/>
    <m/>
    <x v="1"/>
    <m/>
    <m/>
    <m/>
    <m/>
    <s v="GUNTING IDEAL K500"/>
    <m/>
    <n v="20"/>
    <s v="LSN"/>
    <n v="133000"/>
    <m/>
    <s v="20 LSN"/>
    <m/>
    <m/>
    <m/>
    <s v="BONUS"/>
  </r>
  <r>
    <d v="2023-01-27T00:00:00"/>
    <x v="0"/>
    <d v="2023-01-21T00:00:00"/>
    <x v="732"/>
    <x v="1"/>
    <s v=""/>
    <m/>
    <x v="1"/>
    <m/>
    <m/>
    <m/>
    <m/>
    <s v="CUTTER TACO 88 BESAR"/>
    <n v="3"/>
    <n v="180"/>
    <s v="LSN"/>
    <n v="33000"/>
    <m/>
    <s v="60 LSN"/>
    <m/>
    <m/>
    <m/>
    <s v="BONUS"/>
  </r>
  <r>
    <d v="2023-01-27T00:00:00"/>
    <x v="0"/>
    <d v="2023-01-21T00:00:00"/>
    <x v="733"/>
    <x v="1"/>
    <s v=""/>
    <m/>
    <x v="1"/>
    <m/>
    <m/>
    <m/>
    <m/>
    <s v="CUTTER TACO 88 BESAR"/>
    <n v="24"/>
    <n v="1440"/>
    <s v="LSN"/>
    <n v="33000"/>
    <m/>
    <s v="60 LSN"/>
    <n v="0.12"/>
    <n v="0.12"/>
    <m/>
    <m/>
  </r>
  <r>
    <d v="2023-01-27T00:00:00"/>
    <x v="0"/>
    <d v="2023-01-21T00:00:00"/>
    <x v="734"/>
    <x v="1"/>
    <s v=""/>
    <m/>
    <x v="1"/>
    <m/>
    <m/>
    <m/>
    <m/>
    <s v="CUTTER TACO 78 KECIL"/>
    <n v="24"/>
    <n v="2880"/>
    <s v="LSN"/>
    <n v="23000"/>
    <m/>
    <s v="120 LSN"/>
    <n v="0.12"/>
    <n v="0.12"/>
    <m/>
    <m/>
  </r>
  <r>
    <d v="2023-01-27T00:00:00"/>
    <x v="0"/>
    <d v="2023-01-21T00:00:00"/>
    <x v="735"/>
    <x v="1"/>
    <s v=""/>
    <m/>
    <x v="1"/>
    <m/>
    <m/>
    <m/>
    <m/>
    <s v="CUTTER TACO 78 KECIL"/>
    <m/>
    <n v="120"/>
    <s v="LSN"/>
    <n v="23000"/>
    <m/>
    <s v="120 LSN"/>
    <m/>
    <m/>
    <m/>
    <s v="BONUS"/>
  </r>
  <r>
    <d v="2023-01-27T00:00:00"/>
    <x v="0"/>
    <d v="2023-01-21T00:00:00"/>
    <x v="736"/>
    <x v="1"/>
    <s v=""/>
    <m/>
    <x v="1"/>
    <m/>
    <m/>
    <m/>
    <m/>
    <m/>
    <m/>
    <m/>
    <m/>
    <m/>
    <m/>
    <m/>
    <m/>
    <m/>
    <m/>
    <m/>
  </r>
  <r>
    <d v="2023-01-27T00:00:00"/>
    <x v="1"/>
    <d v="2023-01-14T00:00:00"/>
    <x v="737"/>
    <x v="139"/>
    <s v=""/>
    <s v="SAMUDERA ANGKASA JAYA"/>
    <x v="2"/>
    <s v="JL-61231"/>
    <m/>
    <d v="2023-01-14T00:00:00"/>
    <m/>
    <s v="P/ C MAG C-1758 (22*7.5)"/>
    <n v="3"/>
    <n v="576"/>
    <s v="PCS"/>
    <n v="9500"/>
    <m/>
    <s v="192 PCS"/>
    <n v="0.05"/>
    <m/>
    <m/>
    <m/>
  </r>
  <r>
    <d v="2023-01-27T00:00:00"/>
    <x v="1"/>
    <d v="2023-01-14T00:00:00"/>
    <x v="738"/>
    <x v="1"/>
    <s v=""/>
    <m/>
    <x v="1"/>
    <m/>
    <m/>
    <m/>
    <m/>
    <m/>
    <m/>
    <m/>
    <m/>
    <m/>
    <m/>
    <m/>
    <m/>
    <m/>
    <m/>
    <m/>
  </r>
  <r>
    <d v="2023-01-27T00:00:00"/>
    <x v="0"/>
    <d v="2023-01-16T00:00:00"/>
    <x v="739"/>
    <x v="140"/>
    <s v=""/>
    <s v="SALIKAH"/>
    <x v="0"/>
    <s v="078958"/>
    <m/>
    <d v="2023-01-16T00:00:00"/>
    <m/>
    <s v="SULING YAMAHA"/>
    <n v="30"/>
    <n v="1500"/>
    <s v="PCS"/>
    <n v="28500"/>
    <m/>
    <m/>
    <m/>
    <m/>
    <m/>
    <m/>
  </r>
  <r>
    <d v="2023-01-27T00:00:00"/>
    <x v="0"/>
    <d v="2023-01-16T00:00:00"/>
    <x v="740"/>
    <x v="1"/>
    <s v=""/>
    <m/>
    <x v="1"/>
    <m/>
    <m/>
    <m/>
    <m/>
    <s v="PIANIKA DH BOX PREMIUM"/>
    <n v="10"/>
    <n v="100"/>
    <s v="PCS"/>
    <n v="115000"/>
    <m/>
    <m/>
    <m/>
    <m/>
    <m/>
    <m/>
  </r>
  <r>
    <d v="2023-01-27T00:00:00"/>
    <x v="0"/>
    <d v="2023-01-16T00:00:00"/>
    <x v="741"/>
    <x v="1"/>
    <s v=""/>
    <m/>
    <x v="1"/>
    <m/>
    <m/>
    <m/>
    <m/>
    <m/>
    <m/>
    <m/>
    <m/>
    <m/>
    <m/>
    <m/>
    <m/>
    <m/>
    <m/>
    <m/>
  </r>
  <r>
    <d v="2023-01-27T00:00:00"/>
    <x v="0"/>
    <d v="2023-01-24T00:00:00"/>
    <x v="742"/>
    <x v="141"/>
    <s v=""/>
    <s v="GUNINDO"/>
    <x v="0"/>
    <s v="2300157"/>
    <m/>
    <d v="2023-01-24T00:00:00"/>
    <m/>
    <s v="SULING GDS23 SOLID"/>
    <n v="1"/>
    <n v="12"/>
    <s v="LSN"/>
    <n v="216000"/>
    <m/>
    <m/>
    <n v="0.05"/>
    <n v="0.1"/>
    <m/>
    <m/>
  </r>
  <r>
    <d v="2023-01-27T00:00:00"/>
    <x v="0"/>
    <d v="2023-01-24T00:00:00"/>
    <x v="743"/>
    <x v="1"/>
    <s v=""/>
    <m/>
    <x v="1"/>
    <m/>
    <m/>
    <m/>
    <m/>
    <s v="HB-65 GUNINDO"/>
    <n v="1"/>
    <n v="30"/>
    <s v="LSN"/>
    <n v="70000"/>
    <m/>
    <m/>
    <n v="0.05"/>
    <n v="0.1"/>
    <m/>
    <m/>
  </r>
  <r>
    <d v="2023-01-27T00:00:00"/>
    <x v="0"/>
    <d v="2023-01-24T00:00:00"/>
    <x v="744"/>
    <x v="1"/>
    <s v=""/>
    <m/>
    <x v="1"/>
    <m/>
    <m/>
    <m/>
    <m/>
    <s v="CUTTER A 18 TRANS"/>
    <n v="2"/>
    <n v="120"/>
    <s v="LSN"/>
    <n v="47500"/>
    <m/>
    <m/>
    <n v="0.05"/>
    <n v="0.1"/>
    <m/>
    <m/>
  </r>
  <r>
    <d v="2023-01-27T00:00:00"/>
    <x v="0"/>
    <d v="2023-01-24T00:00:00"/>
    <x v="745"/>
    <x v="1"/>
    <s v=""/>
    <m/>
    <x v="1"/>
    <m/>
    <m/>
    <m/>
    <m/>
    <s v="HB75 GUNINDO"/>
    <n v="1"/>
    <n v="20"/>
    <s v="LSN"/>
    <n v="138600"/>
    <m/>
    <m/>
    <n v="0.05"/>
    <n v="0.1"/>
    <m/>
    <m/>
  </r>
  <r>
    <d v="2023-01-27T00:00:00"/>
    <x v="0"/>
    <d v="2023-01-24T00:00:00"/>
    <x v="746"/>
    <x v="1"/>
    <s v=""/>
    <m/>
    <x v="1"/>
    <m/>
    <m/>
    <m/>
    <m/>
    <m/>
    <m/>
    <m/>
    <m/>
    <m/>
    <m/>
    <m/>
    <m/>
    <m/>
    <m/>
    <m/>
  </r>
  <r>
    <d v="2023-01-27T00:00:00"/>
    <x v="0"/>
    <d v="2023-01-27T00:00:00"/>
    <x v="747"/>
    <x v="142"/>
    <s v=""/>
    <s v="HANSA"/>
    <x v="0"/>
    <s v="HN012023292"/>
    <m/>
    <d v="2023-01-27T00:00:00"/>
    <m/>
    <s v="LILIN SHINTOENG 12 BTG"/>
    <m/>
    <n v="4"/>
    <s v="LSN"/>
    <n v="39000"/>
    <m/>
    <m/>
    <m/>
    <m/>
    <m/>
    <m/>
  </r>
  <r>
    <d v="2023-01-27T00:00:00"/>
    <x v="0"/>
    <d v="2023-01-27T00:00:00"/>
    <x v="748"/>
    <x v="1"/>
    <s v=""/>
    <m/>
    <x v="1"/>
    <m/>
    <m/>
    <m/>
    <m/>
    <s v="LILIN SHINTOENG 24 BTG"/>
    <m/>
    <n v="4"/>
    <s v="LSN"/>
    <n v="41000"/>
    <m/>
    <m/>
    <m/>
    <m/>
    <m/>
    <m/>
  </r>
  <r>
    <d v="2023-01-27T00:00:00"/>
    <x v="0"/>
    <d v="2023-01-27T00:00:00"/>
    <x v="749"/>
    <x v="1"/>
    <s v=""/>
    <m/>
    <x v="1"/>
    <m/>
    <m/>
    <m/>
    <m/>
    <m/>
    <m/>
    <m/>
    <m/>
    <m/>
    <m/>
    <m/>
    <m/>
    <m/>
    <m/>
    <m/>
  </r>
  <r>
    <d v="2023-01-27T00:00:00"/>
    <x v="0"/>
    <d v="2023-01-27T00:00:00"/>
    <x v="750"/>
    <x v="143"/>
    <s v=""/>
    <s v="HANSA"/>
    <x v="0"/>
    <s v="HN012023286"/>
    <m/>
    <d v="2023-01-27T00:00:00"/>
    <m/>
    <s v="LILIN ANGKA SHINTOENG"/>
    <m/>
    <n v="2"/>
    <s v="LSN"/>
    <n v="13000"/>
    <m/>
    <m/>
    <m/>
    <m/>
    <m/>
    <s v="NO.6"/>
  </r>
  <r>
    <d v="2023-01-27T00:00:00"/>
    <x v="0"/>
    <d v="2023-01-27T00:00:00"/>
    <x v="751"/>
    <x v="1"/>
    <s v=""/>
    <m/>
    <x v="1"/>
    <m/>
    <m/>
    <m/>
    <m/>
    <s v="LILIN ANGKA SHINTOENG"/>
    <m/>
    <n v="4"/>
    <s v="LSN"/>
    <n v="13000"/>
    <m/>
    <m/>
    <m/>
    <m/>
    <m/>
    <s v="NO.2"/>
  </r>
  <r>
    <d v="2023-01-27T00:00:00"/>
    <x v="0"/>
    <d v="2023-01-27T00:00:00"/>
    <x v="752"/>
    <x v="1"/>
    <s v=""/>
    <m/>
    <x v="1"/>
    <m/>
    <m/>
    <m/>
    <m/>
    <s v="LILIN ANGKA SHINTOENG"/>
    <m/>
    <n v="9"/>
    <s v="LSN"/>
    <n v="13000"/>
    <m/>
    <m/>
    <m/>
    <m/>
    <m/>
    <s v="NO.3/4/8 @3LSN"/>
  </r>
  <r>
    <d v="2023-01-27T00:00:00"/>
    <x v="0"/>
    <d v="2023-01-27T00:00:00"/>
    <x v="753"/>
    <x v="1"/>
    <s v=""/>
    <m/>
    <x v="1"/>
    <m/>
    <m/>
    <m/>
    <m/>
    <m/>
    <m/>
    <m/>
    <m/>
    <m/>
    <m/>
    <m/>
    <m/>
    <m/>
    <m/>
    <m/>
  </r>
  <r>
    <d v="2023-01-27T00:00:00"/>
    <x v="0"/>
    <d v="2023-01-24T00:00:00"/>
    <x v="754"/>
    <x v="144"/>
    <s v=""/>
    <s v="TFS"/>
    <x v="0"/>
    <s v="PK-230100117"/>
    <m/>
    <d v="2023-01-24T00:00:00"/>
    <m/>
    <s v="ZIPPER FILE 192BT WARNA BLUE"/>
    <n v="4"/>
    <n v="960"/>
    <s v="PCS"/>
    <n v="12000"/>
    <m/>
    <s v="240 PCS"/>
    <m/>
    <m/>
    <m/>
    <m/>
  </r>
  <r>
    <d v="2023-01-27T00:00:00"/>
    <x v="0"/>
    <d v="2023-01-24T00:00:00"/>
    <x v="755"/>
    <x v="1"/>
    <s v=""/>
    <m/>
    <x v="1"/>
    <m/>
    <m/>
    <m/>
    <m/>
    <s v="ZIPPER FILE 192BT WARNA GREEN"/>
    <n v="4"/>
    <n v="960"/>
    <s v="PCS"/>
    <n v="12000"/>
    <m/>
    <s v="240 PCS"/>
    <m/>
    <m/>
    <m/>
    <m/>
  </r>
  <r>
    <d v="2023-01-27T00:00:00"/>
    <x v="0"/>
    <d v="2023-01-24T00:00:00"/>
    <x v="756"/>
    <x v="1"/>
    <s v=""/>
    <m/>
    <x v="1"/>
    <m/>
    <m/>
    <m/>
    <m/>
    <s v="ZIPPER FILE 192BT WARNA RED"/>
    <n v="4"/>
    <n v="960"/>
    <s v="PCS"/>
    <n v="12000"/>
    <m/>
    <s v="240 PCS"/>
    <m/>
    <m/>
    <m/>
    <m/>
  </r>
  <r>
    <d v="2023-01-27T00:00:00"/>
    <x v="0"/>
    <d v="2023-01-24T00:00:00"/>
    <x v="757"/>
    <x v="1"/>
    <s v=""/>
    <m/>
    <x v="1"/>
    <m/>
    <m/>
    <m/>
    <m/>
    <s v="ZIPPER FILE 192BT WARNA YELLOW"/>
    <n v="3"/>
    <n v="720"/>
    <s v="PCS"/>
    <n v="12000"/>
    <m/>
    <s v="240 PCS"/>
    <m/>
    <m/>
    <m/>
    <m/>
  </r>
  <r>
    <d v="2023-01-27T00:00:00"/>
    <x v="0"/>
    <d v="2023-01-24T00:00:00"/>
    <x v="758"/>
    <x v="1"/>
    <s v=""/>
    <m/>
    <x v="1"/>
    <m/>
    <m/>
    <m/>
    <m/>
    <s v="ZIPPER FILE 192BT WARNA PURPLE"/>
    <n v="2"/>
    <n v="480"/>
    <s v="PCS"/>
    <n v="12000"/>
    <m/>
    <s v="240 PCS"/>
    <m/>
    <m/>
    <m/>
    <m/>
  </r>
  <r>
    <d v="2023-01-27T00:00:00"/>
    <x v="0"/>
    <d v="2023-01-24T00:00:00"/>
    <x v="759"/>
    <x v="1"/>
    <s v=""/>
    <m/>
    <x v="1"/>
    <m/>
    <m/>
    <m/>
    <m/>
    <s v="ZIPPER FILE 192BT WARNA ORANGE"/>
    <n v="3"/>
    <n v="720"/>
    <s v="PCS"/>
    <n v="12000"/>
    <m/>
    <s v="240 PCS"/>
    <m/>
    <m/>
    <m/>
    <m/>
  </r>
  <r>
    <d v="2023-01-27T00:00:00"/>
    <x v="0"/>
    <d v="2023-01-24T00:00:00"/>
    <x v="760"/>
    <x v="1"/>
    <s v=""/>
    <m/>
    <x v="1"/>
    <m/>
    <m/>
    <m/>
    <m/>
    <s v="ZIPPER FILE 192BT WARNA YELLOW"/>
    <n v="1"/>
    <n v="240"/>
    <s v="PCS"/>
    <n v="0"/>
    <m/>
    <s v="240 PCS"/>
    <m/>
    <m/>
    <m/>
    <m/>
  </r>
  <r>
    <d v="2023-01-27T00:00:00"/>
    <x v="0"/>
    <d v="2023-01-24T00:00:00"/>
    <x v="761"/>
    <x v="1"/>
    <s v=""/>
    <m/>
    <x v="1"/>
    <m/>
    <m/>
    <m/>
    <m/>
    <m/>
    <m/>
    <m/>
    <m/>
    <m/>
    <m/>
    <m/>
    <m/>
    <m/>
    <m/>
    <m/>
  </r>
  <r>
    <d v="2023-01-28T00:00:00"/>
    <x v="0"/>
    <d v="2023-01-28T00:00:00"/>
    <x v="762"/>
    <x v="145"/>
    <d v="2023-01-28T00:00:00"/>
    <s v="HONGSIAN"/>
    <x v="0"/>
    <s v="G 014"/>
    <m/>
    <d v="2023-01-28T00:00:00"/>
    <m/>
    <s v="PC H 769"/>
    <m/>
    <n v="36"/>
    <s v="LSN"/>
    <n v="53000"/>
    <m/>
    <m/>
    <m/>
    <m/>
    <m/>
    <m/>
  </r>
  <r>
    <d v="2023-01-28T00:00:00"/>
    <x v="0"/>
    <d v="2023-01-28T00:00:00"/>
    <x v="763"/>
    <x v="1"/>
    <s v=""/>
    <m/>
    <x v="1"/>
    <m/>
    <m/>
    <m/>
    <m/>
    <m/>
    <m/>
    <m/>
    <m/>
    <m/>
    <m/>
    <m/>
    <m/>
    <m/>
    <m/>
    <m/>
  </r>
  <r>
    <d v="2023-01-28T00:00:00"/>
    <x v="0"/>
    <d v="2023-01-28T00:00:00"/>
    <x v="764"/>
    <x v="146"/>
    <s v=""/>
    <s v="HANSA"/>
    <x v="0"/>
    <s v="HN012023297"/>
    <m/>
    <d v="2023-01-28T00:00:00"/>
    <m/>
    <s v="LILIN SHINTOENG 12 BTG"/>
    <m/>
    <n v="2"/>
    <s v="LSN"/>
    <n v="39000"/>
    <m/>
    <m/>
    <m/>
    <m/>
    <m/>
    <m/>
  </r>
  <r>
    <d v="2023-01-28T00:00:00"/>
    <x v="0"/>
    <d v="2023-01-28T00:00:00"/>
    <x v="765"/>
    <x v="1"/>
    <s v=""/>
    <m/>
    <x v="1"/>
    <m/>
    <m/>
    <m/>
    <m/>
    <s v="LILIN SHINTOENG 24 BTG"/>
    <m/>
    <n v="2"/>
    <s v="LSN"/>
    <n v="41000"/>
    <m/>
    <m/>
    <m/>
    <m/>
    <m/>
    <m/>
  </r>
  <r>
    <d v="2023-01-28T00:00:00"/>
    <x v="0"/>
    <d v="2023-01-28T00:00:00"/>
    <x v="766"/>
    <x v="1"/>
    <s v=""/>
    <m/>
    <x v="1"/>
    <m/>
    <m/>
    <m/>
    <m/>
    <s v="LILIN ANGKA SHINTOENG"/>
    <m/>
    <n v="14"/>
    <s v="LSN"/>
    <n v="13000"/>
    <m/>
    <m/>
    <m/>
    <m/>
    <m/>
    <s v="NO 0/1/2/3/4/5/9 @ 2LSN"/>
  </r>
  <r>
    <d v="2023-01-28T00:00:00"/>
    <x v="0"/>
    <d v="2023-01-28T00:00:00"/>
    <x v="767"/>
    <x v="1"/>
    <s v=""/>
    <m/>
    <x v="1"/>
    <m/>
    <m/>
    <m/>
    <m/>
    <m/>
    <m/>
    <m/>
    <m/>
    <m/>
    <m/>
    <m/>
    <m/>
    <m/>
    <m/>
    <m/>
  </r>
  <r>
    <d v="2023-01-28T00:00:00"/>
    <x v="0"/>
    <d v="2023-01-28T00:00:00"/>
    <x v="768"/>
    <x v="147"/>
    <s v=""/>
    <s v="DUTA BUANA"/>
    <x v="0"/>
    <m/>
    <m/>
    <m/>
    <m/>
    <s v="ACRYLIC COLOUR TF-AC-001 (12X5ML)"/>
    <n v="10"/>
    <n v="720"/>
    <s v="PCS"/>
    <m/>
    <m/>
    <s v="72 PCS"/>
    <m/>
    <m/>
    <m/>
    <m/>
  </r>
  <r>
    <d v="2023-01-28T00:00:00"/>
    <x v="0"/>
    <d v="2023-01-28T00:00:00"/>
    <x v="769"/>
    <x v="1"/>
    <s v=""/>
    <m/>
    <x v="1"/>
    <m/>
    <m/>
    <m/>
    <m/>
    <m/>
    <m/>
    <m/>
    <m/>
    <m/>
    <m/>
    <m/>
    <m/>
    <m/>
    <m/>
    <m/>
  </r>
  <r>
    <d v="2023-01-28T00:00:00"/>
    <x v="1"/>
    <d v="2023-01-25T00:00:00"/>
    <x v="770"/>
    <x v="148"/>
    <s v=""/>
    <s v="ATALI MAKMUR"/>
    <x v="2"/>
    <s v="SA230101441"/>
    <m/>
    <d v="2023-01-25T00:00:00"/>
    <m/>
    <s v="PENCIL P-88 2B JK"/>
    <n v="8"/>
    <n v="240"/>
    <s v="GRS"/>
    <n v="104400"/>
    <m/>
    <s v="30 GRS"/>
    <n v="0.125"/>
    <n v="0.05"/>
    <m/>
    <m/>
  </r>
  <r>
    <d v="2023-01-28T00:00:00"/>
    <x v="1"/>
    <d v="2023-01-25T00:00:00"/>
    <x v="771"/>
    <x v="1"/>
    <s v=""/>
    <m/>
    <x v="1"/>
    <m/>
    <m/>
    <m/>
    <m/>
    <m/>
    <m/>
    <m/>
    <m/>
    <m/>
    <m/>
    <m/>
    <m/>
    <m/>
    <m/>
    <m/>
  </r>
  <r>
    <d v="2023-01-28T00:00:00"/>
    <x v="1"/>
    <d v="2023-01-26T00:00:00"/>
    <x v="772"/>
    <x v="149"/>
    <s v=""/>
    <s v="KENKO SINAR INDONESIA"/>
    <x v="2"/>
    <s v="23011764"/>
    <s v="SA 39678"/>
    <d v="2023-01-26T00:00:00"/>
    <m/>
    <s v="KENKO CORRECTION FLUID KE-01"/>
    <n v="20"/>
    <m/>
    <m/>
    <m/>
    <n v="1954800"/>
    <s v="36 DOZ"/>
    <n v="0.17"/>
    <m/>
    <m/>
    <m/>
  </r>
  <r>
    <d v="2023-01-28T00:00:00"/>
    <x v="1"/>
    <d v="2023-01-26T00:00:00"/>
    <x v="773"/>
    <x v="1"/>
    <s v=""/>
    <m/>
    <x v="1"/>
    <m/>
    <m/>
    <m/>
    <m/>
    <s v="KENKO GLUE STICK 8GR(SMALL)"/>
    <n v="2"/>
    <m/>
    <m/>
    <m/>
    <n v="2376000"/>
    <s v="36 BOX X 30 PCS"/>
    <n v="0.17"/>
    <m/>
    <m/>
    <m/>
  </r>
  <r>
    <d v="2023-01-28T00:00:00"/>
    <x v="1"/>
    <d v="2023-01-26T00:00:00"/>
    <x v="774"/>
    <x v="1"/>
    <s v=""/>
    <m/>
    <x v="1"/>
    <m/>
    <m/>
    <m/>
    <m/>
    <s v="KENKO BINDER CLIP NO.155"/>
    <n v="3"/>
    <m/>
    <m/>
    <m/>
    <n v="1380000"/>
    <s v="20 GRS"/>
    <n v="0.17"/>
    <m/>
    <m/>
    <m/>
  </r>
  <r>
    <d v="2023-01-28T00:00:00"/>
    <x v="1"/>
    <d v="2023-01-26T00:00:00"/>
    <x v="775"/>
    <x v="1"/>
    <s v=""/>
    <m/>
    <x v="1"/>
    <m/>
    <m/>
    <m/>
    <m/>
    <s v="KENKO BINDER CLIP NO.200"/>
    <n v="2"/>
    <m/>
    <m/>
    <m/>
    <n v="1200000"/>
    <s v="10 GRS"/>
    <n v="0.17"/>
    <m/>
    <m/>
    <m/>
  </r>
  <r>
    <d v="2023-01-28T00:00:00"/>
    <x v="1"/>
    <d v="2023-01-26T00:00:00"/>
    <x v="776"/>
    <x v="1"/>
    <s v=""/>
    <m/>
    <x v="1"/>
    <m/>
    <m/>
    <m/>
    <m/>
    <s v="KENKO BINDER CLIP NO.260"/>
    <n v="6"/>
    <m/>
    <m/>
    <m/>
    <n v="900000"/>
    <s v="5 GRS"/>
    <n v="0.17"/>
    <m/>
    <m/>
    <m/>
  </r>
  <r>
    <d v="2023-01-28T00:00:00"/>
    <x v="1"/>
    <d v="2023-01-26T00:00:00"/>
    <x v="777"/>
    <x v="1"/>
    <s v=""/>
    <m/>
    <x v="1"/>
    <m/>
    <s v="SA 39682"/>
    <m/>
    <m/>
    <s v="KENKO CORRECTION TAPE CT-831 *8M X 5MM)"/>
    <n v="1"/>
    <m/>
    <m/>
    <m/>
    <n v="2592000"/>
    <s v="48 DOZ"/>
    <n v="0.17"/>
    <m/>
    <m/>
    <m/>
  </r>
  <r>
    <d v="2023-01-28T00:00:00"/>
    <x v="1"/>
    <d v="2023-01-26T00:00:00"/>
    <x v="778"/>
    <x v="1"/>
    <s v=""/>
    <m/>
    <x v="1"/>
    <m/>
    <m/>
    <m/>
    <m/>
    <m/>
    <m/>
    <m/>
    <m/>
    <m/>
    <m/>
    <m/>
    <m/>
    <m/>
    <m/>
    <m/>
  </r>
  <r>
    <d v="2023-01-28T00:00:00"/>
    <x v="1"/>
    <d v="2023-01-26T00:00:00"/>
    <x v="779"/>
    <x v="150"/>
    <s v=""/>
    <s v="KENKO SINAR INDONESIA"/>
    <x v="2"/>
    <s v="23011733"/>
    <s v="SA 39622"/>
    <d v="2023-01-26T00:00:00"/>
    <m/>
    <s v="KENKO LOOSE LEAF A5-LL 100-2070"/>
    <n v="1"/>
    <m/>
    <m/>
    <m/>
    <n v="801600"/>
    <s v="96 PCS"/>
    <n v="0.17"/>
    <m/>
    <m/>
    <m/>
  </r>
  <r>
    <d v="2023-01-28T00:00:00"/>
    <x v="1"/>
    <d v="2023-01-26T00:00:00"/>
    <x v="780"/>
    <x v="1"/>
    <s v=""/>
    <m/>
    <x v="1"/>
    <m/>
    <m/>
    <m/>
    <m/>
    <s v="KENKO GEL PEN KE-100 BLACK"/>
    <n v="1"/>
    <m/>
    <m/>
    <m/>
    <n v="2764800"/>
    <s v="12 GRS"/>
    <n v="0.17"/>
    <m/>
    <m/>
    <m/>
  </r>
  <r>
    <d v="2023-01-28T00:00:00"/>
    <x v="1"/>
    <d v="2023-01-26T00:00:00"/>
    <x v="781"/>
    <x v="1"/>
    <s v=""/>
    <m/>
    <x v="1"/>
    <m/>
    <m/>
    <m/>
    <m/>
    <s v="KENKO CORRECTION FLUID KE-01"/>
    <n v="5"/>
    <m/>
    <m/>
    <m/>
    <n v="1954800"/>
    <s v="36 DOZ"/>
    <n v="0.17"/>
    <m/>
    <m/>
    <m/>
  </r>
  <r>
    <d v="2023-01-28T00:00:00"/>
    <x v="1"/>
    <d v="2023-01-26T00:00:00"/>
    <x v="782"/>
    <x v="1"/>
    <s v=""/>
    <m/>
    <x v="1"/>
    <m/>
    <m/>
    <m/>
    <m/>
    <s v="KENKO 12 COLOR PENCIL CP-12F CLASSIC"/>
    <n v="1"/>
    <m/>
    <m/>
    <m/>
    <n v="2980800"/>
    <s v="24 DOZ"/>
    <n v="0.17"/>
    <m/>
    <m/>
    <m/>
  </r>
  <r>
    <d v="2023-01-28T00:00:00"/>
    <x v="1"/>
    <d v="2023-01-26T00:00:00"/>
    <x v="783"/>
    <x v="1"/>
    <s v=""/>
    <m/>
    <x v="1"/>
    <m/>
    <m/>
    <m/>
    <m/>
    <s v="KENKO TAPE DISPENSER TD-323 (1&quot; &amp; 3&quot; CORE)"/>
    <n v="2"/>
    <m/>
    <m/>
    <m/>
    <n v="462000"/>
    <s v="24 PCS"/>
    <n v="0.17"/>
    <m/>
    <m/>
    <m/>
  </r>
  <r>
    <d v="2023-01-28T00:00:00"/>
    <x v="1"/>
    <d v="2023-01-26T00:00:00"/>
    <x v="784"/>
    <x v="1"/>
    <s v=""/>
    <m/>
    <x v="1"/>
    <m/>
    <m/>
    <m/>
    <m/>
    <s v="KENKO BINDER CLIP NO.107"/>
    <n v="1"/>
    <m/>
    <m/>
    <m/>
    <n v="1590000"/>
    <s v="50 GRS"/>
    <n v="0.17"/>
    <m/>
    <m/>
    <m/>
  </r>
  <r>
    <d v="2023-01-28T00:00:00"/>
    <x v="1"/>
    <d v="2023-01-26T00:00:00"/>
    <x v="785"/>
    <x v="1"/>
    <s v=""/>
    <m/>
    <x v="1"/>
    <m/>
    <m/>
    <m/>
    <m/>
    <s v="KENKO CUTTER L-500 (18MM BLADE)"/>
    <n v="2"/>
    <m/>
    <m/>
    <m/>
    <n v="2952000"/>
    <s v="20 DOZ"/>
    <n v="0.17"/>
    <m/>
    <m/>
    <m/>
  </r>
  <r>
    <d v="2023-01-28T00:00:00"/>
    <x v="1"/>
    <d v="2023-01-26T00:00:00"/>
    <x v="786"/>
    <x v="1"/>
    <s v=""/>
    <m/>
    <x v="1"/>
    <m/>
    <m/>
    <m/>
    <m/>
    <s v="KENKO STAPLES NO.1210 (23/ 10)"/>
    <n v="3"/>
    <m/>
    <m/>
    <m/>
    <n v="840000"/>
    <s v="20 PAK"/>
    <n v="0.17"/>
    <m/>
    <m/>
    <m/>
  </r>
  <r>
    <d v="2023-01-28T00:00:00"/>
    <x v="1"/>
    <d v="2023-01-26T00:00:00"/>
    <x v="787"/>
    <x v="1"/>
    <s v=""/>
    <m/>
    <x v="1"/>
    <m/>
    <m/>
    <m/>
    <m/>
    <s v="KENKO TRIGONAL CLIP NO.3"/>
    <n v="1"/>
    <m/>
    <m/>
    <m/>
    <n v="800000"/>
    <s v="50 PAK"/>
    <n v="0.17"/>
    <m/>
    <m/>
    <m/>
  </r>
  <r>
    <d v="2023-01-28T00:00:00"/>
    <x v="1"/>
    <d v="2023-01-26T00:00:00"/>
    <x v="788"/>
    <x v="1"/>
    <s v=""/>
    <m/>
    <x v="1"/>
    <m/>
    <m/>
    <m/>
    <m/>
    <s v="KENKO CORRECTION FLUID KE-108"/>
    <n v="2"/>
    <m/>
    <m/>
    <m/>
    <n v="1695600"/>
    <s v="36 DOZ"/>
    <n v="0.17"/>
    <m/>
    <m/>
    <m/>
  </r>
  <r>
    <d v="2023-01-28T00:00:00"/>
    <x v="1"/>
    <d v="2023-01-26T00:00:00"/>
    <x v="789"/>
    <x v="1"/>
    <s v=""/>
    <m/>
    <x v="1"/>
    <m/>
    <m/>
    <m/>
    <m/>
    <m/>
    <m/>
    <m/>
    <m/>
    <m/>
    <m/>
    <m/>
    <m/>
    <m/>
    <m/>
    <m/>
  </r>
  <r>
    <d v="2023-01-28T00:00:00"/>
    <x v="0"/>
    <d v="2023-01-28T00:00:00"/>
    <x v="790"/>
    <x v="151"/>
    <s v=""/>
    <s v="GLORY"/>
    <x v="0"/>
    <s v="B 26"/>
    <m/>
    <d v="2023-01-28T00:00:00"/>
    <m/>
    <s v="AG CK KOMBINASI"/>
    <m/>
    <n v="120"/>
    <s v="PCS"/>
    <n v="13000"/>
    <m/>
    <m/>
    <m/>
    <m/>
    <n v="78000"/>
    <s v="CASH DISC : 78.000"/>
  </r>
  <r>
    <d v="2023-01-28T00:00:00"/>
    <x v="0"/>
    <d v="2023-01-28T00:00:00"/>
    <x v="791"/>
    <x v="1"/>
    <s v=""/>
    <m/>
    <x v="1"/>
    <m/>
    <m/>
    <m/>
    <m/>
    <m/>
    <m/>
    <m/>
    <m/>
    <m/>
    <m/>
    <m/>
    <m/>
    <m/>
    <m/>
    <m/>
  </r>
  <r>
    <d v="2023-01-28T00:00:00"/>
    <x v="0"/>
    <d v="2023-01-25T00:00:00"/>
    <x v="792"/>
    <x v="152"/>
    <s v=""/>
    <s v="ETJ"/>
    <x v="0"/>
    <s v="A41.23"/>
    <m/>
    <d v="2023-01-25T00:00:00"/>
    <m/>
    <s v="ENTER 30CM 675"/>
    <n v="10"/>
    <n v="2000"/>
    <s v="DZ"/>
    <n v="8750"/>
    <m/>
    <s v="200 DZ"/>
    <m/>
    <m/>
    <m/>
    <m/>
  </r>
  <r>
    <d v="2023-01-28T00:00:00"/>
    <x v="0"/>
    <d v="2023-01-25T00:00:00"/>
    <x v="793"/>
    <x v="1"/>
    <s v=""/>
    <m/>
    <x v="1"/>
    <m/>
    <m/>
    <m/>
    <m/>
    <m/>
    <m/>
    <m/>
    <m/>
    <m/>
    <m/>
    <m/>
    <m/>
    <m/>
    <m/>
    <m/>
  </r>
  <r>
    <d v="2023-01-29T00:00:00"/>
    <x v="0"/>
    <d v="2023-01-26T00:00:00"/>
    <x v="794"/>
    <x v="153"/>
    <d v="2023-01-29T00:00:00"/>
    <s v="DB STATIONERY"/>
    <x v="0"/>
    <s v="JUA599/233"/>
    <m/>
    <d v="2023-01-26T00:00:00"/>
    <m/>
    <s v="STABILO TIZO 54 PC TF610"/>
    <n v="3"/>
    <n v="72"/>
    <s v="PCS"/>
    <n v="106000"/>
    <m/>
    <s v="24 PCS"/>
    <m/>
    <m/>
    <m/>
    <m/>
  </r>
  <r>
    <d v="2023-01-29T00:00:00"/>
    <x v="0"/>
    <d v="2023-01-26T00:00:00"/>
    <x v="795"/>
    <x v="1"/>
    <s v=""/>
    <m/>
    <x v="1"/>
    <m/>
    <m/>
    <m/>
    <m/>
    <s v="HIGHLIGHTER 24 PCS TF616"/>
    <n v="3"/>
    <n v="96"/>
    <s v="PCS"/>
    <n v="49500"/>
    <m/>
    <s v="32 PCS"/>
    <m/>
    <m/>
    <m/>
    <s v="DIMUAT 1 COLI"/>
  </r>
  <r>
    <d v="2023-01-29T00:00:00"/>
    <x v="0"/>
    <d v="2023-01-26T00:00:00"/>
    <x v="796"/>
    <x v="1"/>
    <s v=""/>
    <m/>
    <x v="1"/>
    <m/>
    <m/>
    <m/>
    <m/>
    <m/>
    <m/>
    <m/>
    <m/>
    <m/>
    <m/>
    <m/>
    <m/>
    <m/>
    <m/>
    <m/>
  </r>
  <r>
    <d v="2023-01-30T00:00:00"/>
    <x v="1"/>
    <d v="2023-01-27T00:00:00"/>
    <x v="797"/>
    <x v="154"/>
    <d v="2023-01-30T00:00:00"/>
    <s v="ATALI MAKMUR"/>
    <x v="2"/>
    <s v="SA230101591"/>
    <m/>
    <d v="2023-01-27T00:00:00"/>
    <m/>
    <s v="MATH SET MS-25 JK"/>
    <n v="4"/>
    <n v="96"/>
    <s v="DZ"/>
    <n v="88200"/>
    <m/>
    <s v="24 DZ"/>
    <n v="0.125"/>
    <n v="0.05"/>
    <m/>
    <m/>
  </r>
  <r>
    <d v="2023-01-30T00:00:00"/>
    <x v="1"/>
    <d v="2023-01-27T00:00:00"/>
    <x v="798"/>
    <x v="1"/>
    <s v=""/>
    <m/>
    <x v="1"/>
    <m/>
    <m/>
    <m/>
    <m/>
    <s v="MATH SET MS-75 JK"/>
    <n v="3"/>
    <n v="72"/>
    <s v="DZ"/>
    <n v="89400"/>
    <m/>
    <s v="24 DZ"/>
    <n v="0.125"/>
    <n v="0.05"/>
    <m/>
    <m/>
  </r>
  <r>
    <d v="2023-01-30T00:00:00"/>
    <x v="1"/>
    <d v="2023-01-27T00:00:00"/>
    <x v="799"/>
    <x v="1"/>
    <s v=""/>
    <m/>
    <x v="1"/>
    <m/>
    <m/>
    <m/>
    <m/>
    <s v="MATH SET MS-402 JK"/>
    <n v="1"/>
    <n v="288"/>
    <s v="SET"/>
    <n v="12000"/>
    <m/>
    <s v="12 BOX X 24 SET"/>
    <n v="0.125"/>
    <n v="0.05"/>
    <m/>
    <m/>
  </r>
  <r>
    <d v="2023-01-30T00:00:00"/>
    <x v="1"/>
    <d v="2023-01-27T00:00:00"/>
    <x v="800"/>
    <x v="1"/>
    <s v=""/>
    <m/>
    <x v="1"/>
    <m/>
    <m/>
    <m/>
    <m/>
    <s v="TAPE CUTTER TD-102 JK"/>
    <n v="2"/>
    <n v="48"/>
    <s v="PCS"/>
    <n v="11100"/>
    <m/>
    <s v="24 PCS"/>
    <n v="0.125"/>
    <n v="0.05"/>
    <m/>
    <m/>
  </r>
  <r>
    <d v="2023-01-30T00:00:00"/>
    <x v="1"/>
    <d v="2023-01-27T00:00:00"/>
    <x v="801"/>
    <x v="1"/>
    <s v=""/>
    <m/>
    <x v="1"/>
    <m/>
    <m/>
    <m/>
    <m/>
    <s v="CRAYON PUTAR TWCR-12S JK"/>
    <n v="1"/>
    <n v="144"/>
    <s v="SET"/>
    <n v="23900"/>
    <m/>
    <s v="12 BOX X 12 SET"/>
    <n v="0.125"/>
    <n v="0.05"/>
    <m/>
    <m/>
  </r>
  <r>
    <d v="2023-01-30T00:00:00"/>
    <x v="1"/>
    <d v="2023-01-27T00:00:00"/>
    <x v="802"/>
    <x v="1"/>
    <s v=""/>
    <m/>
    <x v="1"/>
    <m/>
    <m/>
    <m/>
    <m/>
    <s v="LABEL LB-2RL(1 BARIS) JK"/>
    <n v="1"/>
    <n v="1000"/>
    <s v="ROL"/>
    <n v="2050"/>
    <m/>
    <s v="100 PAK X 10 ROL"/>
    <n v="0.125"/>
    <n v="0.05"/>
    <m/>
    <m/>
  </r>
  <r>
    <d v="2023-01-30T00:00:00"/>
    <x v="1"/>
    <d v="2023-01-27T00:00:00"/>
    <x v="803"/>
    <x v="1"/>
    <s v=""/>
    <m/>
    <x v="1"/>
    <m/>
    <m/>
    <m/>
    <m/>
    <m/>
    <m/>
    <m/>
    <m/>
    <m/>
    <m/>
    <m/>
    <m/>
    <m/>
    <m/>
    <m/>
  </r>
  <r>
    <d v="2023-01-30T00:00:00"/>
    <x v="1"/>
    <d v="2023-01-27T00:00:00"/>
    <x v="804"/>
    <x v="155"/>
    <s v=""/>
    <s v="KENKO SINAR INDONESIA"/>
    <x v="2"/>
    <s v="23011870"/>
    <m/>
    <d v="2023-01-27T00:00:00"/>
    <m/>
    <s v="KENKO BINDER CLIP NO.105"/>
    <n v="3"/>
    <m/>
    <m/>
    <m/>
    <n v="1440000"/>
    <s v="50 GRS"/>
    <n v="0.17"/>
    <m/>
    <m/>
    <m/>
  </r>
  <r>
    <d v="2023-01-30T00:00:00"/>
    <x v="1"/>
    <d v="2023-01-27T00:00:00"/>
    <x v="805"/>
    <x v="1"/>
    <s v=""/>
    <m/>
    <x v="1"/>
    <m/>
    <m/>
    <m/>
    <m/>
    <s v="KENKO BINDER CLIP NO.107"/>
    <n v="3"/>
    <m/>
    <m/>
    <m/>
    <n v="1590000"/>
    <s v="50 GRS"/>
    <n v="0.17"/>
    <m/>
    <m/>
    <m/>
  </r>
  <r>
    <d v="2023-01-30T00:00:00"/>
    <x v="1"/>
    <d v="2023-01-27T00:00:00"/>
    <x v="806"/>
    <x v="1"/>
    <s v=""/>
    <m/>
    <x v="1"/>
    <m/>
    <m/>
    <m/>
    <m/>
    <s v="KENKO BINDER CLIP NO.111"/>
    <n v="3"/>
    <m/>
    <m/>
    <m/>
    <n v="1476000"/>
    <s v="30 GRS"/>
    <n v="0.17"/>
    <m/>
    <m/>
    <m/>
  </r>
  <r>
    <d v="2023-01-30T00:00:00"/>
    <x v="1"/>
    <d v="2023-01-27T00:00:00"/>
    <x v="807"/>
    <x v="1"/>
    <s v=""/>
    <m/>
    <x v="1"/>
    <m/>
    <m/>
    <m/>
    <m/>
    <s v="KENKO BINDER CLIP NO.155"/>
    <n v="1"/>
    <m/>
    <m/>
    <m/>
    <n v="1380000"/>
    <s v="20 GRS"/>
    <n v="0.17"/>
    <m/>
    <m/>
    <m/>
  </r>
  <r>
    <d v="2023-01-30T00:00:00"/>
    <x v="1"/>
    <d v="2023-01-27T00:00:00"/>
    <x v="808"/>
    <x v="1"/>
    <s v=""/>
    <m/>
    <x v="1"/>
    <m/>
    <m/>
    <m/>
    <m/>
    <s v="KENKO BINDER CLIP NO.200"/>
    <n v="4"/>
    <m/>
    <m/>
    <m/>
    <n v="1200000"/>
    <s v="10 GRS"/>
    <n v="0.17"/>
    <m/>
    <m/>
    <m/>
  </r>
  <r>
    <d v="2023-01-30T00:00:00"/>
    <x v="1"/>
    <d v="2023-01-27T00:00:00"/>
    <x v="809"/>
    <x v="1"/>
    <s v=""/>
    <m/>
    <x v="1"/>
    <m/>
    <m/>
    <m/>
    <m/>
    <s v="KENKO BINDER CLIP NO.260"/>
    <n v="2"/>
    <m/>
    <m/>
    <m/>
    <n v="900000"/>
    <s v="5 GRS "/>
    <n v="0.17"/>
    <m/>
    <m/>
    <m/>
  </r>
  <r>
    <d v="2023-01-30T00:00:00"/>
    <x v="1"/>
    <d v="2023-01-27T00:00:00"/>
    <x v="810"/>
    <x v="1"/>
    <s v=""/>
    <m/>
    <x v="1"/>
    <m/>
    <m/>
    <m/>
    <m/>
    <s v="KENKO GLUE STICK 15 GR(MEDIUM)"/>
    <n v="2"/>
    <m/>
    <m/>
    <m/>
    <n v="2592000"/>
    <s v="26 BOX X 20 PCS"/>
    <n v="0.17"/>
    <m/>
    <m/>
    <m/>
  </r>
  <r>
    <d v="2023-01-30T00:00:00"/>
    <x v="1"/>
    <d v="2023-01-27T00:00:00"/>
    <x v="811"/>
    <x v="1"/>
    <s v=""/>
    <m/>
    <x v="1"/>
    <m/>
    <m/>
    <m/>
    <m/>
    <m/>
    <m/>
    <m/>
    <m/>
    <m/>
    <m/>
    <m/>
    <m/>
    <m/>
    <m/>
    <m/>
  </r>
  <r>
    <d v="2023-01-31T00:00:00"/>
    <x v="0"/>
    <d v="2023-01-31T00:00:00"/>
    <x v="812"/>
    <x v="156"/>
    <d v="2023-01-31T00:00:00"/>
    <s v="HANSA"/>
    <x v="0"/>
    <s v="HN012023340"/>
    <m/>
    <d v="2023-01-31T00:00:00"/>
    <m/>
    <s v="MALAM SHINTOENG K 1W POLOS"/>
    <m/>
    <n v="12"/>
    <s v="PCS"/>
    <n v="1450"/>
    <m/>
    <m/>
    <m/>
    <m/>
    <m/>
    <m/>
  </r>
  <r>
    <d v="2023-01-31T00:00:00"/>
    <x v="0"/>
    <d v="2023-01-31T00:00:00"/>
    <x v="813"/>
    <x v="1"/>
    <s v=""/>
    <m/>
    <x v="1"/>
    <m/>
    <m/>
    <m/>
    <m/>
    <s v="MALAM SHINTOENG K 6-12W"/>
    <m/>
    <n v="12"/>
    <s v="PCS"/>
    <n v="1450"/>
    <m/>
    <m/>
    <m/>
    <m/>
    <m/>
    <m/>
  </r>
  <r>
    <d v="2023-01-31T00:00:00"/>
    <x v="0"/>
    <d v="2023-01-31T00:00:00"/>
    <x v="814"/>
    <x v="1"/>
    <s v=""/>
    <m/>
    <x v="1"/>
    <m/>
    <m/>
    <m/>
    <m/>
    <s v="MALAM SHINTOENG B 1W POLOS"/>
    <m/>
    <n v="10"/>
    <s v="PCS"/>
    <n v="5200"/>
    <m/>
    <m/>
    <m/>
    <m/>
    <m/>
    <m/>
  </r>
  <r>
    <d v="2023-01-31T00:00:00"/>
    <x v="0"/>
    <d v="2023-01-31T00:00:00"/>
    <x v="815"/>
    <x v="1"/>
    <s v=""/>
    <m/>
    <x v="1"/>
    <m/>
    <m/>
    <m/>
    <m/>
    <s v="MALAM SHINTOENG B 6-12W"/>
    <m/>
    <n v="10"/>
    <s v="PCS"/>
    <n v="5500"/>
    <m/>
    <m/>
    <m/>
    <m/>
    <m/>
    <m/>
  </r>
  <r>
    <d v="2023-01-31T00:00:00"/>
    <x v="0"/>
    <d v="2023-01-31T00:00:00"/>
    <x v="816"/>
    <x v="1"/>
    <s v=""/>
    <m/>
    <x v="1"/>
    <m/>
    <m/>
    <m/>
    <m/>
    <m/>
    <m/>
    <m/>
    <m/>
    <m/>
    <m/>
    <m/>
    <m/>
    <m/>
    <m/>
    <m/>
  </r>
  <r>
    <d v="2023-02-01T00:00:00"/>
    <x v="1"/>
    <d v="2023-01-31T00:00:00"/>
    <x v="817"/>
    <x v="157"/>
    <d v="2023-02-01T00:00:00"/>
    <s v="SAMUDERA ANGKASA JAYA"/>
    <x v="2"/>
    <s v="JL-61563"/>
    <m/>
    <d v="2023-01-31T00:00:00"/>
    <m/>
    <s v="LEM CAIR F-5036 (50 ML)"/>
    <n v="9"/>
    <n v="3888"/>
    <s v="PCS"/>
    <n v="1400"/>
    <m/>
    <s v="432 PCS"/>
    <n v="0.05"/>
    <m/>
    <m/>
    <m/>
  </r>
  <r>
    <d v="2023-02-01T00:00:00"/>
    <x v="1"/>
    <d v="2023-01-31T00:00:00"/>
    <x v="818"/>
    <x v="1"/>
    <s v=""/>
    <m/>
    <x v="1"/>
    <m/>
    <m/>
    <m/>
    <m/>
    <s v="STABILLO HL-520 (12) VANCO"/>
    <n v="15"/>
    <n v="1500"/>
    <s v="DZN"/>
    <n v="19000"/>
    <m/>
    <s v="100 DZN"/>
    <n v="0.05"/>
    <m/>
    <m/>
    <m/>
  </r>
  <r>
    <d v="2023-02-01T00:00:00"/>
    <x v="1"/>
    <d v="2023-01-31T00:00:00"/>
    <x v="819"/>
    <x v="1"/>
    <s v=""/>
    <m/>
    <x v="1"/>
    <m/>
    <m/>
    <m/>
    <m/>
    <s v="P/C MAG C-1756 (22*7.5)"/>
    <n v="6"/>
    <n v="960"/>
    <s v="PCS"/>
    <n v="9500"/>
    <m/>
    <s v="160 PCS"/>
    <n v="0.05"/>
    <m/>
    <m/>
    <m/>
  </r>
  <r>
    <d v="2023-02-01T00:00:00"/>
    <x v="1"/>
    <d v="2023-01-31T00:00:00"/>
    <x v="820"/>
    <x v="1"/>
    <s v=""/>
    <m/>
    <x v="1"/>
    <m/>
    <m/>
    <m/>
    <m/>
    <s v="LEM CAIR F-5036 (50 ML)"/>
    <m/>
    <n v="430"/>
    <s v="PCS"/>
    <n v="1400"/>
    <m/>
    <s v="432 PCS"/>
    <n v="0.05"/>
    <m/>
    <m/>
    <m/>
  </r>
  <r>
    <d v="2023-02-01T00:00:00"/>
    <x v="1"/>
    <d v="2023-01-31T00:00:00"/>
    <x v="821"/>
    <x v="1"/>
    <s v=""/>
    <m/>
    <x v="1"/>
    <m/>
    <m/>
    <m/>
    <m/>
    <m/>
    <m/>
    <m/>
    <m/>
    <m/>
    <m/>
    <m/>
    <m/>
    <m/>
    <m/>
    <m/>
  </r>
  <r>
    <d v="2023-02-01T00:00:00"/>
    <x v="1"/>
    <d v="2023-01-30T00:00:00"/>
    <x v="822"/>
    <x v="158"/>
    <s v=""/>
    <s v="LAUTAN MAS ASIA"/>
    <x v="2"/>
    <s v="LMA 2023-01-160"/>
    <m/>
    <d v="2023-01-30T00:00:00"/>
    <m/>
    <s v="POLAR BEAR W/ DISP MN-305"/>
    <n v="10"/>
    <n v="480"/>
    <s v="BOX"/>
    <n v="92000"/>
    <m/>
    <s v="48 BOX X 12 PCS"/>
    <n v="0.27927000000000002"/>
    <m/>
    <n v="409.77"/>
    <s v="BELUM PPN 11%"/>
  </r>
  <r>
    <d v="2023-02-01T00:00:00"/>
    <x v="1"/>
    <d v="2023-01-30T00:00:00"/>
    <x v="823"/>
    <x v="1"/>
    <s v=""/>
    <m/>
    <x v="1"/>
    <m/>
    <m/>
    <m/>
    <m/>
    <m/>
    <m/>
    <m/>
    <m/>
    <m/>
    <m/>
    <m/>
    <m/>
    <m/>
    <m/>
    <m/>
  </r>
  <r>
    <d v="2023-02-02T00:00:00"/>
    <x v="1"/>
    <d v="2023-01-30T00:00:00"/>
    <x v="824"/>
    <x v="159"/>
    <d v="2023-02-02T00:00:00"/>
    <s v="ATALI MAKMUR"/>
    <x v="2"/>
    <s v="SA230101701"/>
    <m/>
    <d v="2023-01-30T00:00:00"/>
    <m/>
    <s v="CUTTER BLADE A-100 AM (S) JK"/>
    <n v="3"/>
    <n v="360"/>
    <s v="DZ"/>
    <n v="24600"/>
    <m/>
    <s v="120 DZ"/>
    <n v="0.125"/>
    <n v="0.05"/>
    <m/>
    <m/>
  </r>
  <r>
    <d v="2023-02-02T00:00:00"/>
    <x v="1"/>
    <d v="2023-01-30T00:00:00"/>
    <x v="825"/>
    <x v="1"/>
    <s v=""/>
    <m/>
    <x v="1"/>
    <m/>
    <m/>
    <m/>
    <m/>
    <m/>
    <m/>
    <m/>
    <m/>
    <m/>
    <m/>
    <m/>
    <m/>
    <m/>
    <m/>
    <m/>
  </r>
  <r>
    <d v="2023-02-02T00:00:00"/>
    <x v="1"/>
    <d v="2023-01-31T00:00:00"/>
    <x v="826"/>
    <x v="160"/>
    <s v=""/>
    <s v="ATALI MAKMUR"/>
    <x v="2"/>
    <s v="SA230101817"/>
    <m/>
    <d v="2023-01-31T00:00:00"/>
    <m/>
    <s v="SCISSOR SC-828 SG JK"/>
    <n v="1"/>
    <n v="144"/>
    <s v="PCS"/>
    <n v="6100"/>
    <m/>
    <s v="12 BOX X 12 PCS"/>
    <n v="0.125"/>
    <n v="0.05"/>
    <m/>
    <m/>
  </r>
  <r>
    <d v="2023-02-02T00:00:00"/>
    <x v="1"/>
    <d v="2023-01-31T00:00:00"/>
    <x v="827"/>
    <x v="1"/>
    <s v=""/>
    <m/>
    <x v="1"/>
    <m/>
    <m/>
    <m/>
    <m/>
    <s v="SCISSOR SC-838 SG JK"/>
    <n v="1"/>
    <n v="144"/>
    <s v="PCS"/>
    <n v="7700"/>
    <m/>
    <s v="12 BOX X 12 PCS"/>
    <n v="0.125"/>
    <n v="0.05"/>
    <m/>
    <m/>
  </r>
  <r>
    <d v="2023-02-02T00:00:00"/>
    <x v="1"/>
    <d v="2023-01-31T00:00:00"/>
    <x v="828"/>
    <x v="1"/>
    <s v=""/>
    <m/>
    <x v="1"/>
    <m/>
    <m/>
    <m/>
    <m/>
    <s v="STAPLER HD-10M JK"/>
    <n v="1"/>
    <n v="25"/>
    <s v="DZ"/>
    <n v="70800"/>
    <m/>
    <s v="25 DZ"/>
    <n v="0.125"/>
    <n v="0.05"/>
    <m/>
    <m/>
  </r>
  <r>
    <d v="2023-02-02T00:00:00"/>
    <x v="1"/>
    <d v="2023-01-31T00:00:00"/>
    <x v="829"/>
    <x v="1"/>
    <s v=""/>
    <m/>
    <x v="1"/>
    <m/>
    <m/>
    <m/>
    <m/>
    <s v="STAPLER HD-10 MP JK"/>
    <n v="1"/>
    <n v="25"/>
    <s v="DZ"/>
    <n v="66600"/>
    <m/>
    <s v="25 DZ"/>
    <n v="0.125"/>
    <n v="0.05"/>
    <m/>
    <m/>
  </r>
  <r>
    <d v="2023-02-02T00:00:00"/>
    <x v="1"/>
    <d v="2023-01-31T00:00:00"/>
    <x v="830"/>
    <x v="1"/>
    <s v=""/>
    <m/>
    <x v="1"/>
    <m/>
    <m/>
    <m/>
    <m/>
    <s v="LONG REACH STAPLER HD35LA JK"/>
    <n v="1"/>
    <n v="36"/>
    <s v="PCS"/>
    <n v="58000"/>
    <m/>
    <s v="36 PCS"/>
    <n v="0.125"/>
    <n v="0.05"/>
    <m/>
    <m/>
  </r>
  <r>
    <d v="2023-02-02T00:00:00"/>
    <x v="1"/>
    <d v="2023-01-31T00:00:00"/>
    <x v="831"/>
    <x v="1"/>
    <s v=""/>
    <m/>
    <x v="1"/>
    <m/>
    <m/>
    <m/>
    <m/>
    <s v="BALLPEN BP-273 ZETO (BLACK) JK"/>
    <n v="1"/>
    <n v="144"/>
    <s v="DZ"/>
    <n v="6120"/>
    <m/>
    <s v="144 DZ"/>
    <n v="0.125"/>
    <n v="0.05"/>
    <m/>
    <m/>
  </r>
  <r>
    <d v="2023-02-02T00:00:00"/>
    <x v="1"/>
    <d v="2023-01-31T00:00:00"/>
    <x v="832"/>
    <x v="1"/>
    <s v=""/>
    <m/>
    <x v="1"/>
    <m/>
    <m/>
    <m/>
    <m/>
    <s v="DESK SET DS-0812 JK"/>
    <n v="1"/>
    <n v="50"/>
    <s v="PCS"/>
    <n v="20500"/>
    <m/>
    <s v="50 PCS"/>
    <n v="0.125"/>
    <n v="0.05"/>
    <m/>
    <m/>
  </r>
  <r>
    <d v="2023-02-02T00:00:00"/>
    <x v="1"/>
    <d v="2023-01-31T00:00:00"/>
    <x v="833"/>
    <x v="1"/>
    <s v=""/>
    <m/>
    <x v="1"/>
    <m/>
    <m/>
    <m/>
    <m/>
    <s v="SHARPENER B-82 (BEAR) JK"/>
    <n v="1"/>
    <n v="60"/>
    <s v="BOX"/>
    <n v="31800"/>
    <m/>
    <s v="60 BOX X 24 PCS"/>
    <n v="0.125"/>
    <n v="0.05"/>
    <m/>
    <m/>
  </r>
  <r>
    <d v="2023-02-02T00:00:00"/>
    <x v="1"/>
    <d v="2023-01-31T00:00:00"/>
    <x v="834"/>
    <x v="1"/>
    <s v=""/>
    <m/>
    <x v="1"/>
    <m/>
    <m/>
    <m/>
    <m/>
    <s v="TAPE CUTTER TD-102 JK"/>
    <n v="1"/>
    <n v="24"/>
    <s v="PCS"/>
    <n v="11100"/>
    <m/>
    <s v="24 PCS"/>
    <n v="0.125"/>
    <n v="0.05"/>
    <m/>
    <m/>
  </r>
  <r>
    <d v="2023-02-02T00:00:00"/>
    <x v="1"/>
    <d v="2023-01-31T00:00:00"/>
    <x v="835"/>
    <x v="1"/>
    <s v=""/>
    <m/>
    <x v="1"/>
    <m/>
    <m/>
    <m/>
    <m/>
    <s v="GLUE STICK GS-09 8 GRAM JK"/>
    <n v="1"/>
    <n v="768"/>
    <s v="PCS"/>
    <n v="2100"/>
    <m/>
    <s v="64 BOX X 12 PCS"/>
    <n v="0.125"/>
    <n v="0.05"/>
    <m/>
    <m/>
  </r>
  <r>
    <d v="2023-02-02T00:00:00"/>
    <x v="1"/>
    <d v="2023-01-31T00:00:00"/>
    <x v="836"/>
    <x v="1"/>
    <s v=""/>
    <m/>
    <x v="1"/>
    <m/>
    <m/>
    <m/>
    <m/>
    <m/>
    <m/>
    <m/>
    <m/>
    <m/>
    <m/>
    <m/>
    <m/>
    <m/>
    <m/>
    <m/>
  </r>
  <r>
    <d v="2023-02-02T00:00:00"/>
    <x v="1"/>
    <d v="2023-01-31T00:00:00"/>
    <x v="837"/>
    <x v="161"/>
    <s v=""/>
    <s v="ATALI MAKMUR"/>
    <x v="2"/>
    <s v="SA230101822"/>
    <m/>
    <d v="2023-01-31T00:00:00"/>
    <m/>
    <s v="PAPER FASTENER PF-50 (COLOR) JK"/>
    <n v="1"/>
    <n v="100"/>
    <s v="PAK"/>
    <n v="8400"/>
    <m/>
    <s v="100 PAK"/>
    <n v="0.125"/>
    <n v="0.05"/>
    <m/>
    <m/>
  </r>
  <r>
    <d v="2023-02-02T00:00:00"/>
    <x v="1"/>
    <d v="2023-01-31T00:00:00"/>
    <x v="838"/>
    <x v="1"/>
    <s v=""/>
    <m/>
    <x v="1"/>
    <m/>
    <m/>
    <m/>
    <m/>
    <s v="PAPER FASTENER PF-50 (WHITE) JK"/>
    <n v="1"/>
    <n v="100"/>
    <s v="PAK"/>
    <n v="8400"/>
    <m/>
    <s v="100 PAK"/>
    <n v="0.125"/>
    <n v="0.05"/>
    <m/>
    <m/>
  </r>
  <r>
    <d v="2023-02-02T00:00:00"/>
    <x v="1"/>
    <d v="2023-01-31T00:00:00"/>
    <x v="839"/>
    <x v="1"/>
    <s v=""/>
    <m/>
    <x v="1"/>
    <m/>
    <m/>
    <m/>
    <m/>
    <s v="PAPER CLIP C-3100 JK"/>
    <n v="1"/>
    <n v="288"/>
    <s v="CAD"/>
    <n v="3100"/>
    <m/>
    <s v="24 BOX X 12 CAD"/>
    <n v="0.125"/>
    <n v="0.05"/>
    <m/>
    <m/>
  </r>
  <r>
    <d v="2023-02-02T00:00:00"/>
    <x v="1"/>
    <d v="2023-01-31T00:00:00"/>
    <x v="840"/>
    <x v="1"/>
    <s v=""/>
    <m/>
    <x v="1"/>
    <m/>
    <m/>
    <m/>
    <m/>
    <s v="PENCIL LEAD PL-05 2B JK"/>
    <n v="1"/>
    <n v="12"/>
    <s v="GRS"/>
    <n v="176400"/>
    <m/>
    <s v="12 GRS"/>
    <n v="0.125"/>
    <n v="0.05"/>
    <m/>
    <m/>
  </r>
  <r>
    <d v="2023-02-02T00:00:00"/>
    <x v="1"/>
    <d v="2023-01-31T00:00:00"/>
    <x v="841"/>
    <x v="1"/>
    <s v=""/>
    <m/>
    <x v="1"/>
    <m/>
    <m/>
    <m/>
    <m/>
    <s v="TAPE CUTTER TD-102 JK"/>
    <n v="2"/>
    <n v="48"/>
    <s v="PCS"/>
    <n v="11100"/>
    <m/>
    <s v="24 PCS"/>
    <n v="0.125"/>
    <n v="0.0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369" firstHeaderRow="1" firstDataRow="1" firstDataCol="1" rowPageCount="1" colPageCount="1"/>
  <pivotFields count="23">
    <pivotField numFmtId="14" showAll="0"/>
    <pivotField axis="axisPage" showAll="0">
      <items count="3">
        <item x="1"/>
        <item x="0"/>
        <item t="default"/>
      </items>
    </pivotField>
    <pivotField numFmtId="14" showAll="0"/>
    <pivotField axis="axisRow" showAll="0" defaultSubtotal="0">
      <items count="8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</items>
    </pivotField>
    <pivotField showAll="0" defaultSubtotal="0">
      <items count="162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70"/>
    </i>
    <i>
      <x v="371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812"/>
    </i>
    <i>
      <x v="813"/>
    </i>
    <i>
      <x v="814"/>
    </i>
    <i>
      <x v="815"/>
    </i>
    <i>
      <x v="816"/>
    </i>
    <i t="grand">
      <x/>
    </i>
  </rowItems>
  <colItems count="1">
    <i/>
  </colItems>
  <pageFields count="1">
    <pageField fld="1" item="1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82" firstHeaderRow="1" firstDataRow="1" firstDataCol="1" rowPageCount="1" colPageCount="1"/>
  <pivotFields count="23">
    <pivotField numFmtId="14" showAll="0"/>
    <pivotField axis="axisPage" showAll="0">
      <items count="3">
        <item x="1"/>
        <item x="0"/>
        <item t="default"/>
      </items>
    </pivotField>
    <pivotField numFmtId="14" showAll="0"/>
    <pivotField axis="axisRow" showAll="0">
      <items count="8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79"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712"/>
    </i>
    <i>
      <x v="713"/>
    </i>
    <i>
      <x v="714"/>
    </i>
    <i>
      <x v="715"/>
    </i>
    <i>
      <x v="716"/>
    </i>
    <i>
      <x v="717"/>
    </i>
    <i>
      <x v="737"/>
    </i>
    <i>
      <x v="738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 t="grand">
      <x/>
    </i>
  </rowItems>
  <colItems count="1">
    <i/>
  </colItems>
  <pageFields count="1">
    <pageField fld="1" item="0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LL" displayName="ALL" ref="B2:X844" totalsRowShown="0">
  <autoFilter ref="B2:X844"/>
  <tableColumns count="23">
    <tableColumn id="20" name="TGL MASUK_H" dataDxfId="51">
      <calculatedColumnFormula>IF(ALL[[#This Row],[TGL MASUK]]="",B2,ALL[[#This Row],[TGL MASUK]])</calculatedColumnFormula>
    </tableColumn>
    <tableColumn id="21" name="FAKTUR_H" dataDxfId="50">
      <calculatedColumnFormula>IF(ALL[[#This Row],[FAKTUR]]="",C2,ALL[[#This Row],[FAKTUR]])</calculatedColumnFormula>
    </tableColumn>
    <tableColumn id="19" name="TGL NOTA_H" dataDxfId="49">
      <calculatedColumnFormula>IF(ALL[[#This Row],[TGL.NOTA]]="",D2,ALL[[#This Row],[TGL.NOTA]])</calculatedColumnFormula>
    </tableColumn>
    <tableColumn id="23" name="ID_H" dataDxfId="48">
      <calculatedColumnFormula>IF(ALL[[#This Row],[ID]]="",E2+1,ALL[[#This Row],[ID]])</calculatedColumnFormula>
    </tableColumn>
    <tableColumn id="22" name="ID" dataDxfId="47">
      <calculatedColumnFormula>IF(ALL[[#This Row],[SUPPLIER]]="","",COUNTA(F$2:F2))</calculatedColumnFormula>
    </tableColumn>
    <tableColumn id="1" name="TGL MASUK" dataDxfId="46"/>
    <tableColumn id="2" name="SUPPLIER"/>
    <tableColumn id="3" name="FAKTUR"/>
    <tableColumn id="4" name="NO.NOTA"/>
    <tableColumn id="5" name="NO.SURAT JALAN"/>
    <tableColumn id="6" name="TGL.NOTA" dataDxfId="45"/>
    <tableColumn id="7" name="SERI"/>
    <tableColumn id="8" name="NAMA BARANG"/>
    <tableColumn id="9" name="C"/>
    <tableColumn id="10" name="QTY"/>
    <tableColumn id="11" name="STN"/>
    <tableColumn id="12" name="HARGA SATUAN" dataDxfId="44"/>
    <tableColumn id="13" name="HARGA/ CTN" dataDxfId="43"/>
    <tableColumn id="14" name="QTY/ CTN"/>
    <tableColumn id="15" name="DISC 1" dataDxfId="42"/>
    <tableColumn id="16" name="DISC 2" dataDxfId="41"/>
    <tableColumn id="17" name="DISC DLL"/>
    <tableColumn id="18" name="KETERANGAN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UNTANA" displayName="UNTANA" ref="D4:W368" totalsRowShown="0">
  <autoFilter ref="D4:W368"/>
  <tableColumns count="20">
    <tableColumn id="1" name="ID" dataDxfId="39">
      <calculatedColumnFormula>INDEX(INDIRECT("ALL["&amp;UNTANA[#Headers]&amp;"]"),rowPointer)</calculatedColumnFormula>
    </tableColumn>
    <tableColumn id="2" name="TGL MASUK_H" dataDxfId="38">
      <calculatedColumnFormula>INDEX(INDIRECT("ALL["&amp;UNTANA[#Headers]&amp;"]"),rowPointer)</calculatedColumnFormula>
    </tableColumn>
    <tableColumn id="20" name="TGL MASUK" dataDxfId="37">
      <calculatedColumnFormula>IF(UNTANA[[#This Row],[TGL MASUK_H]]&gt;E4,UNTANA[[#This Row],[TGL MASUK_H]],IF(UNTANA[[#This Row],[ID]]=1,UNTANA[[#This Row],[TGL MASUK_H]],""))</calculatedColumnFormula>
    </tableColumn>
    <tableColumn id="3" name="SUPPLIER" dataDxfId="36">
      <calculatedColumnFormula>IF(INDEX(INDIRECT("ALL["&amp;UNTANA[#Headers]&amp;"]"),rowPointer)="","",INDEX(INDIRECT("ALL["&amp;UNTANA[#Headers]&amp;"]"),rowPointer))</calculatedColumnFormula>
    </tableColumn>
    <tableColumn id="4" name="FAKTUR" dataDxfId="35">
      <calculatedColumnFormula>IF(INDEX(INDIRECT("ALL["&amp;UNTANA[#Headers]&amp;"]"),rowPointer)="","",INDEX(INDIRECT("ALL["&amp;UNTANA[#Headers]&amp;"]"),rowPointer))</calculatedColumnFormula>
    </tableColumn>
    <tableColumn id="5" name="NO.NOTA" dataDxfId="34">
      <calculatedColumnFormula>IF(INDEX(INDIRECT("ALL["&amp;UNTANA[#Headers]&amp;"]"),rowPointer)="","",INDEX(INDIRECT("ALL["&amp;UNTANA[#Headers]&amp;"]"),rowPointer))</calculatedColumnFormula>
    </tableColumn>
    <tableColumn id="6" name="NO.SURAT JALAN" dataDxfId="33">
      <calculatedColumnFormula>IF(INDEX(INDIRECT("ALL["&amp;UNTANA[#Headers]&amp;"]"),rowPointer)="","",INDEX(INDIRECT("ALL["&amp;UNTANA[#Headers]&amp;"]"),rowPointer))</calculatedColumnFormula>
    </tableColumn>
    <tableColumn id="7" name="TGL.NOTA" dataDxfId="32">
      <calculatedColumnFormula>IF(INDEX(INDIRECT("ALL["&amp;UNTANA[#Headers]&amp;"]"),rowPointer)="","",INDEX(INDIRECT("ALL["&amp;UNTANA[#Headers]&amp;"]"),rowPointer))</calculatedColumnFormula>
    </tableColumn>
    <tableColumn id="8" name="SERI" dataDxfId="31">
      <calculatedColumnFormula>IF(INDEX(INDIRECT("ALL["&amp;UNTANA[#Headers]&amp;"]"),rowPointer)="","",INDEX(INDIRECT("ALL["&amp;UNTANA[#Headers]&amp;"]"),rowPointer))</calculatedColumnFormula>
    </tableColumn>
    <tableColumn id="9" name="NAMA BARANG" dataDxfId="30">
      <calculatedColumnFormula>IF(INDEX(INDIRECT("ALL["&amp;UNTANA[#Headers]&amp;"]"),rowPointer)="","",INDEX(INDIRECT("ALL["&amp;UNTANA[#Headers]&amp;"]"),rowPointer))</calculatedColumnFormula>
    </tableColumn>
    <tableColumn id="10" name="C" dataDxfId="29">
      <calculatedColumnFormula>IF(INDEX(INDIRECT("ALL["&amp;UNTANA[#Headers]&amp;"]"),rowPointer)="","",INDEX(INDIRECT("ALL["&amp;UNTANA[#Headers]&amp;"]"),rowPointer))</calculatedColumnFormula>
    </tableColumn>
    <tableColumn id="11" name="QTY" dataDxfId="28">
      <calculatedColumnFormula>IF(INDEX(INDIRECT("ALL["&amp;UNTANA[#Headers]&amp;"]"),rowPointer)="","",INDEX(INDIRECT("ALL["&amp;UNTANA[#Headers]&amp;"]"),rowPointer))</calculatedColumnFormula>
    </tableColumn>
    <tableColumn id="12" name="STN" dataDxfId="27">
      <calculatedColumnFormula>IF(INDEX(INDIRECT("ALL["&amp;UNTANA[#Headers]&amp;"]"),rowPointer)="","",INDEX(INDIRECT("ALL["&amp;UNTANA[#Headers]&amp;"]"),rowPointer))</calculatedColumnFormula>
    </tableColumn>
    <tableColumn id="13" name="HARGA SATUAN" dataDxfId="26">
      <calculatedColumnFormula>IF(INDEX(INDIRECT("ALL["&amp;UNTANA[#Headers]&amp;"]"),rowPointer)="","",INDEX(INDIRECT("ALL["&amp;UNTANA[#Headers]&amp;"]"),rowPointer))</calculatedColumnFormula>
    </tableColumn>
    <tableColumn id="14" name="HARGA/ CTN" dataDxfId="25">
      <calculatedColumnFormula>IF(INDEX(INDIRECT("ALL["&amp;UNTANA[#Headers]&amp;"]"),rowPointer)="","",INDEX(INDIRECT("ALL["&amp;UNTANA[#Headers]&amp;"]"),rowPointer))</calculatedColumnFormula>
    </tableColumn>
    <tableColumn id="15" name="QTY/ CTN" dataDxfId="24">
      <calculatedColumnFormula>IF(INDEX(INDIRECT("ALL["&amp;UNTANA[#Headers]&amp;"]"),rowPointer)="","",INDEX(INDIRECT("ALL["&amp;UNTANA[#Headers]&amp;"]"),rowPointer))</calculatedColumnFormula>
    </tableColumn>
    <tableColumn id="16" name="DISC 1" dataDxfId="23">
      <calculatedColumnFormula>IF(INDEX(INDIRECT("ALL["&amp;UNTANA[#Headers]&amp;"]"),rowPointer)="","",INDEX(INDIRECT("ALL["&amp;UNTANA[#Headers]&amp;"]"),rowPointer))</calculatedColumnFormula>
    </tableColumn>
    <tableColumn id="17" name="DISC 2" dataDxfId="22">
      <calculatedColumnFormula>IF(INDEX(INDIRECT("ALL["&amp;UNTANA[#Headers]&amp;"]"),rowPointer)="","",INDEX(INDIRECT("ALL["&amp;UNTANA[#Headers]&amp;"]"),rowPointer))</calculatedColumnFormula>
    </tableColumn>
    <tableColumn id="18" name="DISC DLL" dataDxfId="21">
      <calculatedColumnFormula>IF(INDEX(INDIRECT("ALL["&amp;UNTANA[#Headers]&amp;"]"),rowPointer)="","",INDEX(INDIRECT("ALL["&amp;UNTANA[#Headers]&amp;"]"),rowPointer))</calculatedColumnFormula>
    </tableColumn>
    <tableColumn id="19" name="KETERANGAN" dataDxfId="20">
      <calculatedColumnFormula>IF(INDEX(INDIRECT("ALL["&amp;UNTANA[#Headers]&amp;"]"),rowPointer)="","",INDEX(INDIRECT("ALL["&amp;UNTANA[#Headers]&amp;"]"),rowPointer))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RTOMORO" displayName="ARTOMORO" ref="C3:V481" totalsRowShown="0" headerRowDxfId="19">
  <autoFilter ref="C3:V481"/>
  <tableColumns count="20">
    <tableColumn id="1" name="ID">
      <calculatedColumnFormula>INDEX(INDIRECT("ALL["&amp;ARTOMORO[#Headers]&amp;"]"),rowPointer2)</calculatedColumnFormula>
    </tableColumn>
    <tableColumn id="2" name="TGL MASUK_H" dataDxfId="18">
      <calculatedColumnFormula>INDEX(INDIRECT("ALL["&amp;ARTOMORO[#Headers]&amp;"]"),rowPointer2)</calculatedColumnFormula>
    </tableColumn>
    <tableColumn id="20" name="Column1" dataDxfId="17">
      <calculatedColumnFormula>IF(ARTOMORO[[#This Row],[TGL MASUK_H]]&gt;D3,ARTOMORO[[#This Row],[TGL MASUK_H]],IF(ARTOMORO[[#This Row],[ID]]=42,ARTOMORO[[#This Row],[TGL MASUK_H]],""))</calculatedColumnFormula>
    </tableColumn>
    <tableColumn id="3" name="SUPPLIER" dataDxfId="16">
      <calculatedColumnFormula>IF(INDEX(INDIRECT("ALL["&amp;ARTOMORO[#Headers]&amp;"]"),rowPointer2)="","",INDEX(INDIRECT("ALL["&amp;ARTOMORO[#Headers]&amp;"]"),rowPointer2))</calculatedColumnFormula>
    </tableColumn>
    <tableColumn id="4" name="FAKTUR" dataDxfId="15">
      <calculatedColumnFormula>IF(INDEX(INDIRECT("ALL["&amp;ARTOMORO[#Headers]&amp;"]"),rowPointer2)="","",INDEX(INDIRECT("ALL["&amp;ARTOMORO[#Headers]&amp;"]"),rowPointer2))</calculatedColumnFormula>
    </tableColumn>
    <tableColumn id="5" name="NO.NOTA" dataDxfId="14">
      <calculatedColumnFormula>IF(INDEX(INDIRECT("ALL["&amp;ARTOMORO[#Headers]&amp;"]"),rowPointer2)="","",INDEX(INDIRECT("ALL["&amp;ARTOMORO[#Headers]&amp;"]"),rowPointer2))</calculatedColumnFormula>
    </tableColumn>
    <tableColumn id="6" name="NO.SURAT JALAN" dataDxfId="13">
      <calculatedColumnFormula>IF(INDEX(INDIRECT("ALL["&amp;ARTOMORO[#Headers]&amp;"]"),rowPointer2)="","",INDEX(INDIRECT("ALL["&amp;ARTOMORO[#Headers]&amp;"]"),rowPointer2))</calculatedColumnFormula>
    </tableColumn>
    <tableColumn id="7" name="TGL.NOTA" dataDxfId="12">
      <calculatedColumnFormula>IF(INDEX(INDIRECT("ALL["&amp;ARTOMORO[#Headers]&amp;"]"),rowPointer2)="","",INDEX(INDIRECT("ALL["&amp;ARTOMORO[#Headers]&amp;"]"),rowPointer2))</calculatedColumnFormula>
    </tableColumn>
    <tableColumn id="8" name="SERI" dataDxfId="11">
      <calculatedColumnFormula>IF(INDEX(INDIRECT("ALL["&amp;ARTOMORO[#Headers]&amp;"]"),rowPointer2)="","",INDEX(INDIRECT("ALL["&amp;ARTOMORO[#Headers]&amp;"]"),rowPointer2))</calculatedColumnFormula>
    </tableColumn>
    <tableColumn id="9" name="NAMA BARANG" dataDxfId="10">
      <calculatedColumnFormula>IF(INDEX(INDIRECT("ALL["&amp;ARTOMORO[#Headers]&amp;"]"),rowPointer2)="","",INDEX(INDIRECT("ALL["&amp;ARTOMORO[#Headers]&amp;"]"),rowPointer2))</calculatedColumnFormula>
    </tableColumn>
    <tableColumn id="10" name="C" dataDxfId="9">
      <calculatedColumnFormula>IF(INDEX(INDIRECT("ALL["&amp;ARTOMORO[#Headers]&amp;"]"),rowPointer2)="","",INDEX(INDIRECT("ALL["&amp;ARTOMORO[#Headers]&amp;"]"),rowPointer2))</calculatedColumnFormula>
    </tableColumn>
    <tableColumn id="11" name="QTY" dataDxfId="8">
      <calculatedColumnFormula>IF(INDEX(INDIRECT("ALL["&amp;ARTOMORO[#Headers]&amp;"]"),rowPointer2)="","",INDEX(INDIRECT("ALL["&amp;ARTOMORO[#Headers]&amp;"]"),rowPointer2))</calculatedColumnFormula>
    </tableColumn>
    <tableColumn id="12" name="STN" dataDxfId="7">
      <calculatedColumnFormula>IF(INDEX(INDIRECT("ALL["&amp;ARTOMORO[#Headers]&amp;"]"),rowPointer2)="","",INDEX(INDIRECT("ALL["&amp;ARTOMORO[#Headers]&amp;"]"),rowPointer2))</calculatedColumnFormula>
    </tableColumn>
    <tableColumn id="13" name="HARGA SATUAN" dataDxfId="6">
      <calculatedColumnFormula>IF(INDEX(INDIRECT("ALL["&amp;ARTOMORO[#Headers]&amp;"]"),rowPointer2)="","",INDEX(INDIRECT("ALL["&amp;ARTOMORO[#Headers]&amp;"]"),rowPointer2))</calculatedColumnFormula>
    </tableColumn>
    <tableColumn id="14" name="HARGA/ CTN" dataDxfId="5">
      <calculatedColumnFormula>IF(INDEX(INDIRECT("ALL["&amp;ARTOMORO[#Headers]&amp;"]"),rowPointer2)="","",INDEX(INDIRECT("ALL["&amp;ARTOMORO[#Headers]&amp;"]"),rowPointer2))</calculatedColumnFormula>
    </tableColumn>
    <tableColumn id="15" name="QTY/ CTN" dataDxfId="4">
      <calculatedColumnFormula>IF(INDEX(INDIRECT("ALL["&amp;ARTOMORO[#Headers]&amp;"]"),rowPointer2)="","",INDEX(INDIRECT("ALL["&amp;ARTOMORO[#Headers]&amp;"]"),rowPointer2))</calculatedColumnFormula>
    </tableColumn>
    <tableColumn id="16" name="DISC 1" dataDxfId="3">
      <calculatedColumnFormula>IF(INDEX(INDIRECT("ALL["&amp;ARTOMORO[#Headers]&amp;"]"),rowPointer2)="","",INDEX(INDIRECT("ALL["&amp;ARTOMORO[#Headers]&amp;"]"),rowPointer2))</calculatedColumnFormula>
    </tableColumn>
    <tableColumn id="17" name="DISC 2" dataDxfId="2">
      <calculatedColumnFormula>IF(INDEX(INDIRECT("ALL["&amp;ARTOMORO[#Headers]&amp;"]"),rowPointer2)="","",INDEX(INDIRECT("ALL["&amp;ARTOMORO[#Headers]&amp;"]"),rowPointer2))</calculatedColumnFormula>
    </tableColumn>
    <tableColumn id="18" name="DISC DLL" dataDxfId="1">
      <calculatedColumnFormula>IF(INDEX(INDIRECT("ALL["&amp;ARTOMORO[#Headers]&amp;"]"),rowPointer2)="","",INDEX(INDIRECT("ALL["&amp;ARTOMORO[#Headers]&amp;"]"),rowPointer2))</calculatedColumnFormula>
    </tableColumn>
    <tableColumn id="19" name="KETERANGAN" dataDxfId="0">
      <calculatedColumnFormula>IF(INDEX(INDIRECT("ALL["&amp;ARTOMORO[#Headers]&amp;"]"),rowPointer2)="","",INDEX(INDIRECT("ALL["&amp;ARTOMORO[#Headers]&amp;"]"),rowPointer2))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44"/>
  <sheetViews>
    <sheetView tabSelected="1" workbookViewId="0">
      <selection activeCell="H20" sqref="H20"/>
    </sheetView>
  </sheetViews>
  <sheetFormatPr defaultRowHeight="15" outlineLevelCol="1" x14ac:dyDescent="0.25"/>
  <cols>
    <col min="2" max="2" width="10.7109375" hidden="1" customWidth="1" outlineLevel="1"/>
    <col min="3" max="3" width="12" hidden="1" customWidth="1" outlineLevel="1"/>
    <col min="4" max="4" width="10.7109375" hidden="1" customWidth="1" outlineLevel="1"/>
    <col min="5" max="5" width="10.7109375" style="6" hidden="1" customWidth="1" outlineLevel="1"/>
    <col min="6" max="6" width="5.140625" style="6" bestFit="1" customWidth="1" collapsed="1"/>
    <col min="7" max="7" width="10.7109375" customWidth="1"/>
    <col min="8" max="8" width="25.28515625" customWidth="1"/>
    <col min="9" max="9" width="12" customWidth="1"/>
    <col min="10" max="10" width="20.28515625" customWidth="1"/>
    <col min="11" max="11" width="14.140625" bestFit="1" customWidth="1"/>
    <col min="12" max="12" width="10.7109375" customWidth="1"/>
    <col min="14" max="14" width="52.140625" customWidth="1"/>
    <col min="15" max="15" width="3" customWidth="1"/>
    <col min="16" max="16" width="6" customWidth="1"/>
    <col min="17" max="17" width="5.42578125" customWidth="1"/>
    <col min="18" max="18" width="9" customWidth="1"/>
    <col min="19" max="19" width="10.5703125" customWidth="1"/>
    <col min="20" max="20" width="16" customWidth="1"/>
    <col min="21" max="22" width="7.140625" customWidth="1"/>
    <col min="23" max="23" width="10" customWidth="1"/>
    <col min="24" max="24" width="37.42578125" customWidth="1"/>
  </cols>
  <sheetData>
    <row r="2" spans="2:24" x14ac:dyDescent="0.25">
      <c r="B2" t="s">
        <v>916</v>
      </c>
      <c r="C2" t="s">
        <v>919</v>
      </c>
      <c r="D2" t="s">
        <v>918</v>
      </c>
      <c r="E2" s="6" t="s">
        <v>923</v>
      </c>
      <c r="F2" s="6" t="s">
        <v>922</v>
      </c>
      <c r="G2" t="s">
        <v>915</v>
      </c>
      <c r="H2" t="s">
        <v>0</v>
      </c>
      <c r="I2" t="s">
        <v>1</v>
      </c>
      <c r="J2" t="s">
        <v>2</v>
      </c>
      <c r="K2" t="s">
        <v>914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</row>
    <row r="3" spans="2:24" x14ac:dyDescent="0.25">
      <c r="B3" s="2">
        <f>IF(ALL[[#This Row],[TGL MASUK]]="",B2,ALL[[#This Row],[TGL MASUK]])</f>
        <v>44929</v>
      </c>
      <c r="C3" t="str">
        <f>IF(ALL[[#This Row],[FAKTUR]]="",C2,ALL[[#This Row],[FAKTUR]])</f>
        <v>UNTANA</v>
      </c>
      <c r="D3" s="2">
        <f>IF(ALL[[#This Row],[TGL.NOTA]]="",D2,ALL[[#This Row],[TGL.NOTA]])</f>
        <v>44922</v>
      </c>
      <c r="E3" s="6">
        <f>IF(ALL[[#This Row],[ID]]="",E2+1,ALL[[#This Row],[ID]])</f>
        <v>1</v>
      </c>
      <c r="F3" s="6">
        <f>IF(ALL[[#This Row],[SUPPLIER]]="","",COUNTA(F$2:F2))</f>
        <v>1</v>
      </c>
      <c r="G3" s="2">
        <v>44929</v>
      </c>
      <c r="H3" t="s">
        <v>16</v>
      </c>
      <c r="I3" t="s">
        <v>17</v>
      </c>
      <c r="J3" t="s">
        <v>18</v>
      </c>
      <c r="L3" s="2">
        <v>44922</v>
      </c>
      <c r="N3" t="s">
        <v>19</v>
      </c>
      <c r="O3">
        <v>5</v>
      </c>
      <c r="P3">
        <v>300</v>
      </c>
      <c r="Q3" t="s">
        <v>20</v>
      </c>
      <c r="R3" s="3"/>
      <c r="S3" s="3"/>
      <c r="T3" t="s">
        <v>21</v>
      </c>
      <c r="U3" s="4"/>
      <c r="V3" s="4"/>
      <c r="X3" s="1" t="s">
        <v>18</v>
      </c>
    </row>
    <row r="4" spans="2:24" x14ac:dyDescent="0.25">
      <c r="B4" s="2">
        <f>IF(ALL[[#This Row],[TGL MASUK]]="",B3,ALL[[#This Row],[TGL MASUK]])</f>
        <v>44929</v>
      </c>
      <c r="C4" t="str">
        <f>IF(ALL[[#This Row],[FAKTUR]]="",C3,ALL[[#This Row],[FAKTUR]])</f>
        <v>UNTANA</v>
      </c>
      <c r="D4" s="2">
        <f>IF(ALL[[#This Row],[TGL.NOTA]]="",D3,ALL[[#This Row],[TGL.NOTA]])</f>
        <v>44922</v>
      </c>
      <c r="E4" s="6">
        <f>IF(ALL[[#This Row],[ID]]="",E3+1,ALL[[#This Row],[ID]])</f>
        <v>2</v>
      </c>
      <c r="F4" s="6" t="str">
        <f>IF(ALL[[#This Row],[SUPPLIER]]="","",COUNTA(F$2:F3))</f>
        <v/>
      </c>
      <c r="G4" s="2" t="s">
        <v>22</v>
      </c>
      <c r="L4" s="2"/>
      <c r="R4" s="3"/>
      <c r="S4" s="3"/>
      <c r="U4" s="4"/>
      <c r="V4" s="4"/>
      <c r="X4" s="1"/>
    </row>
    <row r="5" spans="2:24" x14ac:dyDescent="0.25">
      <c r="B5" s="2">
        <f>IF(ALL[[#This Row],[TGL MASUK]]="",B4,ALL[[#This Row],[TGL MASUK]])</f>
        <v>44929</v>
      </c>
      <c r="C5" t="str">
        <f>IF(ALL[[#This Row],[FAKTUR]]="",C4,ALL[[#This Row],[FAKTUR]])</f>
        <v>UNTANA</v>
      </c>
      <c r="D5" s="2">
        <f>IF(ALL[[#This Row],[TGL.NOTA]]="",D4,ALL[[#This Row],[TGL.NOTA]])</f>
        <v>44921</v>
      </c>
      <c r="E5" s="6">
        <f>IF(ALL[[#This Row],[ID]]="",E4+1,ALL[[#This Row],[ID]])</f>
        <v>3</v>
      </c>
      <c r="F5" s="6">
        <f>IF(ALL[[#This Row],[SUPPLIER]]="","",COUNTA(F$2:F4))</f>
        <v>3</v>
      </c>
      <c r="G5" s="2" t="s">
        <v>22</v>
      </c>
      <c r="H5" t="s">
        <v>23</v>
      </c>
      <c r="I5" t="s">
        <v>17</v>
      </c>
      <c r="J5" t="s">
        <v>24</v>
      </c>
      <c r="L5" s="2">
        <v>44921</v>
      </c>
      <c r="N5" t="s">
        <v>25</v>
      </c>
      <c r="O5">
        <v>3</v>
      </c>
      <c r="P5">
        <v>810</v>
      </c>
      <c r="Q5" t="s">
        <v>26</v>
      </c>
      <c r="R5" s="3">
        <v>6500</v>
      </c>
      <c r="S5" s="3"/>
      <c r="T5" t="s">
        <v>27</v>
      </c>
      <c r="U5" s="4"/>
      <c r="V5" s="4"/>
      <c r="X5" s="1" t="s">
        <v>28</v>
      </c>
    </row>
    <row r="6" spans="2:24" x14ac:dyDescent="0.25">
      <c r="B6" s="2">
        <f>IF(ALL[[#This Row],[TGL MASUK]]="",B5,ALL[[#This Row],[TGL MASUK]])</f>
        <v>44929</v>
      </c>
      <c r="C6" t="str">
        <f>IF(ALL[[#This Row],[FAKTUR]]="",C5,ALL[[#This Row],[FAKTUR]])</f>
        <v>UNTANA</v>
      </c>
      <c r="D6" s="2">
        <f>IF(ALL[[#This Row],[TGL.NOTA]]="",D5,ALL[[#This Row],[TGL.NOTA]])</f>
        <v>44921</v>
      </c>
      <c r="E6" s="6">
        <f>IF(ALL[[#This Row],[ID]]="",E5+1,ALL[[#This Row],[ID]])</f>
        <v>4</v>
      </c>
      <c r="F6" s="6" t="str">
        <f>IF(ALL[[#This Row],[SUPPLIER]]="","",COUNTA(F$2:F5))</f>
        <v/>
      </c>
      <c r="G6" s="2" t="s">
        <v>22</v>
      </c>
      <c r="L6" s="2"/>
      <c r="R6" s="3"/>
      <c r="S6" s="3"/>
      <c r="U6" s="4"/>
      <c r="V6" s="4"/>
      <c r="X6" s="1"/>
    </row>
    <row r="7" spans="2:24" x14ac:dyDescent="0.25">
      <c r="B7" s="2">
        <f>IF(ALL[[#This Row],[TGL MASUK]]="",B6,ALL[[#This Row],[TGL MASUK]])</f>
        <v>44929</v>
      </c>
      <c r="C7" t="str">
        <f>IF(ALL[[#This Row],[FAKTUR]]="",C6,ALL[[#This Row],[FAKTUR]])</f>
        <v>UNTANA</v>
      </c>
      <c r="D7" s="2">
        <f>IF(ALL[[#This Row],[TGL.NOTA]]="",D6,ALL[[#This Row],[TGL.NOTA]])</f>
        <v>44923</v>
      </c>
      <c r="E7" s="6">
        <f>IF(ALL[[#This Row],[ID]]="",E6+1,ALL[[#This Row],[ID]])</f>
        <v>5</v>
      </c>
      <c r="F7" s="6">
        <f>IF(ALL[[#This Row],[SUPPLIER]]="","",COUNTA(F$2:F6))</f>
        <v>5</v>
      </c>
      <c r="G7" s="2" t="s">
        <v>22</v>
      </c>
      <c r="H7" t="s">
        <v>23</v>
      </c>
      <c r="I7" t="s">
        <v>17</v>
      </c>
      <c r="J7" t="s">
        <v>29</v>
      </c>
      <c r="L7" s="2">
        <v>44923</v>
      </c>
      <c r="N7" t="s">
        <v>30</v>
      </c>
      <c r="O7">
        <v>10</v>
      </c>
      <c r="P7">
        <v>120</v>
      </c>
      <c r="Q7" t="s">
        <v>20</v>
      </c>
      <c r="R7" s="3">
        <v>82000</v>
      </c>
      <c r="S7" s="3"/>
      <c r="T7" t="s">
        <v>31</v>
      </c>
      <c r="U7" s="4"/>
      <c r="V7" s="4"/>
      <c r="X7" s="1"/>
    </row>
    <row r="8" spans="2:24" x14ac:dyDescent="0.25">
      <c r="B8" s="2">
        <f>IF(ALL[[#This Row],[TGL MASUK]]="",B7,ALL[[#This Row],[TGL MASUK]])</f>
        <v>44929</v>
      </c>
      <c r="C8" t="str">
        <f>IF(ALL[[#This Row],[FAKTUR]]="",C7,ALL[[#This Row],[FAKTUR]])</f>
        <v>UNTANA</v>
      </c>
      <c r="D8" s="2">
        <f>IF(ALL[[#This Row],[TGL.NOTA]]="",D7,ALL[[#This Row],[TGL.NOTA]])</f>
        <v>44923</v>
      </c>
      <c r="E8" s="6">
        <f>IF(ALL[[#This Row],[ID]]="",E7+1,ALL[[#This Row],[ID]])</f>
        <v>6</v>
      </c>
      <c r="F8" s="6" t="str">
        <f>IF(ALL[[#This Row],[SUPPLIER]]="","",COUNTA(F$2:F7))</f>
        <v/>
      </c>
      <c r="G8" s="2" t="s">
        <v>22</v>
      </c>
      <c r="L8" s="2"/>
      <c r="R8" s="3"/>
      <c r="S8" s="3"/>
      <c r="U8" s="4"/>
      <c r="V8" s="4"/>
      <c r="X8" s="1"/>
    </row>
    <row r="9" spans="2:24" x14ac:dyDescent="0.25">
      <c r="B9" s="2">
        <f>IF(ALL[[#This Row],[TGL MASUK]]="",B8,ALL[[#This Row],[TGL MASUK]])</f>
        <v>44929</v>
      </c>
      <c r="C9" t="str">
        <f>IF(ALL[[#This Row],[FAKTUR]]="",C8,ALL[[#This Row],[FAKTUR]])</f>
        <v>UNTANA</v>
      </c>
      <c r="D9" s="2">
        <f>IF(ALL[[#This Row],[TGL.NOTA]]="",D8,ALL[[#This Row],[TGL.NOTA]])</f>
        <v>44919</v>
      </c>
      <c r="E9" s="6">
        <f>IF(ALL[[#This Row],[ID]]="",E8+1,ALL[[#This Row],[ID]])</f>
        <v>7</v>
      </c>
      <c r="F9" s="6">
        <f>IF(ALL[[#This Row],[SUPPLIER]]="","",COUNTA(F$2:F8))</f>
        <v>7</v>
      </c>
      <c r="G9" s="2" t="s">
        <v>22</v>
      </c>
      <c r="H9" t="s">
        <v>32</v>
      </c>
      <c r="I9" t="s">
        <v>17</v>
      </c>
      <c r="J9" t="s">
        <v>18</v>
      </c>
      <c r="K9" t="s">
        <v>33</v>
      </c>
      <c r="L9" s="2">
        <v>44919</v>
      </c>
      <c r="N9" t="s">
        <v>34</v>
      </c>
      <c r="O9">
        <v>4</v>
      </c>
      <c r="P9">
        <v>192</v>
      </c>
      <c r="Q9" t="s">
        <v>20</v>
      </c>
      <c r="R9" s="3"/>
      <c r="S9" s="3"/>
      <c r="T9" t="s">
        <v>35</v>
      </c>
      <c r="U9" s="4"/>
      <c r="V9" s="4"/>
      <c r="X9" s="1"/>
    </row>
    <row r="10" spans="2:24" x14ac:dyDescent="0.25">
      <c r="B10" s="2">
        <f>IF(ALL[[#This Row],[TGL MASUK]]="",B9,ALL[[#This Row],[TGL MASUK]])</f>
        <v>44929</v>
      </c>
      <c r="C10" t="str">
        <f>IF(ALL[[#This Row],[FAKTUR]]="",C9,ALL[[#This Row],[FAKTUR]])</f>
        <v>UNTANA</v>
      </c>
      <c r="D10" s="2">
        <f>IF(ALL[[#This Row],[TGL.NOTA]]="",D9,ALL[[#This Row],[TGL.NOTA]])</f>
        <v>44919</v>
      </c>
      <c r="E10" s="6">
        <f>IF(ALL[[#This Row],[ID]]="",E9+1,ALL[[#This Row],[ID]])</f>
        <v>8</v>
      </c>
      <c r="F10" s="6" t="str">
        <f>IF(ALL[[#This Row],[SUPPLIER]]="","",COUNTA(F$2:F9))</f>
        <v/>
      </c>
      <c r="G10" s="2" t="s">
        <v>22</v>
      </c>
      <c r="L10" s="2"/>
      <c r="N10" t="s">
        <v>36</v>
      </c>
      <c r="O10">
        <v>2</v>
      </c>
      <c r="P10">
        <v>384</v>
      </c>
      <c r="Q10" t="s">
        <v>37</v>
      </c>
      <c r="R10" s="3"/>
      <c r="S10" s="3"/>
      <c r="T10" t="s">
        <v>38</v>
      </c>
      <c r="U10" s="4"/>
      <c r="V10" s="4"/>
      <c r="X10" s="1"/>
    </row>
    <row r="11" spans="2:24" x14ac:dyDescent="0.25">
      <c r="B11" s="2">
        <f>IF(ALL[[#This Row],[TGL MASUK]]="",B10,ALL[[#This Row],[TGL MASUK]])</f>
        <v>44929</v>
      </c>
      <c r="C11" t="str">
        <f>IF(ALL[[#This Row],[FAKTUR]]="",C10,ALL[[#This Row],[FAKTUR]])</f>
        <v>UNTANA</v>
      </c>
      <c r="D11" s="2">
        <f>IF(ALL[[#This Row],[TGL.NOTA]]="",D10,ALL[[#This Row],[TGL.NOTA]])</f>
        <v>44919</v>
      </c>
      <c r="E11" s="6">
        <f>IF(ALL[[#This Row],[ID]]="",E10+1,ALL[[#This Row],[ID]])</f>
        <v>9</v>
      </c>
      <c r="F11" s="6" t="str">
        <f>IF(ALL[[#This Row],[SUPPLIER]]="","",COUNTA(F$2:F10))</f>
        <v/>
      </c>
      <c r="G11" s="2" t="s">
        <v>22</v>
      </c>
      <c r="L11" s="2"/>
      <c r="N11" t="s">
        <v>39</v>
      </c>
      <c r="O11">
        <v>2</v>
      </c>
      <c r="P11">
        <v>384</v>
      </c>
      <c r="Q11" t="s">
        <v>37</v>
      </c>
      <c r="R11" s="3"/>
      <c r="S11" s="3"/>
      <c r="T11" t="s">
        <v>38</v>
      </c>
      <c r="U11" s="4"/>
      <c r="V11" s="4"/>
      <c r="X11" s="1"/>
    </row>
    <row r="12" spans="2:24" x14ac:dyDescent="0.25">
      <c r="B12" s="2">
        <f>IF(ALL[[#This Row],[TGL MASUK]]="",B11,ALL[[#This Row],[TGL MASUK]])</f>
        <v>44929</v>
      </c>
      <c r="C12" t="str">
        <f>IF(ALL[[#This Row],[FAKTUR]]="",C11,ALL[[#This Row],[FAKTUR]])</f>
        <v>UNTANA</v>
      </c>
      <c r="D12" s="2">
        <f>IF(ALL[[#This Row],[TGL.NOTA]]="",D11,ALL[[#This Row],[TGL.NOTA]])</f>
        <v>44919</v>
      </c>
      <c r="E12" s="6">
        <f>IF(ALL[[#This Row],[ID]]="",E11+1,ALL[[#This Row],[ID]])</f>
        <v>10</v>
      </c>
      <c r="F12" s="6" t="str">
        <f>IF(ALL[[#This Row],[SUPPLIER]]="","",COUNTA(F$2:F11))</f>
        <v/>
      </c>
      <c r="G12" s="2" t="s">
        <v>22</v>
      </c>
      <c r="L12" s="2"/>
      <c r="N12" t="s">
        <v>40</v>
      </c>
      <c r="O12">
        <v>2</v>
      </c>
      <c r="P12">
        <v>384</v>
      </c>
      <c r="Q12" t="s">
        <v>37</v>
      </c>
      <c r="R12" s="3"/>
      <c r="S12" s="3"/>
      <c r="T12" t="s">
        <v>38</v>
      </c>
      <c r="U12" s="4"/>
      <c r="V12" s="4"/>
      <c r="X12" s="1"/>
    </row>
    <row r="13" spans="2:24" x14ac:dyDescent="0.25">
      <c r="B13" s="2">
        <f>IF(ALL[[#This Row],[TGL MASUK]]="",B12,ALL[[#This Row],[TGL MASUK]])</f>
        <v>44929</v>
      </c>
      <c r="C13" t="str">
        <f>IF(ALL[[#This Row],[FAKTUR]]="",C12,ALL[[#This Row],[FAKTUR]])</f>
        <v>UNTANA</v>
      </c>
      <c r="D13" s="2">
        <f>IF(ALL[[#This Row],[TGL.NOTA]]="",D12,ALL[[#This Row],[TGL.NOTA]])</f>
        <v>44919</v>
      </c>
      <c r="E13" s="6">
        <f>IF(ALL[[#This Row],[ID]]="",E12+1,ALL[[#This Row],[ID]])</f>
        <v>11</v>
      </c>
      <c r="F13" s="6" t="str">
        <f>IF(ALL[[#This Row],[SUPPLIER]]="","",COUNTA(F$2:F12))</f>
        <v/>
      </c>
      <c r="G13" s="2" t="s">
        <v>22</v>
      </c>
      <c r="L13" s="2"/>
      <c r="N13" t="s">
        <v>41</v>
      </c>
      <c r="O13">
        <v>2</v>
      </c>
      <c r="P13">
        <v>384</v>
      </c>
      <c r="Q13" t="s">
        <v>37</v>
      </c>
      <c r="R13" s="3"/>
      <c r="S13" s="3"/>
      <c r="T13" t="s">
        <v>38</v>
      </c>
      <c r="U13" s="4"/>
      <c r="V13" s="4"/>
      <c r="X13" s="1"/>
    </row>
    <row r="14" spans="2:24" x14ac:dyDescent="0.25">
      <c r="B14" s="2">
        <f>IF(ALL[[#This Row],[TGL MASUK]]="",B13,ALL[[#This Row],[TGL MASUK]])</f>
        <v>44929</v>
      </c>
      <c r="C14" t="str">
        <f>IF(ALL[[#This Row],[FAKTUR]]="",C13,ALL[[#This Row],[FAKTUR]])</f>
        <v>UNTANA</v>
      </c>
      <c r="D14" s="2">
        <f>IF(ALL[[#This Row],[TGL.NOTA]]="",D13,ALL[[#This Row],[TGL.NOTA]])</f>
        <v>44919</v>
      </c>
      <c r="E14" s="6">
        <f>IF(ALL[[#This Row],[ID]]="",E13+1,ALL[[#This Row],[ID]])</f>
        <v>12</v>
      </c>
      <c r="F14" s="6" t="str">
        <f>IF(ALL[[#This Row],[SUPPLIER]]="","",COUNTA(F$2:F13))</f>
        <v/>
      </c>
      <c r="G14" s="2" t="s">
        <v>22</v>
      </c>
      <c r="L14" s="2"/>
      <c r="N14" t="s">
        <v>42</v>
      </c>
      <c r="O14">
        <v>2</v>
      </c>
      <c r="P14">
        <v>384</v>
      </c>
      <c r="Q14" t="s">
        <v>37</v>
      </c>
      <c r="R14" s="3"/>
      <c r="S14" s="3"/>
      <c r="T14" t="s">
        <v>38</v>
      </c>
      <c r="U14" s="4"/>
      <c r="V14" s="4"/>
      <c r="X14" s="1"/>
    </row>
    <row r="15" spans="2:24" x14ac:dyDescent="0.25">
      <c r="B15" s="2">
        <f>IF(ALL[[#This Row],[TGL MASUK]]="",B14,ALL[[#This Row],[TGL MASUK]])</f>
        <v>44929</v>
      </c>
      <c r="C15" t="str">
        <f>IF(ALL[[#This Row],[FAKTUR]]="",C14,ALL[[#This Row],[FAKTUR]])</f>
        <v>UNTANA</v>
      </c>
      <c r="D15" s="2">
        <f>IF(ALL[[#This Row],[TGL.NOTA]]="",D14,ALL[[#This Row],[TGL.NOTA]])</f>
        <v>44919</v>
      </c>
      <c r="E15" s="6">
        <f>IF(ALL[[#This Row],[ID]]="",E14+1,ALL[[#This Row],[ID]])</f>
        <v>13</v>
      </c>
      <c r="F15" s="6" t="str">
        <f>IF(ALL[[#This Row],[SUPPLIER]]="","",COUNTA(F$2:F14))</f>
        <v/>
      </c>
      <c r="G15" s="2" t="s">
        <v>22</v>
      </c>
      <c r="L15" s="2"/>
      <c r="N15" t="s">
        <v>43</v>
      </c>
      <c r="O15">
        <v>2</v>
      </c>
      <c r="P15">
        <v>384</v>
      </c>
      <c r="Q15" t="s">
        <v>37</v>
      </c>
      <c r="R15" s="3"/>
      <c r="S15" s="3"/>
      <c r="T15" t="s">
        <v>38</v>
      </c>
      <c r="U15" s="4"/>
      <c r="V15" s="4"/>
      <c r="X15" s="1"/>
    </row>
    <row r="16" spans="2:24" x14ac:dyDescent="0.25">
      <c r="B16" s="2">
        <f>IF(ALL[[#This Row],[TGL MASUK]]="",B15,ALL[[#This Row],[TGL MASUK]])</f>
        <v>44929</v>
      </c>
      <c r="C16" t="str">
        <f>IF(ALL[[#This Row],[FAKTUR]]="",C15,ALL[[#This Row],[FAKTUR]])</f>
        <v>UNTANA</v>
      </c>
      <c r="D16" s="2">
        <f>IF(ALL[[#This Row],[TGL.NOTA]]="",D15,ALL[[#This Row],[TGL.NOTA]])</f>
        <v>44919</v>
      </c>
      <c r="E16" s="6">
        <f>IF(ALL[[#This Row],[ID]]="",E15+1,ALL[[#This Row],[ID]])</f>
        <v>14</v>
      </c>
      <c r="F16" s="6" t="str">
        <f>IF(ALL[[#This Row],[SUPPLIER]]="","",COUNTA(F$2:F15))</f>
        <v/>
      </c>
      <c r="G16" s="2" t="s">
        <v>22</v>
      </c>
      <c r="L16" s="2"/>
      <c r="N16" t="s">
        <v>44</v>
      </c>
      <c r="O16">
        <v>2</v>
      </c>
      <c r="P16">
        <v>384</v>
      </c>
      <c r="Q16" t="s">
        <v>37</v>
      </c>
      <c r="R16" s="3"/>
      <c r="S16" s="3"/>
      <c r="T16" t="s">
        <v>38</v>
      </c>
      <c r="U16" s="4"/>
      <c r="V16" s="4"/>
      <c r="X16" s="1"/>
    </row>
    <row r="17" spans="2:24" x14ac:dyDescent="0.25">
      <c r="B17" s="2">
        <f>IF(ALL[[#This Row],[TGL MASUK]]="",B16,ALL[[#This Row],[TGL MASUK]])</f>
        <v>44929</v>
      </c>
      <c r="C17" t="str">
        <f>IF(ALL[[#This Row],[FAKTUR]]="",C16,ALL[[#This Row],[FAKTUR]])</f>
        <v>UNTANA</v>
      </c>
      <c r="D17" s="2">
        <f>IF(ALL[[#This Row],[TGL.NOTA]]="",D16,ALL[[#This Row],[TGL.NOTA]])</f>
        <v>44919</v>
      </c>
      <c r="E17" s="6">
        <f>IF(ALL[[#This Row],[ID]]="",E16+1,ALL[[#This Row],[ID]])</f>
        <v>15</v>
      </c>
      <c r="F17" s="6" t="str">
        <f>IF(ALL[[#This Row],[SUPPLIER]]="","",COUNTA(F$2:F16))</f>
        <v/>
      </c>
      <c r="G17" s="2" t="s">
        <v>22</v>
      </c>
      <c r="L17" s="2"/>
      <c r="N17" t="s">
        <v>45</v>
      </c>
      <c r="O17">
        <v>5</v>
      </c>
      <c r="P17">
        <v>720</v>
      </c>
      <c r="Q17" t="s">
        <v>37</v>
      </c>
      <c r="R17" s="3"/>
      <c r="S17" s="3"/>
      <c r="T17" t="s">
        <v>46</v>
      </c>
      <c r="U17" s="4"/>
      <c r="V17" s="4"/>
      <c r="X17" s="1"/>
    </row>
    <row r="18" spans="2:24" x14ac:dyDescent="0.25">
      <c r="B18" s="2">
        <f>IF(ALL[[#This Row],[TGL MASUK]]="",B17,ALL[[#This Row],[TGL MASUK]])</f>
        <v>44929</v>
      </c>
      <c r="C18" t="str">
        <f>IF(ALL[[#This Row],[FAKTUR]]="",C17,ALL[[#This Row],[FAKTUR]])</f>
        <v>UNTANA</v>
      </c>
      <c r="D18" s="2">
        <f>IF(ALL[[#This Row],[TGL.NOTA]]="",D17,ALL[[#This Row],[TGL.NOTA]])</f>
        <v>44919</v>
      </c>
      <c r="E18" s="6">
        <f>IF(ALL[[#This Row],[ID]]="",E17+1,ALL[[#This Row],[ID]])</f>
        <v>16</v>
      </c>
      <c r="F18" s="6" t="str">
        <f>IF(ALL[[#This Row],[SUPPLIER]]="","",COUNTA(F$2:F17))</f>
        <v/>
      </c>
      <c r="G18" s="2" t="s">
        <v>22</v>
      </c>
      <c r="L18" s="2"/>
      <c r="R18" s="3"/>
      <c r="S18" s="3"/>
      <c r="U18" s="4"/>
      <c r="V18" s="4"/>
      <c r="X18" s="1"/>
    </row>
    <row r="19" spans="2:24" x14ac:dyDescent="0.25">
      <c r="B19" s="2">
        <f>IF(ALL[[#This Row],[TGL MASUK]]="",B18,ALL[[#This Row],[TGL MASUK]])</f>
        <v>44930</v>
      </c>
      <c r="C19" t="str">
        <f>IF(ALL[[#This Row],[FAKTUR]]="",C18,ALL[[#This Row],[FAKTUR]])</f>
        <v>UNTANA</v>
      </c>
      <c r="D19" s="2">
        <f>IF(ALL[[#This Row],[TGL.NOTA]]="",D18,ALL[[#This Row],[TGL.NOTA]])</f>
        <v>44928</v>
      </c>
      <c r="E19" s="6">
        <f>IF(ALL[[#This Row],[ID]]="",E18+1,ALL[[#This Row],[ID]])</f>
        <v>17</v>
      </c>
      <c r="F19" s="6">
        <f>IF(ALL[[#This Row],[SUPPLIER]]="","",COUNTA(F$2:F18))</f>
        <v>17</v>
      </c>
      <c r="G19" s="2">
        <v>44930</v>
      </c>
      <c r="H19" t="s">
        <v>47</v>
      </c>
      <c r="I19" t="s">
        <v>17</v>
      </c>
      <c r="J19" t="s">
        <v>48</v>
      </c>
      <c r="L19" s="2">
        <v>44928</v>
      </c>
      <c r="N19" t="s">
        <v>49</v>
      </c>
      <c r="O19">
        <v>3</v>
      </c>
      <c r="P19">
        <v>180</v>
      </c>
      <c r="Q19" t="s">
        <v>50</v>
      </c>
      <c r="R19" s="3">
        <v>17500</v>
      </c>
      <c r="S19" s="3"/>
      <c r="U19" s="4"/>
      <c r="V19" s="4"/>
      <c r="X19" s="1"/>
    </row>
    <row r="20" spans="2:24" x14ac:dyDescent="0.25">
      <c r="B20" s="2">
        <f>IF(ALL[[#This Row],[TGL MASUK]]="",B19,ALL[[#This Row],[TGL MASUK]])</f>
        <v>44930</v>
      </c>
      <c r="C20" t="str">
        <f>IF(ALL[[#This Row],[FAKTUR]]="",C19,ALL[[#This Row],[FAKTUR]])</f>
        <v>UNTANA</v>
      </c>
      <c r="D20" s="2">
        <f>IF(ALL[[#This Row],[TGL.NOTA]]="",D19,ALL[[#This Row],[TGL.NOTA]])</f>
        <v>44928</v>
      </c>
      <c r="E20" s="6">
        <f>IF(ALL[[#This Row],[ID]]="",E19+1,ALL[[#This Row],[ID]])</f>
        <v>18</v>
      </c>
      <c r="F20" s="6" t="str">
        <f>IF(ALL[[#This Row],[SUPPLIER]]="","",COUNTA(F$2:F19))</f>
        <v/>
      </c>
      <c r="G20" s="2" t="s">
        <v>22</v>
      </c>
      <c r="L20" s="2"/>
      <c r="R20" s="3"/>
      <c r="S20" s="3"/>
      <c r="U20" s="4"/>
      <c r="V20" s="4"/>
      <c r="X20" s="1"/>
    </row>
    <row r="21" spans="2:24" x14ac:dyDescent="0.25">
      <c r="B21" s="2">
        <f>IF(ALL[[#This Row],[TGL MASUK]]="",B20,ALL[[#This Row],[TGL MASUK]])</f>
        <v>44930</v>
      </c>
      <c r="C21" t="str">
        <f>IF(ALL[[#This Row],[FAKTUR]]="",C20,ALL[[#This Row],[FAKTUR]])</f>
        <v>UNTANA</v>
      </c>
      <c r="D21" s="2">
        <f>IF(ALL[[#This Row],[TGL.NOTA]]="",D20,ALL[[#This Row],[TGL.NOTA]])</f>
        <v>44930</v>
      </c>
      <c r="E21" s="6">
        <f>IF(ALL[[#This Row],[ID]]="",E20+1,ALL[[#This Row],[ID]])</f>
        <v>19</v>
      </c>
      <c r="F21" s="6">
        <f>IF(ALL[[#This Row],[SUPPLIER]]="","",COUNTA(F$2:F20))</f>
        <v>19</v>
      </c>
      <c r="G21" s="2" t="s">
        <v>22</v>
      </c>
      <c r="H21" t="s">
        <v>47</v>
      </c>
      <c r="I21" t="s">
        <v>17</v>
      </c>
      <c r="J21" t="s">
        <v>51</v>
      </c>
      <c r="L21" s="2">
        <v>44930</v>
      </c>
      <c r="N21" t="s">
        <v>52</v>
      </c>
      <c r="O21">
        <v>20</v>
      </c>
      <c r="P21">
        <v>240</v>
      </c>
      <c r="Q21" t="s">
        <v>20</v>
      </c>
      <c r="R21" s="3">
        <v>38000</v>
      </c>
      <c r="S21" s="3"/>
      <c r="T21" t="s">
        <v>31</v>
      </c>
      <c r="U21" s="4"/>
      <c r="V21" s="4"/>
      <c r="X21" s="1" t="s">
        <v>53</v>
      </c>
    </row>
    <row r="22" spans="2:24" x14ac:dyDescent="0.25">
      <c r="B22" s="2">
        <f>IF(ALL[[#This Row],[TGL MASUK]]="",B21,ALL[[#This Row],[TGL MASUK]])</f>
        <v>44930</v>
      </c>
      <c r="C22" t="str">
        <f>IF(ALL[[#This Row],[FAKTUR]]="",C21,ALL[[#This Row],[FAKTUR]])</f>
        <v>UNTANA</v>
      </c>
      <c r="D22" s="2">
        <f>IF(ALL[[#This Row],[TGL.NOTA]]="",D21,ALL[[#This Row],[TGL.NOTA]])</f>
        <v>44930</v>
      </c>
      <c r="E22" s="6">
        <f>IF(ALL[[#This Row],[ID]]="",E21+1,ALL[[#This Row],[ID]])</f>
        <v>20</v>
      </c>
      <c r="F22" s="6" t="str">
        <f>IF(ALL[[#This Row],[SUPPLIER]]="","",COUNTA(F$2:F21))</f>
        <v/>
      </c>
      <c r="G22" s="2" t="s">
        <v>22</v>
      </c>
      <c r="L22" s="2"/>
      <c r="R22" s="3"/>
      <c r="S22" s="3"/>
      <c r="U22" s="4"/>
      <c r="V22" s="4"/>
      <c r="X22" s="1"/>
    </row>
    <row r="23" spans="2:24" x14ac:dyDescent="0.25">
      <c r="B23" s="2">
        <f>IF(ALL[[#This Row],[TGL MASUK]]="",B22,ALL[[#This Row],[TGL MASUK]])</f>
        <v>44930</v>
      </c>
      <c r="C23" t="str">
        <f>IF(ALL[[#This Row],[FAKTUR]]="",C22,ALL[[#This Row],[FAKTUR]])</f>
        <v>UNTANA</v>
      </c>
      <c r="D23" s="2">
        <f>IF(ALL[[#This Row],[TGL.NOTA]]="",D22,ALL[[#This Row],[TGL.NOTA]])</f>
        <v>44930</v>
      </c>
      <c r="E23" s="6">
        <f>IF(ALL[[#This Row],[ID]]="",E22+1,ALL[[#This Row],[ID]])</f>
        <v>21</v>
      </c>
      <c r="F23" s="6">
        <f>IF(ALL[[#This Row],[SUPPLIER]]="","",COUNTA(F$2:F22))</f>
        <v>21</v>
      </c>
      <c r="G23" s="2" t="s">
        <v>22</v>
      </c>
      <c r="H23" t="s">
        <v>47</v>
      </c>
      <c r="I23" t="s">
        <v>17</v>
      </c>
      <c r="J23" t="s">
        <v>54</v>
      </c>
      <c r="L23" s="2">
        <v>44930</v>
      </c>
      <c r="N23" t="s">
        <v>55</v>
      </c>
      <c r="O23">
        <v>2</v>
      </c>
      <c r="P23">
        <v>200</v>
      </c>
      <c r="Q23" t="s">
        <v>26</v>
      </c>
      <c r="R23" s="3">
        <v>17500</v>
      </c>
      <c r="S23" s="3"/>
      <c r="T23" t="s">
        <v>56</v>
      </c>
      <c r="U23" s="4"/>
      <c r="V23" s="4"/>
      <c r="X23" s="1"/>
    </row>
    <row r="24" spans="2:24" x14ac:dyDescent="0.25">
      <c r="B24" s="2">
        <f>IF(ALL[[#This Row],[TGL MASUK]]="",B23,ALL[[#This Row],[TGL MASUK]])</f>
        <v>44930</v>
      </c>
      <c r="C24" t="str">
        <f>IF(ALL[[#This Row],[FAKTUR]]="",C23,ALL[[#This Row],[FAKTUR]])</f>
        <v>UNTANA</v>
      </c>
      <c r="D24" s="2">
        <f>IF(ALL[[#This Row],[TGL.NOTA]]="",D23,ALL[[#This Row],[TGL.NOTA]])</f>
        <v>44930</v>
      </c>
      <c r="E24" s="6">
        <f>IF(ALL[[#This Row],[ID]]="",E23+1,ALL[[#This Row],[ID]])</f>
        <v>22</v>
      </c>
      <c r="F24" s="6" t="str">
        <f>IF(ALL[[#This Row],[SUPPLIER]]="","",COUNTA(F$2:F23))</f>
        <v/>
      </c>
      <c r="G24" s="2" t="s">
        <v>22</v>
      </c>
      <c r="L24" s="2"/>
      <c r="N24" t="s">
        <v>57</v>
      </c>
      <c r="O24">
        <v>2</v>
      </c>
      <c r="P24">
        <v>32</v>
      </c>
      <c r="Q24" t="s">
        <v>20</v>
      </c>
      <c r="R24" s="3">
        <v>55000</v>
      </c>
      <c r="S24" s="3"/>
      <c r="T24" t="s">
        <v>58</v>
      </c>
      <c r="U24" s="4"/>
      <c r="V24" s="4"/>
      <c r="X24" s="1"/>
    </row>
    <row r="25" spans="2:24" x14ac:dyDescent="0.25">
      <c r="B25" s="2">
        <f>IF(ALL[[#This Row],[TGL MASUK]]="",B24,ALL[[#This Row],[TGL MASUK]])</f>
        <v>44930</v>
      </c>
      <c r="C25" t="str">
        <f>IF(ALL[[#This Row],[FAKTUR]]="",C24,ALL[[#This Row],[FAKTUR]])</f>
        <v>UNTANA</v>
      </c>
      <c r="D25" s="2">
        <f>IF(ALL[[#This Row],[TGL.NOTA]]="",D24,ALL[[#This Row],[TGL.NOTA]])</f>
        <v>44930</v>
      </c>
      <c r="E25" s="6">
        <f>IF(ALL[[#This Row],[ID]]="",E24+1,ALL[[#This Row],[ID]])</f>
        <v>23</v>
      </c>
      <c r="F25" s="6" t="str">
        <f>IF(ALL[[#This Row],[SUPPLIER]]="","",COUNTA(F$2:F24))</f>
        <v/>
      </c>
      <c r="G25" s="2" t="s">
        <v>22</v>
      </c>
      <c r="L25" s="2"/>
      <c r="N25" t="s">
        <v>59</v>
      </c>
      <c r="O25">
        <v>2</v>
      </c>
      <c r="P25">
        <v>20</v>
      </c>
      <c r="Q25" t="s">
        <v>20</v>
      </c>
      <c r="R25" s="3">
        <v>55000</v>
      </c>
      <c r="S25" s="3"/>
      <c r="T25" t="s">
        <v>60</v>
      </c>
      <c r="U25" s="4"/>
      <c r="V25" s="4"/>
      <c r="X25" s="1"/>
    </row>
    <row r="26" spans="2:24" x14ac:dyDescent="0.25">
      <c r="B26" s="2">
        <f>IF(ALL[[#This Row],[TGL MASUK]]="",B25,ALL[[#This Row],[TGL MASUK]])</f>
        <v>44930</v>
      </c>
      <c r="C26" t="str">
        <f>IF(ALL[[#This Row],[FAKTUR]]="",C25,ALL[[#This Row],[FAKTUR]])</f>
        <v>UNTANA</v>
      </c>
      <c r="D26" s="2">
        <f>IF(ALL[[#This Row],[TGL.NOTA]]="",D25,ALL[[#This Row],[TGL.NOTA]])</f>
        <v>44930</v>
      </c>
      <c r="E26" s="6">
        <f>IF(ALL[[#This Row],[ID]]="",E25+1,ALL[[#This Row],[ID]])</f>
        <v>24</v>
      </c>
      <c r="F26" s="6" t="str">
        <f>IF(ALL[[#This Row],[SUPPLIER]]="","",COUNTA(F$2:F25))</f>
        <v/>
      </c>
      <c r="G26" s="2" t="s">
        <v>22</v>
      </c>
      <c r="L26" s="2"/>
      <c r="R26" s="3"/>
      <c r="S26" s="3"/>
      <c r="U26" s="4"/>
      <c r="V26" s="4"/>
      <c r="X26" s="1"/>
    </row>
    <row r="27" spans="2:24" x14ac:dyDescent="0.25">
      <c r="B27" s="2">
        <f>IF(ALL[[#This Row],[TGL MASUK]]="",B26,ALL[[#This Row],[TGL MASUK]])</f>
        <v>44930</v>
      </c>
      <c r="C27" t="str">
        <f>IF(ALL[[#This Row],[FAKTUR]]="",C26,ALL[[#This Row],[FAKTUR]])</f>
        <v>UNTANA</v>
      </c>
      <c r="D27" s="2">
        <f>IF(ALL[[#This Row],[TGL.NOTA]]="",D26,ALL[[#This Row],[TGL.NOTA]])</f>
        <v>44930</v>
      </c>
      <c r="E27" s="6">
        <f>IF(ALL[[#This Row],[ID]]="",E26+1,ALL[[#This Row],[ID]])</f>
        <v>25</v>
      </c>
      <c r="F27" s="6">
        <f>IF(ALL[[#This Row],[SUPPLIER]]="","",COUNTA(F$2:F26))</f>
        <v>25</v>
      </c>
      <c r="G27" s="2" t="s">
        <v>22</v>
      </c>
      <c r="H27" t="s">
        <v>61</v>
      </c>
      <c r="I27" t="s">
        <v>17</v>
      </c>
      <c r="J27" t="s">
        <v>62</v>
      </c>
      <c r="L27" s="2">
        <v>44930</v>
      </c>
      <c r="N27" t="s">
        <v>63</v>
      </c>
      <c r="P27">
        <v>60</v>
      </c>
      <c r="Q27" t="s">
        <v>37</v>
      </c>
      <c r="R27" s="3">
        <v>13000</v>
      </c>
      <c r="S27" s="3"/>
      <c r="T27" t="s">
        <v>64</v>
      </c>
      <c r="U27" s="4"/>
      <c r="V27" s="4"/>
      <c r="X27" s="1" t="s">
        <v>65</v>
      </c>
    </row>
    <row r="28" spans="2:24" x14ac:dyDescent="0.25">
      <c r="B28" s="2">
        <f>IF(ALL[[#This Row],[TGL MASUK]]="",B27,ALL[[#This Row],[TGL MASUK]])</f>
        <v>44930</v>
      </c>
      <c r="C28" t="str">
        <f>IF(ALL[[#This Row],[FAKTUR]]="",C27,ALL[[#This Row],[FAKTUR]])</f>
        <v>UNTANA</v>
      </c>
      <c r="D28" s="2">
        <f>IF(ALL[[#This Row],[TGL.NOTA]]="",D27,ALL[[#This Row],[TGL.NOTA]])</f>
        <v>44930</v>
      </c>
      <c r="E28" s="6">
        <f>IF(ALL[[#This Row],[ID]]="",E27+1,ALL[[#This Row],[ID]])</f>
        <v>26</v>
      </c>
      <c r="F28" s="6" t="str">
        <f>IF(ALL[[#This Row],[SUPPLIER]]="","",COUNTA(F$2:F27))</f>
        <v/>
      </c>
      <c r="G28" s="2" t="s">
        <v>22</v>
      </c>
      <c r="L28" s="2"/>
      <c r="N28" t="s">
        <v>66</v>
      </c>
      <c r="P28">
        <v>60</v>
      </c>
      <c r="Q28" t="s">
        <v>37</v>
      </c>
      <c r="R28" s="3">
        <v>13000</v>
      </c>
      <c r="S28" s="3"/>
      <c r="T28" t="s">
        <v>64</v>
      </c>
      <c r="U28" s="4"/>
      <c r="V28" s="4"/>
      <c r="X28" s="1" t="s">
        <v>65</v>
      </c>
    </row>
    <row r="29" spans="2:24" x14ac:dyDescent="0.25">
      <c r="B29" s="2">
        <f>IF(ALL[[#This Row],[TGL MASUK]]="",B28,ALL[[#This Row],[TGL MASUK]])</f>
        <v>44930</v>
      </c>
      <c r="C29" t="str">
        <f>IF(ALL[[#This Row],[FAKTUR]]="",C28,ALL[[#This Row],[FAKTUR]])</f>
        <v>UNTANA</v>
      </c>
      <c r="D29" s="2">
        <f>IF(ALL[[#This Row],[TGL.NOTA]]="",D28,ALL[[#This Row],[TGL.NOTA]])</f>
        <v>44930</v>
      </c>
      <c r="E29" s="6">
        <f>IF(ALL[[#This Row],[ID]]="",E28+1,ALL[[#This Row],[ID]])</f>
        <v>27</v>
      </c>
      <c r="F29" s="6" t="str">
        <f>IF(ALL[[#This Row],[SUPPLIER]]="","",COUNTA(F$2:F28))</f>
        <v/>
      </c>
      <c r="G29" s="2" t="s">
        <v>22</v>
      </c>
      <c r="L29" s="2"/>
      <c r="N29" t="s">
        <v>67</v>
      </c>
      <c r="P29">
        <v>60</v>
      </c>
      <c r="Q29" t="s">
        <v>37</v>
      </c>
      <c r="R29" s="3">
        <v>13000</v>
      </c>
      <c r="S29" s="3"/>
      <c r="T29" t="s">
        <v>64</v>
      </c>
      <c r="U29" s="4"/>
      <c r="V29" s="4"/>
      <c r="X29" s="1" t="s">
        <v>65</v>
      </c>
    </row>
    <row r="30" spans="2:24" x14ac:dyDescent="0.25">
      <c r="B30" s="2">
        <f>IF(ALL[[#This Row],[TGL MASUK]]="",B29,ALL[[#This Row],[TGL MASUK]])</f>
        <v>44930</v>
      </c>
      <c r="C30" t="str">
        <f>IF(ALL[[#This Row],[FAKTUR]]="",C29,ALL[[#This Row],[FAKTUR]])</f>
        <v>UNTANA</v>
      </c>
      <c r="D30" s="2">
        <f>IF(ALL[[#This Row],[TGL.NOTA]]="",D29,ALL[[#This Row],[TGL.NOTA]])</f>
        <v>44930</v>
      </c>
      <c r="E30" s="6">
        <f>IF(ALL[[#This Row],[ID]]="",E29+1,ALL[[#This Row],[ID]])</f>
        <v>28</v>
      </c>
      <c r="F30" s="6" t="str">
        <f>IF(ALL[[#This Row],[SUPPLIER]]="","",COUNTA(F$2:F29))</f>
        <v/>
      </c>
      <c r="G30" s="2" t="s">
        <v>22</v>
      </c>
      <c r="L30" s="2"/>
      <c r="N30" t="s">
        <v>68</v>
      </c>
      <c r="P30">
        <v>60</v>
      </c>
      <c r="Q30" t="s">
        <v>37</v>
      </c>
      <c r="R30" s="3">
        <v>13000</v>
      </c>
      <c r="S30" s="3"/>
      <c r="T30" t="s">
        <v>64</v>
      </c>
      <c r="U30" s="4"/>
      <c r="V30" s="4"/>
      <c r="X30" s="1" t="s">
        <v>65</v>
      </c>
    </row>
    <row r="31" spans="2:24" x14ac:dyDescent="0.25">
      <c r="B31" s="2">
        <f>IF(ALL[[#This Row],[TGL MASUK]]="",B30,ALL[[#This Row],[TGL MASUK]])</f>
        <v>44930</v>
      </c>
      <c r="C31" t="str">
        <f>IF(ALL[[#This Row],[FAKTUR]]="",C30,ALL[[#This Row],[FAKTUR]])</f>
        <v>UNTANA</v>
      </c>
      <c r="D31" s="2">
        <f>IF(ALL[[#This Row],[TGL.NOTA]]="",D30,ALL[[#This Row],[TGL.NOTA]])</f>
        <v>44930</v>
      </c>
      <c r="E31" s="6">
        <f>IF(ALL[[#This Row],[ID]]="",E30+1,ALL[[#This Row],[ID]])</f>
        <v>29</v>
      </c>
      <c r="F31" s="6" t="str">
        <f>IF(ALL[[#This Row],[SUPPLIER]]="","",COUNTA(F$2:F30))</f>
        <v/>
      </c>
      <c r="G31" s="2" t="s">
        <v>22</v>
      </c>
      <c r="L31" s="2"/>
      <c r="N31" t="s">
        <v>63</v>
      </c>
      <c r="P31">
        <v>6</v>
      </c>
      <c r="Q31" t="s">
        <v>37</v>
      </c>
      <c r="R31" s="3"/>
      <c r="S31" s="3"/>
      <c r="T31" t="s">
        <v>64</v>
      </c>
      <c r="U31" s="4"/>
      <c r="V31" s="4"/>
      <c r="X31" s="1" t="s">
        <v>69</v>
      </c>
    </row>
    <row r="32" spans="2:24" x14ac:dyDescent="0.25">
      <c r="B32" s="2">
        <f>IF(ALL[[#This Row],[TGL MASUK]]="",B31,ALL[[#This Row],[TGL MASUK]])</f>
        <v>44930</v>
      </c>
      <c r="C32" t="str">
        <f>IF(ALL[[#This Row],[FAKTUR]]="",C31,ALL[[#This Row],[FAKTUR]])</f>
        <v>UNTANA</v>
      </c>
      <c r="D32" s="2">
        <f>IF(ALL[[#This Row],[TGL.NOTA]]="",D31,ALL[[#This Row],[TGL.NOTA]])</f>
        <v>44930</v>
      </c>
      <c r="E32" s="6">
        <f>IF(ALL[[#This Row],[ID]]="",E31+1,ALL[[#This Row],[ID]])</f>
        <v>30</v>
      </c>
      <c r="F32" s="6" t="str">
        <f>IF(ALL[[#This Row],[SUPPLIER]]="","",COUNTA(F$2:F31))</f>
        <v/>
      </c>
      <c r="G32" s="2" t="s">
        <v>22</v>
      </c>
      <c r="L32" s="2"/>
      <c r="N32" t="s">
        <v>66</v>
      </c>
      <c r="P32">
        <v>6</v>
      </c>
      <c r="Q32" t="s">
        <v>37</v>
      </c>
      <c r="R32" s="3"/>
      <c r="S32" s="3"/>
      <c r="T32" t="s">
        <v>64</v>
      </c>
      <c r="U32" s="4"/>
      <c r="V32" s="4"/>
      <c r="X32" s="1" t="s">
        <v>69</v>
      </c>
    </row>
    <row r="33" spans="2:24" x14ac:dyDescent="0.25">
      <c r="B33" s="2">
        <f>IF(ALL[[#This Row],[TGL MASUK]]="",B32,ALL[[#This Row],[TGL MASUK]])</f>
        <v>44930</v>
      </c>
      <c r="C33" t="str">
        <f>IF(ALL[[#This Row],[FAKTUR]]="",C32,ALL[[#This Row],[FAKTUR]])</f>
        <v>UNTANA</v>
      </c>
      <c r="D33" s="2">
        <f>IF(ALL[[#This Row],[TGL.NOTA]]="",D32,ALL[[#This Row],[TGL.NOTA]])</f>
        <v>44930</v>
      </c>
      <c r="E33" s="6">
        <f>IF(ALL[[#This Row],[ID]]="",E32+1,ALL[[#This Row],[ID]])</f>
        <v>31</v>
      </c>
      <c r="F33" s="6" t="str">
        <f>IF(ALL[[#This Row],[SUPPLIER]]="","",COUNTA(F$2:F32))</f>
        <v/>
      </c>
      <c r="G33" s="2" t="s">
        <v>22</v>
      </c>
      <c r="L33" s="2"/>
      <c r="N33" t="s">
        <v>67</v>
      </c>
      <c r="P33">
        <v>6</v>
      </c>
      <c r="Q33" t="s">
        <v>37</v>
      </c>
      <c r="R33" s="3"/>
      <c r="S33" s="3"/>
      <c r="T33" t="s">
        <v>64</v>
      </c>
      <c r="U33" s="4"/>
      <c r="V33" s="4"/>
      <c r="X33" s="1" t="s">
        <v>69</v>
      </c>
    </row>
    <row r="34" spans="2:24" x14ac:dyDescent="0.25">
      <c r="B34" s="2">
        <f>IF(ALL[[#This Row],[TGL MASUK]]="",B33,ALL[[#This Row],[TGL MASUK]])</f>
        <v>44930</v>
      </c>
      <c r="C34" t="str">
        <f>IF(ALL[[#This Row],[FAKTUR]]="",C33,ALL[[#This Row],[FAKTUR]])</f>
        <v>UNTANA</v>
      </c>
      <c r="D34" s="2">
        <f>IF(ALL[[#This Row],[TGL.NOTA]]="",D33,ALL[[#This Row],[TGL.NOTA]])</f>
        <v>44930</v>
      </c>
      <c r="E34" s="6">
        <f>IF(ALL[[#This Row],[ID]]="",E33+1,ALL[[#This Row],[ID]])</f>
        <v>32</v>
      </c>
      <c r="F34" s="6" t="str">
        <f>IF(ALL[[#This Row],[SUPPLIER]]="","",COUNTA(F$2:F33))</f>
        <v/>
      </c>
      <c r="G34" s="2" t="s">
        <v>22</v>
      </c>
      <c r="L34" s="2"/>
      <c r="N34" t="s">
        <v>68</v>
      </c>
      <c r="P34">
        <v>6</v>
      </c>
      <c r="Q34" t="s">
        <v>37</v>
      </c>
      <c r="R34" s="3"/>
      <c r="S34" s="3"/>
      <c r="T34" t="s">
        <v>64</v>
      </c>
      <c r="U34" s="4"/>
      <c r="V34" s="4"/>
      <c r="X34" s="1" t="s">
        <v>69</v>
      </c>
    </row>
    <row r="35" spans="2:24" x14ac:dyDescent="0.25">
      <c r="B35" s="2">
        <f>IF(ALL[[#This Row],[TGL MASUK]]="",B34,ALL[[#This Row],[TGL MASUK]])</f>
        <v>44930</v>
      </c>
      <c r="C35" t="str">
        <f>IF(ALL[[#This Row],[FAKTUR]]="",C34,ALL[[#This Row],[FAKTUR]])</f>
        <v>UNTANA</v>
      </c>
      <c r="D35" s="2">
        <f>IF(ALL[[#This Row],[TGL.NOTA]]="",D34,ALL[[#This Row],[TGL.NOTA]])</f>
        <v>44930</v>
      </c>
      <c r="E35" s="6">
        <f>IF(ALL[[#This Row],[ID]]="",E34+1,ALL[[#This Row],[ID]])</f>
        <v>33</v>
      </c>
      <c r="F35" s="6" t="str">
        <f>IF(ALL[[#This Row],[SUPPLIER]]="","",COUNTA(F$2:F34))</f>
        <v/>
      </c>
      <c r="G35" s="2" t="s">
        <v>22</v>
      </c>
      <c r="L35" s="2"/>
      <c r="N35" t="s">
        <v>70</v>
      </c>
      <c r="P35">
        <v>90</v>
      </c>
      <c r="Q35" t="s">
        <v>37</v>
      </c>
      <c r="R35" s="3">
        <v>12000</v>
      </c>
      <c r="S35" s="3"/>
      <c r="T35" t="s">
        <v>71</v>
      </c>
      <c r="U35" s="4"/>
      <c r="V35" s="4"/>
      <c r="X35" s="1" t="s">
        <v>72</v>
      </c>
    </row>
    <row r="36" spans="2:24" x14ac:dyDescent="0.25">
      <c r="B36" s="2">
        <f>IF(ALL[[#This Row],[TGL MASUK]]="",B35,ALL[[#This Row],[TGL MASUK]])</f>
        <v>44930</v>
      </c>
      <c r="C36" t="str">
        <f>IF(ALL[[#This Row],[FAKTUR]]="",C35,ALL[[#This Row],[FAKTUR]])</f>
        <v>UNTANA</v>
      </c>
      <c r="D36" s="2">
        <f>IF(ALL[[#This Row],[TGL.NOTA]]="",D35,ALL[[#This Row],[TGL.NOTA]])</f>
        <v>44930</v>
      </c>
      <c r="E36" s="6">
        <f>IF(ALL[[#This Row],[ID]]="",E35+1,ALL[[#This Row],[ID]])</f>
        <v>34</v>
      </c>
      <c r="F36" s="6" t="str">
        <f>IF(ALL[[#This Row],[SUPPLIER]]="","",COUNTA(F$2:F35))</f>
        <v/>
      </c>
      <c r="G36" s="2" t="s">
        <v>22</v>
      </c>
      <c r="L36" s="2"/>
      <c r="N36" t="s">
        <v>73</v>
      </c>
      <c r="P36">
        <v>90</v>
      </c>
      <c r="Q36" t="s">
        <v>37</v>
      </c>
      <c r="R36" s="3">
        <v>12000</v>
      </c>
      <c r="S36" s="3"/>
      <c r="T36" t="s">
        <v>71</v>
      </c>
      <c r="U36" s="4"/>
      <c r="V36" s="4"/>
      <c r="X36" s="1" t="s">
        <v>72</v>
      </c>
    </row>
    <row r="37" spans="2:24" x14ac:dyDescent="0.25">
      <c r="B37" s="2">
        <f>IF(ALL[[#This Row],[TGL MASUK]]="",B36,ALL[[#This Row],[TGL MASUK]])</f>
        <v>44930</v>
      </c>
      <c r="C37" t="str">
        <f>IF(ALL[[#This Row],[FAKTUR]]="",C36,ALL[[#This Row],[FAKTUR]])</f>
        <v>UNTANA</v>
      </c>
      <c r="D37" s="2">
        <f>IF(ALL[[#This Row],[TGL.NOTA]]="",D36,ALL[[#This Row],[TGL.NOTA]])</f>
        <v>44930</v>
      </c>
      <c r="E37" s="6">
        <f>IF(ALL[[#This Row],[ID]]="",E36+1,ALL[[#This Row],[ID]])</f>
        <v>35</v>
      </c>
      <c r="F37" s="6" t="str">
        <f>IF(ALL[[#This Row],[SUPPLIER]]="","",COUNTA(F$2:F36))</f>
        <v/>
      </c>
      <c r="G37" s="2" t="s">
        <v>22</v>
      </c>
      <c r="L37" s="2"/>
      <c r="N37" t="s">
        <v>74</v>
      </c>
      <c r="P37">
        <v>90</v>
      </c>
      <c r="Q37" t="s">
        <v>37</v>
      </c>
      <c r="R37" s="3">
        <v>12000</v>
      </c>
      <c r="S37" s="3"/>
      <c r="T37" t="s">
        <v>71</v>
      </c>
      <c r="U37" s="4"/>
      <c r="V37" s="4"/>
      <c r="X37" s="1" t="s">
        <v>72</v>
      </c>
    </row>
    <row r="38" spans="2:24" x14ac:dyDescent="0.25">
      <c r="B38" s="2">
        <f>IF(ALL[[#This Row],[TGL MASUK]]="",B37,ALL[[#This Row],[TGL MASUK]])</f>
        <v>44930</v>
      </c>
      <c r="C38" t="str">
        <f>IF(ALL[[#This Row],[FAKTUR]]="",C37,ALL[[#This Row],[FAKTUR]])</f>
        <v>UNTANA</v>
      </c>
      <c r="D38" s="2">
        <f>IF(ALL[[#This Row],[TGL.NOTA]]="",D37,ALL[[#This Row],[TGL.NOTA]])</f>
        <v>44930</v>
      </c>
      <c r="E38" s="6">
        <f>IF(ALL[[#This Row],[ID]]="",E37+1,ALL[[#This Row],[ID]])</f>
        <v>36</v>
      </c>
      <c r="F38" s="6" t="str">
        <f>IF(ALL[[#This Row],[SUPPLIER]]="","",COUNTA(F$2:F37))</f>
        <v/>
      </c>
      <c r="G38" s="2" t="s">
        <v>22</v>
      </c>
      <c r="L38" s="2"/>
      <c r="N38" t="s">
        <v>75</v>
      </c>
      <c r="P38">
        <v>90</v>
      </c>
      <c r="Q38" t="s">
        <v>37</v>
      </c>
      <c r="R38" s="3">
        <v>12000</v>
      </c>
      <c r="S38" s="3"/>
      <c r="T38" t="s">
        <v>71</v>
      </c>
      <c r="U38" s="4"/>
      <c r="V38" s="4"/>
      <c r="X38" s="1" t="s">
        <v>72</v>
      </c>
    </row>
    <row r="39" spans="2:24" x14ac:dyDescent="0.25">
      <c r="B39" s="2">
        <f>IF(ALL[[#This Row],[TGL MASUK]]="",B38,ALL[[#This Row],[TGL MASUK]])</f>
        <v>44930</v>
      </c>
      <c r="C39" t="str">
        <f>IF(ALL[[#This Row],[FAKTUR]]="",C38,ALL[[#This Row],[FAKTUR]])</f>
        <v>UNTANA</v>
      </c>
      <c r="D39" s="2">
        <f>IF(ALL[[#This Row],[TGL.NOTA]]="",D38,ALL[[#This Row],[TGL.NOTA]])</f>
        <v>44930</v>
      </c>
      <c r="E39" s="6">
        <f>IF(ALL[[#This Row],[ID]]="",E38+1,ALL[[#This Row],[ID]])</f>
        <v>37</v>
      </c>
      <c r="F39" s="6" t="str">
        <f>IF(ALL[[#This Row],[SUPPLIER]]="","",COUNTA(F$2:F38))</f>
        <v/>
      </c>
      <c r="G39" s="2" t="s">
        <v>22</v>
      </c>
      <c r="L39" s="2"/>
      <c r="N39" t="s">
        <v>70</v>
      </c>
      <c r="P39">
        <v>9</v>
      </c>
      <c r="Q39" t="s">
        <v>37</v>
      </c>
      <c r="R39" s="3"/>
      <c r="S39" s="3"/>
      <c r="T39" t="s">
        <v>71</v>
      </c>
      <c r="U39" s="4"/>
      <c r="V39" s="4"/>
      <c r="X39" s="1" t="s">
        <v>76</v>
      </c>
    </row>
    <row r="40" spans="2:24" x14ac:dyDescent="0.25">
      <c r="B40" s="2">
        <f>IF(ALL[[#This Row],[TGL MASUK]]="",B39,ALL[[#This Row],[TGL MASUK]])</f>
        <v>44930</v>
      </c>
      <c r="C40" t="str">
        <f>IF(ALL[[#This Row],[FAKTUR]]="",C39,ALL[[#This Row],[FAKTUR]])</f>
        <v>UNTANA</v>
      </c>
      <c r="D40" s="2">
        <f>IF(ALL[[#This Row],[TGL.NOTA]]="",D39,ALL[[#This Row],[TGL.NOTA]])</f>
        <v>44930</v>
      </c>
      <c r="E40" s="6">
        <f>IF(ALL[[#This Row],[ID]]="",E39+1,ALL[[#This Row],[ID]])</f>
        <v>38</v>
      </c>
      <c r="F40" s="6" t="str">
        <f>IF(ALL[[#This Row],[SUPPLIER]]="","",COUNTA(F$2:F39))</f>
        <v/>
      </c>
      <c r="G40" s="2" t="s">
        <v>22</v>
      </c>
      <c r="L40" s="2"/>
      <c r="N40" t="s">
        <v>73</v>
      </c>
      <c r="P40">
        <v>9</v>
      </c>
      <c r="Q40" t="s">
        <v>37</v>
      </c>
      <c r="R40" s="3"/>
      <c r="S40" s="3"/>
      <c r="T40" t="s">
        <v>71</v>
      </c>
      <c r="U40" s="4"/>
      <c r="V40" s="4"/>
      <c r="X40" s="1" t="s">
        <v>76</v>
      </c>
    </row>
    <row r="41" spans="2:24" x14ac:dyDescent="0.25">
      <c r="B41" s="2">
        <f>IF(ALL[[#This Row],[TGL MASUK]]="",B40,ALL[[#This Row],[TGL MASUK]])</f>
        <v>44930</v>
      </c>
      <c r="C41" t="str">
        <f>IF(ALL[[#This Row],[FAKTUR]]="",C40,ALL[[#This Row],[FAKTUR]])</f>
        <v>UNTANA</v>
      </c>
      <c r="D41" s="2">
        <f>IF(ALL[[#This Row],[TGL.NOTA]]="",D40,ALL[[#This Row],[TGL.NOTA]])</f>
        <v>44930</v>
      </c>
      <c r="E41" s="6">
        <f>IF(ALL[[#This Row],[ID]]="",E40+1,ALL[[#This Row],[ID]])</f>
        <v>39</v>
      </c>
      <c r="F41" s="6" t="str">
        <f>IF(ALL[[#This Row],[SUPPLIER]]="","",COUNTA(F$2:F40))</f>
        <v/>
      </c>
      <c r="G41" s="2" t="s">
        <v>22</v>
      </c>
      <c r="L41" s="2"/>
      <c r="N41" t="s">
        <v>74</v>
      </c>
      <c r="P41">
        <v>9</v>
      </c>
      <c r="Q41" t="s">
        <v>37</v>
      </c>
      <c r="R41" s="3"/>
      <c r="S41" s="3"/>
      <c r="T41" t="s">
        <v>71</v>
      </c>
      <c r="U41" s="4"/>
      <c r="V41" s="4"/>
      <c r="X41" s="1" t="s">
        <v>76</v>
      </c>
    </row>
    <row r="42" spans="2:24" x14ac:dyDescent="0.25">
      <c r="B42" s="2">
        <f>IF(ALL[[#This Row],[TGL MASUK]]="",B41,ALL[[#This Row],[TGL MASUK]])</f>
        <v>44930</v>
      </c>
      <c r="C42" t="str">
        <f>IF(ALL[[#This Row],[FAKTUR]]="",C41,ALL[[#This Row],[FAKTUR]])</f>
        <v>UNTANA</v>
      </c>
      <c r="D42" s="2">
        <f>IF(ALL[[#This Row],[TGL.NOTA]]="",D41,ALL[[#This Row],[TGL.NOTA]])</f>
        <v>44930</v>
      </c>
      <c r="E42" s="6">
        <f>IF(ALL[[#This Row],[ID]]="",E41+1,ALL[[#This Row],[ID]])</f>
        <v>40</v>
      </c>
      <c r="F42" s="6" t="str">
        <f>IF(ALL[[#This Row],[SUPPLIER]]="","",COUNTA(F$2:F41))</f>
        <v/>
      </c>
      <c r="G42" s="2" t="s">
        <v>22</v>
      </c>
      <c r="L42" s="2"/>
      <c r="N42" t="s">
        <v>75</v>
      </c>
      <c r="P42">
        <v>9</v>
      </c>
      <c r="Q42" t="s">
        <v>37</v>
      </c>
      <c r="R42" s="3"/>
      <c r="S42" s="3"/>
      <c r="T42" t="s">
        <v>71</v>
      </c>
      <c r="U42" s="4"/>
      <c r="V42" s="4"/>
      <c r="X42" s="1" t="s">
        <v>76</v>
      </c>
    </row>
    <row r="43" spans="2:24" x14ac:dyDescent="0.25">
      <c r="B43" s="2">
        <f>IF(ALL[[#This Row],[TGL MASUK]]="",B42,ALL[[#This Row],[TGL MASUK]])</f>
        <v>44930</v>
      </c>
      <c r="C43" t="str">
        <f>IF(ALL[[#This Row],[FAKTUR]]="",C42,ALL[[#This Row],[FAKTUR]])</f>
        <v>UNTANA</v>
      </c>
      <c r="D43" s="2">
        <f>IF(ALL[[#This Row],[TGL.NOTA]]="",D42,ALL[[#This Row],[TGL.NOTA]])</f>
        <v>44930</v>
      </c>
      <c r="E43" s="6">
        <f>IF(ALL[[#This Row],[ID]]="",E42+1,ALL[[#This Row],[ID]])</f>
        <v>41</v>
      </c>
      <c r="F43" s="6" t="str">
        <f>IF(ALL[[#This Row],[SUPPLIER]]="","",COUNTA(F$2:F42))</f>
        <v/>
      </c>
      <c r="G43" s="2" t="s">
        <v>22</v>
      </c>
      <c r="L43" s="2"/>
      <c r="R43" s="3"/>
      <c r="S43" s="3"/>
      <c r="U43" s="4"/>
      <c r="V43" s="4"/>
      <c r="X43" s="1"/>
    </row>
    <row r="44" spans="2:24" x14ac:dyDescent="0.25">
      <c r="B44" s="2">
        <f>IF(ALL[[#This Row],[TGL MASUK]]="",B43,ALL[[#This Row],[TGL MASUK]])</f>
        <v>44931</v>
      </c>
      <c r="C44" t="str">
        <f>IF(ALL[[#This Row],[FAKTUR]]="",C43,ALL[[#This Row],[FAKTUR]])</f>
        <v>ARTO MORO</v>
      </c>
      <c r="D44" s="2">
        <f>IF(ALL[[#This Row],[TGL.NOTA]]="",D43,ALL[[#This Row],[TGL.NOTA]])</f>
        <v>44928</v>
      </c>
      <c r="E44" s="6">
        <f>IF(ALL[[#This Row],[ID]]="",E43+1,ALL[[#This Row],[ID]])</f>
        <v>42</v>
      </c>
      <c r="F44" s="6">
        <f>IF(ALL[[#This Row],[SUPPLIER]]="","",COUNTA(F$2:F43))</f>
        <v>42</v>
      </c>
      <c r="G44" s="2">
        <v>44931</v>
      </c>
      <c r="H44" t="s">
        <v>77</v>
      </c>
      <c r="I44" t="s">
        <v>78</v>
      </c>
      <c r="J44" t="s">
        <v>79</v>
      </c>
      <c r="L44" s="2">
        <v>44928</v>
      </c>
      <c r="N44" t="s">
        <v>80</v>
      </c>
      <c r="O44">
        <v>6</v>
      </c>
      <c r="P44">
        <v>300</v>
      </c>
      <c r="Q44" t="s">
        <v>37</v>
      </c>
      <c r="R44" s="3">
        <v>12870</v>
      </c>
      <c r="S44" s="3"/>
      <c r="T44" t="s">
        <v>81</v>
      </c>
      <c r="U44" s="4"/>
      <c r="V44" s="4"/>
      <c r="X44" s="1" t="s">
        <v>82</v>
      </c>
    </row>
    <row r="45" spans="2:24" x14ac:dyDescent="0.25">
      <c r="B45" s="2">
        <f>IF(ALL[[#This Row],[TGL MASUK]]="",B44,ALL[[#This Row],[TGL MASUK]])</f>
        <v>44931</v>
      </c>
      <c r="C45" t="str">
        <f>IF(ALL[[#This Row],[FAKTUR]]="",C44,ALL[[#This Row],[FAKTUR]])</f>
        <v>ARTO MORO</v>
      </c>
      <c r="D45" s="2">
        <f>IF(ALL[[#This Row],[TGL.NOTA]]="",D44,ALL[[#This Row],[TGL.NOTA]])</f>
        <v>44928</v>
      </c>
      <c r="E45" s="6">
        <f>IF(ALL[[#This Row],[ID]]="",E44+1,ALL[[#This Row],[ID]])</f>
        <v>43</v>
      </c>
      <c r="F45" s="6" t="str">
        <f>IF(ALL[[#This Row],[SUPPLIER]]="","",COUNTA(F$2:F44))</f>
        <v/>
      </c>
      <c r="G45" s="2" t="s">
        <v>22</v>
      </c>
      <c r="L45" s="2"/>
      <c r="R45" s="3"/>
      <c r="S45" s="3"/>
      <c r="U45" s="4"/>
      <c r="V45" s="4"/>
      <c r="X45" s="1"/>
    </row>
    <row r="46" spans="2:24" x14ac:dyDescent="0.25">
      <c r="B46" s="2">
        <f>IF(ALL[[#This Row],[TGL MASUK]]="",B45,ALL[[#This Row],[TGL MASUK]])</f>
        <v>44931</v>
      </c>
      <c r="C46" t="str">
        <f>IF(ALL[[#This Row],[FAKTUR]]="",C45,ALL[[#This Row],[FAKTUR]])</f>
        <v>ARTO MORO</v>
      </c>
      <c r="D46" s="2">
        <f>IF(ALL[[#This Row],[TGL.NOTA]]="",D45,ALL[[#This Row],[TGL.NOTA]])</f>
        <v>44928</v>
      </c>
      <c r="E46" s="6">
        <f>IF(ALL[[#This Row],[ID]]="",E45+1,ALL[[#This Row],[ID]])</f>
        <v>44</v>
      </c>
      <c r="F46" s="6">
        <f>IF(ALL[[#This Row],[SUPPLIER]]="","",COUNTA(F$2:F45))</f>
        <v>44</v>
      </c>
      <c r="G46" s="2" t="s">
        <v>22</v>
      </c>
      <c r="H46" t="s">
        <v>83</v>
      </c>
      <c r="I46" t="s">
        <v>78</v>
      </c>
      <c r="J46" t="s">
        <v>84</v>
      </c>
      <c r="L46" s="2">
        <v>44928</v>
      </c>
      <c r="N46" t="s">
        <v>85</v>
      </c>
      <c r="O46">
        <v>4</v>
      </c>
      <c r="P46">
        <v>144</v>
      </c>
      <c r="Q46" t="s">
        <v>86</v>
      </c>
      <c r="R46" s="3">
        <v>41500</v>
      </c>
      <c r="S46" s="3"/>
      <c r="T46" t="s">
        <v>87</v>
      </c>
      <c r="U46" s="4">
        <v>0.125</v>
      </c>
      <c r="V46" s="4">
        <v>0.05</v>
      </c>
      <c r="X46" s="1"/>
    </row>
    <row r="47" spans="2:24" x14ac:dyDescent="0.25">
      <c r="B47" s="2">
        <f>IF(ALL[[#This Row],[TGL MASUK]]="",B46,ALL[[#This Row],[TGL MASUK]])</f>
        <v>44931</v>
      </c>
      <c r="C47" t="str">
        <f>IF(ALL[[#This Row],[FAKTUR]]="",C46,ALL[[#This Row],[FAKTUR]])</f>
        <v>ARTO MORO</v>
      </c>
      <c r="D47" s="2">
        <f>IF(ALL[[#This Row],[TGL.NOTA]]="",D46,ALL[[#This Row],[TGL.NOTA]])</f>
        <v>44928</v>
      </c>
      <c r="E47" s="6">
        <f>IF(ALL[[#This Row],[ID]]="",E46+1,ALL[[#This Row],[ID]])</f>
        <v>45</v>
      </c>
      <c r="F47" s="6" t="str">
        <f>IF(ALL[[#This Row],[SUPPLIER]]="","",COUNTA(F$2:F46))</f>
        <v/>
      </c>
      <c r="G47" s="2" t="s">
        <v>22</v>
      </c>
      <c r="L47" s="2"/>
      <c r="N47" t="s">
        <v>88</v>
      </c>
      <c r="O47">
        <v>3</v>
      </c>
      <c r="P47">
        <v>72</v>
      </c>
      <c r="Q47" t="s">
        <v>86</v>
      </c>
      <c r="R47" s="3">
        <v>58900</v>
      </c>
      <c r="S47" s="3"/>
      <c r="T47" t="s">
        <v>89</v>
      </c>
      <c r="U47" s="4">
        <v>0.125</v>
      </c>
      <c r="V47" s="4">
        <v>0.05</v>
      </c>
      <c r="X47" s="1"/>
    </row>
    <row r="48" spans="2:24" x14ac:dyDescent="0.25">
      <c r="B48" s="2">
        <f>IF(ALL[[#This Row],[TGL MASUK]]="",B47,ALL[[#This Row],[TGL MASUK]])</f>
        <v>44931</v>
      </c>
      <c r="C48" t="str">
        <f>IF(ALL[[#This Row],[FAKTUR]]="",C47,ALL[[#This Row],[FAKTUR]])</f>
        <v>ARTO MORO</v>
      </c>
      <c r="D48" s="2">
        <f>IF(ALL[[#This Row],[TGL.NOTA]]="",D47,ALL[[#This Row],[TGL.NOTA]])</f>
        <v>44928</v>
      </c>
      <c r="E48" s="6">
        <f>IF(ALL[[#This Row],[ID]]="",E47+1,ALL[[#This Row],[ID]])</f>
        <v>46</v>
      </c>
      <c r="F48" s="6" t="str">
        <f>IF(ALL[[#This Row],[SUPPLIER]]="","",COUNTA(F$2:F47))</f>
        <v/>
      </c>
      <c r="G48" s="2" t="s">
        <v>22</v>
      </c>
      <c r="L48" s="2"/>
      <c r="N48" t="s">
        <v>90</v>
      </c>
      <c r="O48">
        <v>4</v>
      </c>
      <c r="P48">
        <v>96</v>
      </c>
      <c r="Q48" t="s">
        <v>86</v>
      </c>
      <c r="R48" s="3">
        <v>66900</v>
      </c>
      <c r="S48" s="3"/>
      <c r="T48" t="s">
        <v>89</v>
      </c>
      <c r="U48" s="4">
        <v>0.125</v>
      </c>
      <c r="V48" s="4">
        <v>0.05</v>
      </c>
      <c r="X48" s="1"/>
    </row>
    <row r="49" spans="2:24" x14ac:dyDescent="0.25">
      <c r="B49" s="2">
        <f>IF(ALL[[#This Row],[TGL MASUK]]="",B48,ALL[[#This Row],[TGL MASUK]])</f>
        <v>44931</v>
      </c>
      <c r="C49" t="str">
        <f>IF(ALL[[#This Row],[FAKTUR]]="",C48,ALL[[#This Row],[FAKTUR]])</f>
        <v>ARTO MORO</v>
      </c>
      <c r="D49" s="2">
        <f>IF(ALL[[#This Row],[TGL.NOTA]]="",D48,ALL[[#This Row],[TGL.NOTA]])</f>
        <v>44928</v>
      </c>
      <c r="E49" s="6">
        <f>IF(ALL[[#This Row],[ID]]="",E48+1,ALL[[#This Row],[ID]])</f>
        <v>47</v>
      </c>
      <c r="F49" s="6" t="str">
        <f>IF(ALL[[#This Row],[SUPPLIER]]="","",COUNTA(F$2:F48))</f>
        <v/>
      </c>
      <c r="G49" s="2" t="s">
        <v>22</v>
      </c>
      <c r="L49" s="2"/>
      <c r="N49" t="s">
        <v>91</v>
      </c>
      <c r="O49">
        <v>4</v>
      </c>
      <c r="P49">
        <v>96</v>
      </c>
      <c r="Q49" t="s">
        <v>86</v>
      </c>
      <c r="R49" s="3">
        <v>96000</v>
      </c>
      <c r="S49" s="3"/>
      <c r="T49" t="s">
        <v>89</v>
      </c>
      <c r="U49" s="4">
        <v>0.125</v>
      </c>
      <c r="V49" s="4">
        <v>0.05</v>
      </c>
      <c r="X49" s="1"/>
    </row>
    <row r="50" spans="2:24" x14ac:dyDescent="0.25">
      <c r="B50" s="2">
        <f>IF(ALL[[#This Row],[TGL MASUK]]="",B49,ALL[[#This Row],[TGL MASUK]])</f>
        <v>44931</v>
      </c>
      <c r="C50" t="str">
        <f>IF(ALL[[#This Row],[FAKTUR]]="",C49,ALL[[#This Row],[FAKTUR]])</f>
        <v>ARTO MORO</v>
      </c>
      <c r="D50" s="2">
        <f>IF(ALL[[#This Row],[TGL.NOTA]]="",D49,ALL[[#This Row],[TGL.NOTA]])</f>
        <v>44928</v>
      </c>
      <c r="E50" s="6">
        <f>IF(ALL[[#This Row],[ID]]="",E49+1,ALL[[#This Row],[ID]])</f>
        <v>48</v>
      </c>
      <c r="F50" s="6" t="str">
        <f>IF(ALL[[#This Row],[SUPPLIER]]="","",COUNTA(F$2:F49))</f>
        <v/>
      </c>
      <c r="G50" s="2" t="s">
        <v>22</v>
      </c>
      <c r="L50" s="2"/>
      <c r="N50" t="s">
        <v>92</v>
      </c>
      <c r="P50">
        <v>30</v>
      </c>
      <c r="Q50" t="s">
        <v>50</v>
      </c>
      <c r="R50" s="3">
        <v>12600</v>
      </c>
      <c r="S50" s="3"/>
      <c r="T50" t="s">
        <v>93</v>
      </c>
      <c r="U50" s="4">
        <v>0.1</v>
      </c>
      <c r="V50" s="4">
        <v>0.05</v>
      </c>
      <c r="W50">
        <v>323190</v>
      </c>
      <c r="X50" s="1" t="s">
        <v>94</v>
      </c>
    </row>
    <row r="51" spans="2:24" x14ac:dyDescent="0.25">
      <c r="B51" s="2">
        <f>IF(ALL[[#This Row],[TGL MASUK]]="",B50,ALL[[#This Row],[TGL MASUK]])</f>
        <v>44931</v>
      </c>
      <c r="C51" t="str">
        <f>IF(ALL[[#This Row],[FAKTUR]]="",C50,ALL[[#This Row],[FAKTUR]])</f>
        <v>ARTO MORO</v>
      </c>
      <c r="D51" s="2">
        <f>IF(ALL[[#This Row],[TGL.NOTA]]="",D50,ALL[[#This Row],[TGL.NOTA]])</f>
        <v>44928</v>
      </c>
      <c r="E51" s="6">
        <f>IF(ALL[[#This Row],[ID]]="",E50+1,ALL[[#This Row],[ID]])</f>
        <v>49</v>
      </c>
      <c r="F51" s="6" t="str">
        <f>IF(ALL[[#This Row],[SUPPLIER]]="","",COUNTA(F$2:F50))</f>
        <v/>
      </c>
      <c r="G51" s="2" t="s">
        <v>22</v>
      </c>
      <c r="L51" s="2"/>
      <c r="R51" s="3"/>
      <c r="S51" s="3"/>
      <c r="U51" s="4"/>
      <c r="V51" s="4"/>
      <c r="X51" s="1"/>
    </row>
    <row r="52" spans="2:24" x14ac:dyDescent="0.25">
      <c r="B52" s="2">
        <f>IF(ALL[[#This Row],[TGL MASUK]]="",B51,ALL[[#This Row],[TGL MASUK]])</f>
        <v>44931</v>
      </c>
      <c r="C52" t="str">
        <f>IF(ALL[[#This Row],[FAKTUR]]="",C51,ALL[[#This Row],[FAKTUR]])</f>
        <v>ARTO MORO</v>
      </c>
      <c r="D52" s="2">
        <f>IF(ALL[[#This Row],[TGL.NOTA]]="",D51,ALL[[#This Row],[TGL.NOTA]])</f>
        <v>44929</v>
      </c>
      <c r="E52" s="6">
        <f>IF(ALL[[#This Row],[ID]]="",E51+1,ALL[[#This Row],[ID]])</f>
        <v>50</v>
      </c>
      <c r="F52" s="6">
        <f>IF(ALL[[#This Row],[SUPPLIER]]="","",COUNTA(F$2:F51))</f>
        <v>50</v>
      </c>
      <c r="G52" s="2" t="s">
        <v>22</v>
      </c>
      <c r="H52" t="s">
        <v>95</v>
      </c>
      <c r="I52" t="s">
        <v>78</v>
      </c>
      <c r="J52" t="s">
        <v>96</v>
      </c>
      <c r="K52" t="s">
        <v>97</v>
      </c>
      <c r="L52" s="2">
        <v>44929</v>
      </c>
      <c r="N52" t="s">
        <v>98</v>
      </c>
      <c r="O52">
        <v>5</v>
      </c>
      <c r="R52" s="3"/>
      <c r="S52" s="3">
        <v>1860000</v>
      </c>
      <c r="T52" t="s">
        <v>99</v>
      </c>
      <c r="U52" s="4">
        <v>0.17</v>
      </c>
      <c r="V52" s="4"/>
      <c r="X52" s="1"/>
    </row>
    <row r="53" spans="2:24" x14ac:dyDescent="0.25">
      <c r="B53" s="2">
        <f>IF(ALL[[#This Row],[TGL MASUK]]="",B52,ALL[[#This Row],[TGL MASUK]])</f>
        <v>44931</v>
      </c>
      <c r="C53" t="str">
        <f>IF(ALL[[#This Row],[FAKTUR]]="",C52,ALL[[#This Row],[FAKTUR]])</f>
        <v>ARTO MORO</v>
      </c>
      <c r="D53" s="2">
        <f>IF(ALL[[#This Row],[TGL.NOTA]]="",D52,ALL[[#This Row],[TGL.NOTA]])</f>
        <v>44929</v>
      </c>
      <c r="E53" s="6">
        <f>IF(ALL[[#This Row],[ID]]="",E52+1,ALL[[#This Row],[ID]])</f>
        <v>51</v>
      </c>
      <c r="F53" s="6" t="str">
        <f>IF(ALL[[#This Row],[SUPPLIER]]="","",COUNTA(F$2:F52))</f>
        <v/>
      </c>
      <c r="G53" s="2" t="s">
        <v>22</v>
      </c>
      <c r="L53" s="2"/>
      <c r="R53" s="3"/>
      <c r="S53" s="3"/>
      <c r="U53" s="4"/>
      <c r="V53" s="4"/>
      <c r="X53" s="1"/>
    </row>
    <row r="54" spans="2:24" x14ac:dyDescent="0.25">
      <c r="B54" s="2">
        <f>IF(ALL[[#This Row],[TGL MASUK]]="",B53,ALL[[#This Row],[TGL MASUK]])</f>
        <v>44931</v>
      </c>
      <c r="C54" t="str">
        <f>IF(ALL[[#This Row],[FAKTUR]]="",C53,ALL[[#This Row],[FAKTUR]])</f>
        <v>ARTO MORO</v>
      </c>
      <c r="D54" s="2">
        <f>IF(ALL[[#This Row],[TGL.NOTA]]="",D53,ALL[[#This Row],[TGL.NOTA]])</f>
        <v>44928</v>
      </c>
      <c r="E54" s="6">
        <f>IF(ALL[[#This Row],[ID]]="",E53+1,ALL[[#This Row],[ID]])</f>
        <v>52</v>
      </c>
      <c r="F54" s="6">
        <f>IF(ALL[[#This Row],[SUPPLIER]]="","",COUNTA(F$2:F53))</f>
        <v>52</v>
      </c>
      <c r="G54" s="2" t="s">
        <v>22</v>
      </c>
      <c r="H54" t="s">
        <v>95</v>
      </c>
      <c r="I54" t="s">
        <v>78</v>
      </c>
      <c r="J54" t="s">
        <v>100</v>
      </c>
      <c r="K54" t="s">
        <v>101</v>
      </c>
      <c r="L54" s="2">
        <v>44928</v>
      </c>
      <c r="N54" t="s">
        <v>102</v>
      </c>
      <c r="O54">
        <v>1</v>
      </c>
      <c r="R54" s="3"/>
      <c r="S54" s="3">
        <v>2304000</v>
      </c>
      <c r="T54" t="s">
        <v>103</v>
      </c>
      <c r="U54" s="4">
        <v>0.17</v>
      </c>
      <c r="V54" s="4"/>
      <c r="X54" s="1"/>
    </row>
    <row r="55" spans="2:24" x14ac:dyDescent="0.25">
      <c r="B55" s="2">
        <f>IF(ALL[[#This Row],[TGL MASUK]]="",B54,ALL[[#This Row],[TGL MASUK]])</f>
        <v>44931</v>
      </c>
      <c r="C55" t="str">
        <f>IF(ALL[[#This Row],[FAKTUR]]="",C54,ALL[[#This Row],[FAKTUR]])</f>
        <v>ARTO MORO</v>
      </c>
      <c r="D55" s="2">
        <f>IF(ALL[[#This Row],[TGL.NOTA]]="",D54,ALL[[#This Row],[TGL.NOTA]])</f>
        <v>44928</v>
      </c>
      <c r="E55" s="6">
        <f>IF(ALL[[#This Row],[ID]]="",E54+1,ALL[[#This Row],[ID]])</f>
        <v>53</v>
      </c>
      <c r="F55" s="6" t="str">
        <f>IF(ALL[[#This Row],[SUPPLIER]]="","",COUNTA(F$2:F54))</f>
        <v/>
      </c>
      <c r="G55" s="2" t="s">
        <v>22</v>
      </c>
      <c r="L55" s="2"/>
      <c r="N55" t="s">
        <v>104</v>
      </c>
      <c r="O55">
        <v>1</v>
      </c>
      <c r="R55" s="3"/>
      <c r="S55" s="3">
        <v>2256000</v>
      </c>
      <c r="T55" t="s">
        <v>103</v>
      </c>
      <c r="U55" s="4">
        <v>0.17</v>
      </c>
      <c r="V55" s="4"/>
      <c r="X55" s="1"/>
    </row>
    <row r="56" spans="2:24" x14ac:dyDescent="0.25">
      <c r="B56" s="2">
        <f>IF(ALL[[#This Row],[TGL MASUK]]="",B55,ALL[[#This Row],[TGL MASUK]])</f>
        <v>44931</v>
      </c>
      <c r="C56" t="str">
        <f>IF(ALL[[#This Row],[FAKTUR]]="",C55,ALL[[#This Row],[FAKTUR]])</f>
        <v>ARTO MORO</v>
      </c>
      <c r="D56" s="2">
        <f>IF(ALL[[#This Row],[TGL.NOTA]]="",D55,ALL[[#This Row],[TGL.NOTA]])</f>
        <v>44928</v>
      </c>
      <c r="E56" s="6">
        <f>IF(ALL[[#This Row],[ID]]="",E55+1,ALL[[#This Row],[ID]])</f>
        <v>54</v>
      </c>
      <c r="F56" s="6" t="str">
        <f>IF(ALL[[#This Row],[SUPPLIER]]="","",COUNTA(F$2:F55))</f>
        <v/>
      </c>
      <c r="G56" s="2" t="s">
        <v>22</v>
      </c>
      <c r="L56" s="2"/>
      <c r="N56" t="s">
        <v>105</v>
      </c>
      <c r="O56">
        <v>4</v>
      </c>
      <c r="R56" s="3"/>
      <c r="S56" s="3">
        <v>1695600</v>
      </c>
      <c r="T56" t="s">
        <v>106</v>
      </c>
      <c r="U56" s="4">
        <v>0.17</v>
      </c>
      <c r="V56" s="4"/>
      <c r="X56" s="1"/>
    </row>
    <row r="57" spans="2:24" x14ac:dyDescent="0.25">
      <c r="B57" s="2">
        <f>IF(ALL[[#This Row],[TGL MASUK]]="",B56,ALL[[#This Row],[TGL MASUK]])</f>
        <v>44931</v>
      </c>
      <c r="C57" t="str">
        <f>IF(ALL[[#This Row],[FAKTUR]]="",C56,ALL[[#This Row],[FAKTUR]])</f>
        <v>ARTO MORO</v>
      </c>
      <c r="D57" s="2">
        <f>IF(ALL[[#This Row],[TGL.NOTA]]="",D56,ALL[[#This Row],[TGL.NOTA]])</f>
        <v>44928</v>
      </c>
      <c r="E57" s="6">
        <f>IF(ALL[[#This Row],[ID]]="",E56+1,ALL[[#This Row],[ID]])</f>
        <v>55</v>
      </c>
      <c r="F57" s="6" t="str">
        <f>IF(ALL[[#This Row],[SUPPLIER]]="","",COUNTA(F$2:F56))</f>
        <v/>
      </c>
      <c r="G57" s="2" t="s">
        <v>22</v>
      </c>
      <c r="L57" s="2"/>
      <c r="N57" t="s">
        <v>107</v>
      </c>
      <c r="O57">
        <v>1</v>
      </c>
      <c r="R57" s="3"/>
      <c r="S57" s="3">
        <v>3801600</v>
      </c>
      <c r="T57" t="s">
        <v>108</v>
      </c>
      <c r="U57" s="4">
        <v>0.17</v>
      </c>
      <c r="V57" s="4"/>
      <c r="X57" s="1"/>
    </row>
    <row r="58" spans="2:24" x14ac:dyDescent="0.25">
      <c r="B58" s="2">
        <f>IF(ALL[[#This Row],[TGL MASUK]]="",B57,ALL[[#This Row],[TGL MASUK]])</f>
        <v>44931</v>
      </c>
      <c r="C58" t="str">
        <f>IF(ALL[[#This Row],[FAKTUR]]="",C57,ALL[[#This Row],[FAKTUR]])</f>
        <v>ARTO MORO</v>
      </c>
      <c r="D58" s="2">
        <f>IF(ALL[[#This Row],[TGL.NOTA]]="",D57,ALL[[#This Row],[TGL.NOTA]])</f>
        <v>44928</v>
      </c>
      <c r="E58" s="6">
        <f>IF(ALL[[#This Row],[ID]]="",E57+1,ALL[[#This Row],[ID]])</f>
        <v>56</v>
      </c>
      <c r="F58" s="6" t="str">
        <f>IF(ALL[[#This Row],[SUPPLIER]]="","",COUNTA(F$2:F57))</f>
        <v/>
      </c>
      <c r="G58" s="2" t="s">
        <v>22</v>
      </c>
      <c r="L58" s="2"/>
      <c r="N58" t="s">
        <v>109</v>
      </c>
      <c r="O58">
        <v>2</v>
      </c>
      <c r="R58" s="3"/>
      <c r="S58" s="3">
        <v>2980800</v>
      </c>
      <c r="T58" t="s">
        <v>110</v>
      </c>
      <c r="U58" s="4">
        <v>0.17</v>
      </c>
      <c r="V58" s="4"/>
      <c r="X58" s="1"/>
    </row>
    <row r="59" spans="2:24" x14ac:dyDescent="0.25">
      <c r="B59" s="2">
        <f>IF(ALL[[#This Row],[TGL MASUK]]="",B58,ALL[[#This Row],[TGL MASUK]])</f>
        <v>44931</v>
      </c>
      <c r="C59" t="str">
        <f>IF(ALL[[#This Row],[FAKTUR]]="",C58,ALL[[#This Row],[FAKTUR]])</f>
        <v>ARTO MORO</v>
      </c>
      <c r="D59" s="2">
        <f>IF(ALL[[#This Row],[TGL.NOTA]]="",D58,ALL[[#This Row],[TGL.NOTA]])</f>
        <v>44928</v>
      </c>
      <c r="E59" s="6">
        <f>IF(ALL[[#This Row],[ID]]="",E58+1,ALL[[#This Row],[ID]])</f>
        <v>57</v>
      </c>
      <c r="F59" s="6" t="str">
        <f>IF(ALL[[#This Row],[SUPPLIER]]="","",COUNTA(F$2:F58))</f>
        <v/>
      </c>
      <c r="G59" s="2" t="s">
        <v>22</v>
      </c>
      <c r="L59" s="2"/>
      <c r="N59" t="s">
        <v>111</v>
      </c>
      <c r="O59">
        <v>1</v>
      </c>
      <c r="R59" s="3"/>
      <c r="S59" s="3">
        <v>3542400</v>
      </c>
      <c r="T59" t="s">
        <v>112</v>
      </c>
      <c r="U59" s="4">
        <v>0.17</v>
      </c>
      <c r="V59" s="4"/>
      <c r="X59" s="1"/>
    </row>
    <row r="60" spans="2:24" x14ac:dyDescent="0.25">
      <c r="B60" s="2">
        <f>IF(ALL[[#This Row],[TGL MASUK]]="",B59,ALL[[#This Row],[TGL MASUK]])</f>
        <v>44931</v>
      </c>
      <c r="C60" t="str">
        <f>IF(ALL[[#This Row],[FAKTUR]]="",C59,ALL[[#This Row],[FAKTUR]])</f>
        <v>ARTO MORO</v>
      </c>
      <c r="D60" s="2">
        <f>IF(ALL[[#This Row],[TGL.NOTA]]="",D59,ALL[[#This Row],[TGL.NOTA]])</f>
        <v>44928</v>
      </c>
      <c r="E60" s="6">
        <f>IF(ALL[[#This Row],[ID]]="",E59+1,ALL[[#This Row],[ID]])</f>
        <v>58</v>
      </c>
      <c r="F60" s="6" t="str">
        <f>IF(ALL[[#This Row],[SUPPLIER]]="","",COUNTA(F$2:F59))</f>
        <v/>
      </c>
      <c r="G60" s="2" t="s">
        <v>22</v>
      </c>
      <c r="L60" s="2"/>
      <c r="N60" t="s">
        <v>113</v>
      </c>
      <c r="O60">
        <v>2</v>
      </c>
      <c r="R60" s="3"/>
      <c r="S60" s="3">
        <v>2112000</v>
      </c>
      <c r="T60" t="s">
        <v>103</v>
      </c>
      <c r="U60" s="4">
        <v>0.17</v>
      </c>
      <c r="V60" s="4"/>
      <c r="X60" s="1"/>
    </row>
    <row r="61" spans="2:24" x14ac:dyDescent="0.25">
      <c r="B61" s="2">
        <f>IF(ALL[[#This Row],[TGL MASUK]]="",B60,ALL[[#This Row],[TGL MASUK]])</f>
        <v>44931</v>
      </c>
      <c r="C61" t="str">
        <f>IF(ALL[[#This Row],[FAKTUR]]="",C60,ALL[[#This Row],[FAKTUR]])</f>
        <v>ARTO MORO</v>
      </c>
      <c r="D61" s="2">
        <f>IF(ALL[[#This Row],[TGL.NOTA]]="",D60,ALL[[#This Row],[TGL.NOTA]])</f>
        <v>44928</v>
      </c>
      <c r="E61" s="6">
        <f>IF(ALL[[#This Row],[ID]]="",E60+1,ALL[[#This Row],[ID]])</f>
        <v>59</v>
      </c>
      <c r="F61" s="6" t="str">
        <f>IF(ALL[[#This Row],[SUPPLIER]]="","",COUNTA(F$2:F60))</f>
        <v/>
      </c>
      <c r="G61" s="2" t="s">
        <v>22</v>
      </c>
      <c r="L61" s="2"/>
      <c r="N61" t="s">
        <v>114</v>
      </c>
      <c r="O61">
        <v>2</v>
      </c>
      <c r="R61" s="3"/>
      <c r="S61" s="3">
        <v>3758400</v>
      </c>
      <c r="T61" t="s">
        <v>112</v>
      </c>
      <c r="U61" s="4">
        <v>0.17</v>
      </c>
      <c r="V61" s="4"/>
      <c r="X61" s="1"/>
    </row>
    <row r="62" spans="2:24" x14ac:dyDescent="0.25">
      <c r="B62" s="2">
        <f>IF(ALL[[#This Row],[TGL MASUK]]="",B61,ALL[[#This Row],[TGL MASUK]])</f>
        <v>44931</v>
      </c>
      <c r="C62" t="str">
        <f>IF(ALL[[#This Row],[FAKTUR]]="",C61,ALL[[#This Row],[FAKTUR]])</f>
        <v>ARTO MORO</v>
      </c>
      <c r="D62" s="2">
        <f>IF(ALL[[#This Row],[TGL.NOTA]]="",D61,ALL[[#This Row],[TGL.NOTA]])</f>
        <v>44928</v>
      </c>
      <c r="E62" s="6">
        <f>IF(ALL[[#This Row],[ID]]="",E61+1,ALL[[#This Row],[ID]])</f>
        <v>60</v>
      </c>
      <c r="F62" s="6" t="str">
        <f>IF(ALL[[#This Row],[SUPPLIER]]="","",COUNTA(F$2:F61))</f>
        <v/>
      </c>
      <c r="G62" s="2" t="s">
        <v>22</v>
      </c>
      <c r="L62" s="2"/>
      <c r="N62" t="s">
        <v>115</v>
      </c>
      <c r="O62">
        <v>2</v>
      </c>
      <c r="R62" s="3"/>
      <c r="S62" s="3">
        <v>462000</v>
      </c>
      <c r="T62" t="s">
        <v>64</v>
      </c>
      <c r="U62" s="4">
        <v>0.17</v>
      </c>
      <c r="V62" s="4"/>
      <c r="X62" s="1"/>
    </row>
    <row r="63" spans="2:24" x14ac:dyDescent="0.25">
      <c r="B63" s="2">
        <f>IF(ALL[[#This Row],[TGL MASUK]]="",B62,ALL[[#This Row],[TGL MASUK]])</f>
        <v>44931</v>
      </c>
      <c r="C63" t="str">
        <f>IF(ALL[[#This Row],[FAKTUR]]="",C62,ALL[[#This Row],[FAKTUR]])</f>
        <v>ARTO MORO</v>
      </c>
      <c r="D63" s="2">
        <f>IF(ALL[[#This Row],[TGL.NOTA]]="",D62,ALL[[#This Row],[TGL.NOTA]])</f>
        <v>44928</v>
      </c>
      <c r="E63" s="6">
        <f>IF(ALL[[#This Row],[ID]]="",E62+1,ALL[[#This Row],[ID]])</f>
        <v>61</v>
      </c>
      <c r="F63" s="6" t="str">
        <f>IF(ALL[[#This Row],[SUPPLIER]]="","",COUNTA(F$2:F62))</f>
        <v/>
      </c>
      <c r="G63" s="2" t="s">
        <v>22</v>
      </c>
      <c r="L63" s="2"/>
      <c r="N63" t="s">
        <v>116</v>
      </c>
      <c r="O63">
        <v>1</v>
      </c>
      <c r="R63" s="3"/>
      <c r="S63" s="3">
        <v>1416000</v>
      </c>
      <c r="T63" t="s">
        <v>64</v>
      </c>
      <c r="U63" s="4">
        <v>0.17</v>
      </c>
      <c r="V63" s="4"/>
      <c r="X63" s="1"/>
    </row>
    <row r="64" spans="2:24" x14ac:dyDescent="0.25">
      <c r="B64" s="2">
        <f>IF(ALL[[#This Row],[TGL MASUK]]="",B63,ALL[[#This Row],[TGL MASUK]])</f>
        <v>44931</v>
      </c>
      <c r="C64" t="str">
        <f>IF(ALL[[#This Row],[FAKTUR]]="",C63,ALL[[#This Row],[FAKTUR]])</f>
        <v>ARTO MORO</v>
      </c>
      <c r="D64" s="2">
        <f>IF(ALL[[#This Row],[TGL.NOTA]]="",D63,ALL[[#This Row],[TGL.NOTA]])</f>
        <v>44928</v>
      </c>
      <c r="E64" s="6">
        <f>IF(ALL[[#This Row],[ID]]="",E63+1,ALL[[#This Row],[ID]])</f>
        <v>62</v>
      </c>
      <c r="F64" s="6" t="str">
        <f>IF(ALL[[#This Row],[SUPPLIER]]="","",COUNTA(F$2:F63))</f>
        <v/>
      </c>
      <c r="G64" s="2" t="s">
        <v>22</v>
      </c>
      <c r="L64" s="2"/>
      <c r="R64" s="3"/>
      <c r="S64" s="3"/>
      <c r="U64" s="4"/>
      <c r="V64" s="4"/>
      <c r="X64" s="1"/>
    </row>
    <row r="65" spans="2:24" x14ac:dyDescent="0.25">
      <c r="B65" s="2">
        <f>IF(ALL[[#This Row],[TGL MASUK]]="",B64,ALL[[#This Row],[TGL MASUK]])</f>
        <v>44931</v>
      </c>
      <c r="C65" t="str">
        <f>IF(ALL[[#This Row],[FAKTUR]]="",C64,ALL[[#This Row],[FAKTUR]])</f>
        <v>ARTO MORO</v>
      </c>
      <c r="D65" s="2">
        <f>IF(ALL[[#This Row],[TGL.NOTA]]="",D64,ALL[[#This Row],[TGL.NOTA]])</f>
        <v>44928</v>
      </c>
      <c r="E65" s="6">
        <f>IF(ALL[[#This Row],[ID]]="",E64+1,ALL[[#This Row],[ID]])</f>
        <v>63</v>
      </c>
      <c r="F65" s="6">
        <f>IF(ALL[[#This Row],[SUPPLIER]]="","",COUNTA(F$2:F64))</f>
        <v>63</v>
      </c>
      <c r="G65" s="2" t="s">
        <v>22</v>
      </c>
      <c r="H65" t="s">
        <v>95</v>
      </c>
      <c r="I65" t="s">
        <v>78</v>
      </c>
      <c r="J65" t="s">
        <v>117</v>
      </c>
      <c r="L65" s="2">
        <v>44928</v>
      </c>
      <c r="N65" t="s">
        <v>98</v>
      </c>
      <c r="O65">
        <v>4</v>
      </c>
      <c r="R65" s="3"/>
      <c r="S65" s="3">
        <v>1860000</v>
      </c>
      <c r="T65" t="s">
        <v>118</v>
      </c>
      <c r="U65" s="4">
        <v>0.17</v>
      </c>
      <c r="V65" s="4"/>
      <c r="X65" s="1"/>
    </row>
    <row r="66" spans="2:24" x14ac:dyDescent="0.25">
      <c r="B66" s="2">
        <f>IF(ALL[[#This Row],[TGL MASUK]]="",B65,ALL[[#This Row],[TGL MASUK]])</f>
        <v>44931</v>
      </c>
      <c r="C66" t="str">
        <f>IF(ALL[[#This Row],[FAKTUR]]="",C65,ALL[[#This Row],[FAKTUR]])</f>
        <v>ARTO MORO</v>
      </c>
      <c r="D66" s="2">
        <f>IF(ALL[[#This Row],[TGL.NOTA]]="",D65,ALL[[#This Row],[TGL.NOTA]])</f>
        <v>44928</v>
      </c>
      <c r="E66" s="6">
        <f>IF(ALL[[#This Row],[ID]]="",E65+1,ALL[[#This Row],[ID]])</f>
        <v>64</v>
      </c>
      <c r="F66" s="6" t="str">
        <f>IF(ALL[[#This Row],[SUPPLIER]]="","",COUNTA(F$2:F65))</f>
        <v/>
      </c>
      <c r="G66" s="2" t="s">
        <v>22</v>
      </c>
      <c r="L66" s="2"/>
      <c r="N66" t="s">
        <v>119</v>
      </c>
      <c r="O66">
        <v>2</v>
      </c>
      <c r="R66" s="3"/>
      <c r="S66" s="3">
        <v>2448000</v>
      </c>
      <c r="T66" t="s">
        <v>103</v>
      </c>
      <c r="U66" s="4">
        <v>0.17</v>
      </c>
      <c r="V66" s="4"/>
      <c r="X66" s="1"/>
    </row>
    <row r="67" spans="2:24" x14ac:dyDescent="0.25">
      <c r="B67" s="2">
        <f>IF(ALL[[#This Row],[TGL MASUK]]="",B66,ALL[[#This Row],[TGL MASUK]])</f>
        <v>44931</v>
      </c>
      <c r="C67" t="str">
        <f>IF(ALL[[#This Row],[FAKTUR]]="",C66,ALL[[#This Row],[FAKTUR]])</f>
        <v>ARTO MORO</v>
      </c>
      <c r="D67" s="2">
        <f>IF(ALL[[#This Row],[TGL.NOTA]]="",D66,ALL[[#This Row],[TGL.NOTA]])</f>
        <v>44928</v>
      </c>
      <c r="E67" s="6">
        <f>IF(ALL[[#This Row],[ID]]="",E66+1,ALL[[#This Row],[ID]])</f>
        <v>65</v>
      </c>
      <c r="F67" s="6" t="str">
        <f>IF(ALL[[#This Row],[SUPPLIER]]="","",COUNTA(F$2:F66))</f>
        <v/>
      </c>
      <c r="G67" s="2" t="s">
        <v>22</v>
      </c>
      <c r="L67" s="2"/>
      <c r="N67" t="s">
        <v>120</v>
      </c>
      <c r="O67">
        <v>2</v>
      </c>
      <c r="R67" s="3"/>
      <c r="S67" s="3">
        <v>2160000</v>
      </c>
      <c r="T67" t="s">
        <v>103</v>
      </c>
      <c r="U67" s="4">
        <v>0.17</v>
      </c>
      <c r="V67" s="4"/>
      <c r="X67" s="1"/>
    </row>
    <row r="68" spans="2:24" x14ac:dyDescent="0.25">
      <c r="B68" s="2">
        <f>IF(ALL[[#This Row],[TGL MASUK]]="",B67,ALL[[#This Row],[TGL MASUK]])</f>
        <v>44931</v>
      </c>
      <c r="C68" t="str">
        <f>IF(ALL[[#This Row],[FAKTUR]]="",C67,ALL[[#This Row],[FAKTUR]])</f>
        <v>ARTO MORO</v>
      </c>
      <c r="D68" s="2">
        <f>IF(ALL[[#This Row],[TGL.NOTA]]="",D67,ALL[[#This Row],[TGL.NOTA]])</f>
        <v>44928</v>
      </c>
      <c r="E68" s="6">
        <f>IF(ALL[[#This Row],[ID]]="",E67+1,ALL[[#This Row],[ID]])</f>
        <v>66</v>
      </c>
      <c r="F68" s="6" t="str">
        <f>IF(ALL[[#This Row],[SUPPLIER]]="","",COUNTA(F$2:F67))</f>
        <v/>
      </c>
      <c r="G68" s="2" t="s">
        <v>22</v>
      </c>
      <c r="L68" s="2"/>
      <c r="N68" t="s">
        <v>121</v>
      </c>
      <c r="O68">
        <v>1</v>
      </c>
      <c r="R68" s="3"/>
      <c r="S68" s="3">
        <v>2448000</v>
      </c>
      <c r="T68" t="s">
        <v>122</v>
      </c>
      <c r="U68" s="4">
        <v>0.17</v>
      </c>
      <c r="V68" s="4"/>
      <c r="X68" s="1"/>
    </row>
    <row r="69" spans="2:24" x14ac:dyDescent="0.25">
      <c r="B69" s="2">
        <f>IF(ALL[[#This Row],[TGL MASUK]]="",B68,ALL[[#This Row],[TGL MASUK]])</f>
        <v>44931</v>
      </c>
      <c r="C69" t="str">
        <f>IF(ALL[[#This Row],[FAKTUR]]="",C68,ALL[[#This Row],[FAKTUR]])</f>
        <v>ARTO MORO</v>
      </c>
      <c r="D69" s="2">
        <f>IF(ALL[[#This Row],[TGL.NOTA]]="",D68,ALL[[#This Row],[TGL.NOTA]])</f>
        <v>44928</v>
      </c>
      <c r="E69" s="6">
        <f>IF(ALL[[#This Row],[ID]]="",E68+1,ALL[[#This Row],[ID]])</f>
        <v>67</v>
      </c>
      <c r="F69" s="6" t="str">
        <f>IF(ALL[[#This Row],[SUPPLIER]]="","",COUNTA(F$2:F68))</f>
        <v/>
      </c>
      <c r="G69" s="2" t="s">
        <v>22</v>
      </c>
      <c r="L69" s="2"/>
      <c r="N69" t="s">
        <v>123</v>
      </c>
      <c r="O69">
        <v>3</v>
      </c>
      <c r="R69" s="3"/>
      <c r="S69" s="3">
        <v>2880000</v>
      </c>
      <c r="T69" t="s">
        <v>122</v>
      </c>
      <c r="U69" s="4">
        <v>0.17</v>
      </c>
      <c r="V69" s="4"/>
      <c r="X69" s="1"/>
    </row>
    <row r="70" spans="2:24" x14ac:dyDescent="0.25">
      <c r="B70" s="2">
        <f>IF(ALL[[#This Row],[TGL MASUK]]="",B69,ALL[[#This Row],[TGL MASUK]])</f>
        <v>44931</v>
      </c>
      <c r="C70" t="str">
        <f>IF(ALL[[#This Row],[FAKTUR]]="",C69,ALL[[#This Row],[FAKTUR]])</f>
        <v>ARTO MORO</v>
      </c>
      <c r="D70" s="2">
        <f>IF(ALL[[#This Row],[TGL.NOTA]]="",D69,ALL[[#This Row],[TGL.NOTA]])</f>
        <v>44928</v>
      </c>
      <c r="E70" s="6">
        <f>IF(ALL[[#This Row],[ID]]="",E69+1,ALL[[#This Row],[ID]])</f>
        <v>68</v>
      </c>
      <c r="F70" s="6" t="str">
        <f>IF(ALL[[#This Row],[SUPPLIER]]="","",COUNTA(F$2:F69))</f>
        <v/>
      </c>
      <c r="G70" s="2" t="s">
        <v>22</v>
      </c>
      <c r="K70" t="s">
        <v>124</v>
      </c>
      <c r="L70" s="2"/>
      <c r="N70" t="s">
        <v>125</v>
      </c>
      <c r="O70">
        <v>2</v>
      </c>
      <c r="R70" s="3"/>
      <c r="S70" s="3">
        <v>5616000</v>
      </c>
      <c r="T70" t="s">
        <v>112</v>
      </c>
      <c r="U70" s="4">
        <v>0.17</v>
      </c>
      <c r="V70" s="4"/>
      <c r="X70" s="1"/>
    </row>
    <row r="71" spans="2:24" x14ac:dyDescent="0.25">
      <c r="B71" s="2">
        <f>IF(ALL[[#This Row],[TGL MASUK]]="",B70,ALL[[#This Row],[TGL MASUK]])</f>
        <v>44931</v>
      </c>
      <c r="C71" t="str">
        <f>IF(ALL[[#This Row],[FAKTUR]]="",C70,ALL[[#This Row],[FAKTUR]])</f>
        <v>ARTO MORO</v>
      </c>
      <c r="D71" s="2">
        <f>IF(ALL[[#This Row],[TGL.NOTA]]="",D70,ALL[[#This Row],[TGL.NOTA]])</f>
        <v>44928</v>
      </c>
      <c r="E71" s="6">
        <f>IF(ALL[[#This Row],[ID]]="",E70+1,ALL[[#This Row],[ID]])</f>
        <v>69</v>
      </c>
      <c r="F71" s="6" t="str">
        <f>IF(ALL[[#This Row],[SUPPLIER]]="","",COUNTA(F$2:F70))</f>
        <v/>
      </c>
      <c r="G71" s="2" t="s">
        <v>22</v>
      </c>
      <c r="L71" s="2"/>
      <c r="N71" t="s">
        <v>126</v>
      </c>
      <c r="O71">
        <v>3</v>
      </c>
      <c r="R71" s="3"/>
      <c r="S71" s="3">
        <v>3456000</v>
      </c>
      <c r="T71" t="s">
        <v>112</v>
      </c>
      <c r="U71" s="4">
        <v>0.17</v>
      </c>
      <c r="V71" s="4"/>
      <c r="X71" s="1"/>
    </row>
    <row r="72" spans="2:24" x14ac:dyDescent="0.25">
      <c r="B72" s="2">
        <f>IF(ALL[[#This Row],[TGL MASUK]]="",B71,ALL[[#This Row],[TGL MASUK]])</f>
        <v>44931</v>
      </c>
      <c r="C72" t="str">
        <f>IF(ALL[[#This Row],[FAKTUR]]="",C71,ALL[[#This Row],[FAKTUR]])</f>
        <v>ARTO MORO</v>
      </c>
      <c r="D72" s="2">
        <f>IF(ALL[[#This Row],[TGL.NOTA]]="",D71,ALL[[#This Row],[TGL.NOTA]])</f>
        <v>44928</v>
      </c>
      <c r="E72" s="6">
        <f>IF(ALL[[#This Row],[ID]]="",E71+1,ALL[[#This Row],[ID]])</f>
        <v>70</v>
      </c>
      <c r="F72" s="6" t="str">
        <f>IF(ALL[[#This Row],[SUPPLIER]]="","",COUNTA(F$2:F71))</f>
        <v/>
      </c>
      <c r="G72" s="2" t="s">
        <v>22</v>
      </c>
      <c r="L72" s="2"/>
      <c r="N72" t="s">
        <v>127</v>
      </c>
      <c r="O72">
        <v>5</v>
      </c>
      <c r="R72" s="3"/>
      <c r="S72" s="3">
        <v>3110400</v>
      </c>
      <c r="T72" t="s">
        <v>112</v>
      </c>
      <c r="U72" s="4">
        <v>0.17</v>
      </c>
      <c r="V72" s="4"/>
      <c r="X72" s="1"/>
    </row>
    <row r="73" spans="2:24" x14ac:dyDescent="0.25">
      <c r="B73" s="2">
        <f>IF(ALL[[#This Row],[TGL MASUK]]="",B72,ALL[[#This Row],[TGL MASUK]])</f>
        <v>44931</v>
      </c>
      <c r="C73" t="str">
        <f>IF(ALL[[#This Row],[FAKTUR]]="",C72,ALL[[#This Row],[FAKTUR]])</f>
        <v>ARTO MORO</v>
      </c>
      <c r="D73" s="2">
        <f>IF(ALL[[#This Row],[TGL.NOTA]]="",D72,ALL[[#This Row],[TGL.NOTA]])</f>
        <v>44928</v>
      </c>
      <c r="E73" s="6">
        <f>IF(ALL[[#This Row],[ID]]="",E72+1,ALL[[#This Row],[ID]])</f>
        <v>71</v>
      </c>
      <c r="F73" s="6" t="str">
        <f>IF(ALL[[#This Row],[SUPPLIER]]="","",COUNTA(F$2:F72))</f>
        <v/>
      </c>
      <c r="G73" s="2" t="s">
        <v>22</v>
      </c>
      <c r="L73" s="2"/>
      <c r="R73" s="3"/>
      <c r="S73" s="3"/>
      <c r="U73" s="4"/>
      <c r="V73" s="4"/>
      <c r="X73" s="1"/>
    </row>
    <row r="74" spans="2:24" x14ac:dyDescent="0.25">
      <c r="B74" s="2">
        <f>IF(ALL[[#This Row],[TGL MASUK]]="",B73,ALL[[#This Row],[TGL MASUK]])</f>
        <v>44931</v>
      </c>
      <c r="C74" t="str">
        <f>IF(ALL[[#This Row],[FAKTUR]]="",C73,ALL[[#This Row],[FAKTUR]])</f>
        <v>UNTANA</v>
      </c>
      <c r="D74" s="2">
        <f>IF(ALL[[#This Row],[TGL.NOTA]]="",D73,ALL[[#This Row],[TGL.NOTA]])</f>
        <v>44928</v>
      </c>
      <c r="E74" s="6">
        <f>IF(ALL[[#This Row],[ID]]="",E73+1,ALL[[#This Row],[ID]])</f>
        <v>72</v>
      </c>
      <c r="F74" s="6">
        <f>IF(ALL[[#This Row],[SUPPLIER]]="","",COUNTA(F$2:F73))</f>
        <v>72</v>
      </c>
      <c r="G74" s="2" t="s">
        <v>22</v>
      </c>
      <c r="H74" t="s">
        <v>128</v>
      </c>
      <c r="I74" t="s">
        <v>17</v>
      </c>
      <c r="J74" t="s">
        <v>129</v>
      </c>
      <c r="L74" s="2">
        <v>44928</v>
      </c>
      <c r="N74" t="s">
        <v>130</v>
      </c>
      <c r="O74">
        <v>1</v>
      </c>
      <c r="P74">
        <v>200</v>
      </c>
      <c r="Q74" t="s">
        <v>20</v>
      </c>
      <c r="R74" s="3">
        <v>10000</v>
      </c>
      <c r="S74" s="3"/>
      <c r="T74" t="s">
        <v>131</v>
      </c>
      <c r="U74" s="4"/>
      <c r="V74" s="4"/>
      <c r="X74" s="1"/>
    </row>
    <row r="75" spans="2:24" x14ac:dyDescent="0.25">
      <c r="B75" s="2">
        <f>IF(ALL[[#This Row],[TGL MASUK]]="",B74,ALL[[#This Row],[TGL MASUK]])</f>
        <v>44931</v>
      </c>
      <c r="C75" t="str">
        <f>IF(ALL[[#This Row],[FAKTUR]]="",C74,ALL[[#This Row],[FAKTUR]])</f>
        <v>UNTANA</v>
      </c>
      <c r="D75" s="2">
        <f>IF(ALL[[#This Row],[TGL.NOTA]]="",D74,ALL[[#This Row],[TGL.NOTA]])</f>
        <v>44928</v>
      </c>
      <c r="E75" s="6">
        <f>IF(ALL[[#This Row],[ID]]="",E74+1,ALL[[#This Row],[ID]])</f>
        <v>73</v>
      </c>
      <c r="F75" s="6" t="str">
        <f>IF(ALL[[#This Row],[SUPPLIER]]="","",COUNTA(F$2:F74))</f>
        <v/>
      </c>
      <c r="G75" s="2" t="s">
        <v>22</v>
      </c>
      <c r="L75" s="2"/>
      <c r="N75" t="s">
        <v>132</v>
      </c>
      <c r="O75">
        <v>1</v>
      </c>
      <c r="P75">
        <v>48</v>
      </c>
      <c r="Q75" t="s">
        <v>20</v>
      </c>
      <c r="R75" s="3">
        <v>25000</v>
      </c>
      <c r="S75" s="3"/>
      <c r="T75" t="s">
        <v>133</v>
      </c>
      <c r="U75" s="4"/>
      <c r="V75" s="4"/>
      <c r="X75" s="1"/>
    </row>
    <row r="76" spans="2:24" x14ac:dyDescent="0.25">
      <c r="B76" s="2">
        <f>IF(ALL[[#This Row],[TGL MASUK]]="",B75,ALL[[#This Row],[TGL MASUK]])</f>
        <v>44931</v>
      </c>
      <c r="C76" t="str">
        <f>IF(ALL[[#This Row],[FAKTUR]]="",C75,ALL[[#This Row],[FAKTUR]])</f>
        <v>UNTANA</v>
      </c>
      <c r="D76" s="2">
        <f>IF(ALL[[#This Row],[TGL.NOTA]]="",D75,ALL[[#This Row],[TGL.NOTA]])</f>
        <v>44928</v>
      </c>
      <c r="E76" s="6">
        <f>IF(ALL[[#This Row],[ID]]="",E75+1,ALL[[#This Row],[ID]])</f>
        <v>74</v>
      </c>
      <c r="F76" s="6" t="str">
        <f>IF(ALL[[#This Row],[SUPPLIER]]="","",COUNTA(F$2:F75))</f>
        <v/>
      </c>
      <c r="G76" s="2" t="s">
        <v>22</v>
      </c>
      <c r="L76" s="2"/>
      <c r="R76" s="3"/>
      <c r="S76" s="3"/>
      <c r="U76" s="4"/>
      <c r="V76" s="4"/>
      <c r="X76" s="1"/>
    </row>
    <row r="77" spans="2:24" x14ac:dyDescent="0.25">
      <c r="B77" s="2">
        <f>IF(ALL[[#This Row],[TGL MASUK]]="",B76,ALL[[#This Row],[TGL MASUK]])</f>
        <v>44931</v>
      </c>
      <c r="C77" t="str">
        <f>IF(ALL[[#This Row],[FAKTUR]]="",C76,ALL[[#This Row],[FAKTUR]])</f>
        <v>UNTANA</v>
      </c>
      <c r="D77" s="2">
        <f>IF(ALL[[#This Row],[TGL.NOTA]]="",D76,ALL[[#This Row],[TGL.NOTA]])</f>
        <v>44930</v>
      </c>
      <c r="E77" s="6">
        <f>IF(ALL[[#This Row],[ID]]="",E76+1,ALL[[#This Row],[ID]])</f>
        <v>75</v>
      </c>
      <c r="F77" s="6">
        <f>IF(ALL[[#This Row],[SUPPLIER]]="","",COUNTA(F$2:F76))</f>
        <v>75</v>
      </c>
      <c r="G77" s="2" t="s">
        <v>22</v>
      </c>
      <c r="H77" t="s">
        <v>128</v>
      </c>
      <c r="I77" t="s">
        <v>17</v>
      </c>
      <c r="J77" t="s">
        <v>134</v>
      </c>
      <c r="L77" s="2">
        <v>44930</v>
      </c>
      <c r="N77" t="s">
        <v>135</v>
      </c>
      <c r="O77">
        <v>5</v>
      </c>
      <c r="P77">
        <v>480</v>
      </c>
      <c r="Q77" t="s">
        <v>20</v>
      </c>
      <c r="R77" s="3">
        <v>30500</v>
      </c>
      <c r="S77" s="3"/>
      <c r="T77" t="s">
        <v>136</v>
      </c>
      <c r="U77" s="4"/>
      <c r="V77" s="4"/>
      <c r="X77" s="1"/>
    </row>
    <row r="78" spans="2:24" x14ac:dyDescent="0.25">
      <c r="B78" s="2">
        <f>IF(ALL[[#This Row],[TGL MASUK]]="",B77,ALL[[#This Row],[TGL MASUK]])</f>
        <v>44931</v>
      </c>
      <c r="C78" t="str">
        <f>IF(ALL[[#This Row],[FAKTUR]]="",C77,ALL[[#This Row],[FAKTUR]])</f>
        <v>UNTANA</v>
      </c>
      <c r="D78" s="2">
        <f>IF(ALL[[#This Row],[TGL.NOTA]]="",D77,ALL[[#This Row],[TGL.NOTA]])</f>
        <v>44930</v>
      </c>
      <c r="E78" s="6">
        <f>IF(ALL[[#This Row],[ID]]="",E77+1,ALL[[#This Row],[ID]])</f>
        <v>76</v>
      </c>
      <c r="F78" s="6" t="str">
        <f>IF(ALL[[#This Row],[SUPPLIER]]="","",COUNTA(F$2:F77))</f>
        <v/>
      </c>
      <c r="G78" s="2" t="s">
        <v>22</v>
      </c>
      <c r="L78" s="2"/>
      <c r="R78" s="3"/>
      <c r="S78" s="3"/>
      <c r="U78" s="4"/>
      <c r="V78" s="4"/>
      <c r="X78" s="1"/>
    </row>
    <row r="79" spans="2:24" x14ac:dyDescent="0.25">
      <c r="B79" s="2">
        <f>IF(ALL[[#This Row],[TGL MASUK]]="",B78,ALL[[#This Row],[TGL MASUK]])</f>
        <v>44931</v>
      </c>
      <c r="C79" t="str">
        <f>IF(ALL[[#This Row],[FAKTUR]]="",C78,ALL[[#This Row],[FAKTUR]])</f>
        <v>UNTANA</v>
      </c>
      <c r="D79" s="2">
        <f>IF(ALL[[#This Row],[TGL.NOTA]]="",D78,ALL[[#This Row],[TGL.NOTA]])</f>
        <v>44928</v>
      </c>
      <c r="E79" s="6">
        <f>IF(ALL[[#This Row],[ID]]="",E78+1,ALL[[#This Row],[ID]])</f>
        <v>77</v>
      </c>
      <c r="F79" s="6">
        <f>IF(ALL[[#This Row],[SUPPLIER]]="","",COUNTA(F$2:F78))</f>
        <v>77</v>
      </c>
      <c r="G79" s="2" t="s">
        <v>22</v>
      </c>
      <c r="H79" t="s">
        <v>137</v>
      </c>
      <c r="I79" t="s">
        <v>17</v>
      </c>
      <c r="J79" t="s">
        <v>138</v>
      </c>
      <c r="L79" s="2">
        <v>44928</v>
      </c>
      <c r="N79" t="s">
        <v>139</v>
      </c>
      <c r="O79">
        <v>25</v>
      </c>
      <c r="P79">
        <v>5400</v>
      </c>
      <c r="Q79" t="s">
        <v>140</v>
      </c>
      <c r="R79" s="3">
        <v>9000</v>
      </c>
      <c r="S79" s="3"/>
      <c r="T79" t="s">
        <v>141</v>
      </c>
      <c r="U79" s="4">
        <v>0.2</v>
      </c>
      <c r="V79" s="4">
        <v>2.5000000000000001E-2</v>
      </c>
      <c r="X79" s="1"/>
    </row>
    <row r="80" spans="2:24" x14ac:dyDescent="0.25">
      <c r="B80" s="2">
        <f>IF(ALL[[#This Row],[TGL MASUK]]="",B79,ALL[[#This Row],[TGL MASUK]])</f>
        <v>44931</v>
      </c>
      <c r="C80" t="str">
        <f>IF(ALL[[#This Row],[FAKTUR]]="",C79,ALL[[#This Row],[FAKTUR]])</f>
        <v>UNTANA</v>
      </c>
      <c r="D80" s="2">
        <f>IF(ALL[[#This Row],[TGL.NOTA]]="",D79,ALL[[#This Row],[TGL.NOTA]])</f>
        <v>44928</v>
      </c>
      <c r="E80" s="6">
        <f>IF(ALL[[#This Row],[ID]]="",E79+1,ALL[[#This Row],[ID]])</f>
        <v>78</v>
      </c>
      <c r="F80" s="6" t="str">
        <f>IF(ALL[[#This Row],[SUPPLIER]]="","",COUNTA(F$2:F79))</f>
        <v/>
      </c>
      <c r="G80" s="2" t="s">
        <v>22</v>
      </c>
      <c r="L80" s="2"/>
      <c r="N80" t="s">
        <v>142</v>
      </c>
      <c r="O80">
        <v>15</v>
      </c>
      <c r="P80">
        <v>2160</v>
      </c>
      <c r="Q80" t="s">
        <v>143</v>
      </c>
      <c r="R80" s="3">
        <v>9400</v>
      </c>
      <c r="S80" s="3"/>
      <c r="T80" t="s">
        <v>144</v>
      </c>
      <c r="U80" s="4">
        <v>0.2</v>
      </c>
      <c r="V80" s="4">
        <v>2.5000000000000001E-2</v>
      </c>
      <c r="X80" s="1"/>
    </row>
    <row r="81" spans="2:24" x14ac:dyDescent="0.25">
      <c r="B81" s="2">
        <f>IF(ALL[[#This Row],[TGL MASUK]]="",B80,ALL[[#This Row],[TGL MASUK]])</f>
        <v>44931</v>
      </c>
      <c r="C81" t="str">
        <f>IF(ALL[[#This Row],[FAKTUR]]="",C80,ALL[[#This Row],[FAKTUR]])</f>
        <v>UNTANA</v>
      </c>
      <c r="D81" s="2">
        <f>IF(ALL[[#This Row],[TGL.NOTA]]="",D80,ALL[[#This Row],[TGL.NOTA]])</f>
        <v>44928</v>
      </c>
      <c r="E81" s="6">
        <f>IF(ALL[[#This Row],[ID]]="",E80+1,ALL[[#This Row],[ID]])</f>
        <v>79</v>
      </c>
      <c r="F81" s="6" t="str">
        <f>IF(ALL[[#This Row],[SUPPLIER]]="","",COUNTA(F$2:F80))</f>
        <v/>
      </c>
      <c r="G81" s="2" t="s">
        <v>22</v>
      </c>
      <c r="L81" s="2"/>
      <c r="R81" s="3"/>
      <c r="S81" s="3"/>
      <c r="U81" s="4"/>
      <c r="V81" s="4"/>
      <c r="X81" s="1"/>
    </row>
    <row r="82" spans="2:24" x14ac:dyDescent="0.25">
      <c r="B82" s="2">
        <f>IF(ALL[[#This Row],[TGL MASUK]]="",B81,ALL[[#This Row],[TGL MASUK]])</f>
        <v>44932</v>
      </c>
      <c r="C82" t="str">
        <f>IF(ALL[[#This Row],[FAKTUR]]="",C81,ALL[[#This Row],[FAKTUR]])</f>
        <v>UNTANA</v>
      </c>
      <c r="D82" s="2">
        <f>IF(ALL[[#This Row],[TGL.NOTA]]="",D81,ALL[[#This Row],[TGL.NOTA]])</f>
        <v>44929</v>
      </c>
      <c r="E82" s="6">
        <f>IF(ALL[[#This Row],[ID]]="",E81+1,ALL[[#This Row],[ID]])</f>
        <v>80</v>
      </c>
      <c r="F82" s="6">
        <f>IF(ALL[[#This Row],[SUPPLIER]]="","",COUNTA(F$2:F81))</f>
        <v>80</v>
      </c>
      <c r="G82" s="2">
        <v>44932</v>
      </c>
      <c r="H82" t="s">
        <v>145</v>
      </c>
      <c r="I82" t="s">
        <v>17</v>
      </c>
      <c r="J82" t="s">
        <v>146</v>
      </c>
      <c r="L82" s="2">
        <v>44929</v>
      </c>
      <c r="N82" t="s">
        <v>147</v>
      </c>
      <c r="O82">
        <v>2</v>
      </c>
      <c r="P82">
        <v>20</v>
      </c>
      <c r="Q82" t="s">
        <v>20</v>
      </c>
      <c r="R82" s="3">
        <v>72000</v>
      </c>
      <c r="S82" s="3"/>
      <c r="T82" t="s">
        <v>60</v>
      </c>
      <c r="U82" s="4"/>
      <c r="V82" s="4"/>
      <c r="X82" s="1"/>
    </row>
    <row r="83" spans="2:24" x14ac:dyDescent="0.25">
      <c r="B83" s="2">
        <f>IF(ALL[[#This Row],[TGL MASUK]]="",B82,ALL[[#This Row],[TGL MASUK]])</f>
        <v>44932</v>
      </c>
      <c r="C83" t="str">
        <f>IF(ALL[[#This Row],[FAKTUR]]="",C82,ALL[[#This Row],[FAKTUR]])</f>
        <v>UNTANA</v>
      </c>
      <c r="D83" s="2">
        <f>IF(ALL[[#This Row],[TGL.NOTA]]="",D82,ALL[[#This Row],[TGL.NOTA]])</f>
        <v>44929</v>
      </c>
      <c r="E83" s="6">
        <f>IF(ALL[[#This Row],[ID]]="",E82+1,ALL[[#This Row],[ID]])</f>
        <v>81</v>
      </c>
      <c r="F83" s="6" t="str">
        <f>IF(ALL[[#This Row],[SUPPLIER]]="","",COUNTA(F$2:F82))</f>
        <v/>
      </c>
      <c r="G83" s="2" t="s">
        <v>22</v>
      </c>
      <c r="L83" s="2"/>
      <c r="N83" t="s">
        <v>148</v>
      </c>
      <c r="O83">
        <v>2</v>
      </c>
      <c r="P83">
        <v>12</v>
      </c>
      <c r="Q83" t="s">
        <v>20</v>
      </c>
      <c r="R83" s="3">
        <v>87000</v>
      </c>
      <c r="S83" s="3"/>
      <c r="T83" t="s">
        <v>149</v>
      </c>
      <c r="U83" s="4"/>
      <c r="V83" s="4"/>
      <c r="X83" s="1"/>
    </row>
    <row r="84" spans="2:24" x14ac:dyDescent="0.25">
      <c r="B84" s="2">
        <f>IF(ALL[[#This Row],[TGL MASUK]]="",B83,ALL[[#This Row],[TGL MASUK]])</f>
        <v>44932</v>
      </c>
      <c r="C84" t="str">
        <f>IF(ALL[[#This Row],[FAKTUR]]="",C83,ALL[[#This Row],[FAKTUR]])</f>
        <v>UNTANA</v>
      </c>
      <c r="D84" s="2">
        <f>IF(ALL[[#This Row],[TGL.NOTA]]="",D83,ALL[[#This Row],[TGL.NOTA]])</f>
        <v>44929</v>
      </c>
      <c r="E84" s="6">
        <f>IF(ALL[[#This Row],[ID]]="",E83+1,ALL[[#This Row],[ID]])</f>
        <v>82</v>
      </c>
      <c r="F84" s="6" t="str">
        <f>IF(ALL[[#This Row],[SUPPLIER]]="","",COUNTA(F$2:F83))</f>
        <v/>
      </c>
      <c r="G84" s="2" t="s">
        <v>22</v>
      </c>
      <c r="L84" s="2"/>
      <c r="R84" s="3"/>
      <c r="S84" s="3"/>
      <c r="U84" s="4"/>
      <c r="V84" s="4"/>
      <c r="X84" s="1"/>
    </row>
    <row r="85" spans="2:24" x14ac:dyDescent="0.25">
      <c r="B85" s="2">
        <f>IF(ALL[[#This Row],[TGL MASUK]]="",B84,ALL[[#This Row],[TGL MASUK]])</f>
        <v>44932</v>
      </c>
      <c r="C85" t="str">
        <f>IF(ALL[[#This Row],[FAKTUR]]="",C84,ALL[[#This Row],[FAKTUR]])</f>
        <v>UNTANA</v>
      </c>
      <c r="D85" s="2">
        <f>IF(ALL[[#This Row],[TGL.NOTA]]="",D84,ALL[[#This Row],[TGL.NOTA]])</f>
        <v>44930</v>
      </c>
      <c r="E85" s="6">
        <f>IF(ALL[[#This Row],[ID]]="",E84+1,ALL[[#This Row],[ID]])</f>
        <v>83</v>
      </c>
      <c r="F85" s="6">
        <f>IF(ALL[[#This Row],[SUPPLIER]]="","",COUNTA(F$2:F84))</f>
        <v>83</v>
      </c>
      <c r="G85" s="2" t="s">
        <v>22</v>
      </c>
      <c r="H85" t="s">
        <v>47</v>
      </c>
      <c r="I85" t="s">
        <v>17</v>
      </c>
      <c r="J85" t="s">
        <v>150</v>
      </c>
      <c r="L85" s="2">
        <v>44930</v>
      </c>
      <c r="N85" t="s">
        <v>151</v>
      </c>
      <c r="O85">
        <v>25</v>
      </c>
      <c r="P85">
        <v>5000</v>
      </c>
      <c r="Q85" t="s">
        <v>20</v>
      </c>
      <c r="R85" s="3">
        <v>8750</v>
      </c>
      <c r="S85" s="3"/>
      <c r="T85" t="s">
        <v>152</v>
      </c>
      <c r="U85" s="4"/>
      <c r="V85" s="4"/>
      <c r="X85" s="1"/>
    </row>
    <row r="86" spans="2:24" x14ac:dyDescent="0.25">
      <c r="B86" s="2">
        <f>IF(ALL[[#This Row],[TGL MASUK]]="",B85,ALL[[#This Row],[TGL MASUK]])</f>
        <v>44932</v>
      </c>
      <c r="C86" t="str">
        <f>IF(ALL[[#This Row],[FAKTUR]]="",C85,ALL[[#This Row],[FAKTUR]])</f>
        <v>UNTANA</v>
      </c>
      <c r="D86" s="2">
        <f>IF(ALL[[#This Row],[TGL.NOTA]]="",D85,ALL[[#This Row],[TGL.NOTA]])</f>
        <v>44930</v>
      </c>
      <c r="E86" s="6">
        <f>IF(ALL[[#This Row],[ID]]="",E85+1,ALL[[#This Row],[ID]])</f>
        <v>84</v>
      </c>
      <c r="F86" s="6" t="str">
        <f>IF(ALL[[#This Row],[SUPPLIER]]="","",COUNTA(F$2:F85))</f>
        <v/>
      </c>
      <c r="G86" s="2" t="s">
        <v>22</v>
      </c>
      <c r="L86" s="2"/>
      <c r="N86" t="s">
        <v>153</v>
      </c>
      <c r="O86">
        <v>3</v>
      </c>
      <c r="P86">
        <v>180</v>
      </c>
      <c r="Q86" t="s">
        <v>20</v>
      </c>
      <c r="R86" s="3">
        <v>17500</v>
      </c>
      <c r="S86" s="3"/>
      <c r="T86" t="s">
        <v>21</v>
      </c>
      <c r="U86" s="4"/>
      <c r="V86" s="4"/>
      <c r="X86" s="1"/>
    </row>
    <row r="87" spans="2:24" x14ac:dyDescent="0.25">
      <c r="B87" s="2">
        <f>IF(ALL[[#This Row],[TGL MASUK]]="",B86,ALL[[#This Row],[TGL MASUK]])</f>
        <v>44932</v>
      </c>
      <c r="C87" t="str">
        <f>IF(ALL[[#This Row],[FAKTUR]]="",C86,ALL[[#This Row],[FAKTUR]])</f>
        <v>UNTANA</v>
      </c>
      <c r="D87" s="2">
        <f>IF(ALL[[#This Row],[TGL.NOTA]]="",D86,ALL[[#This Row],[TGL.NOTA]])</f>
        <v>44930</v>
      </c>
      <c r="E87" s="6">
        <f>IF(ALL[[#This Row],[ID]]="",E86+1,ALL[[#This Row],[ID]])</f>
        <v>85</v>
      </c>
      <c r="F87" s="6" t="str">
        <f>IF(ALL[[#This Row],[SUPPLIER]]="","",COUNTA(F$2:F86))</f>
        <v/>
      </c>
      <c r="G87" s="2" t="s">
        <v>22</v>
      </c>
      <c r="L87" s="2"/>
      <c r="N87" t="s">
        <v>154</v>
      </c>
      <c r="O87">
        <v>3</v>
      </c>
      <c r="P87">
        <v>144</v>
      </c>
      <c r="Q87" t="s">
        <v>20</v>
      </c>
      <c r="R87" s="3">
        <v>27500</v>
      </c>
      <c r="S87" s="3"/>
      <c r="T87" t="s">
        <v>35</v>
      </c>
      <c r="U87" s="4"/>
      <c r="V87" s="4"/>
      <c r="X87" s="1"/>
    </row>
    <row r="88" spans="2:24" x14ac:dyDescent="0.25">
      <c r="B88" s="2">
        <f>IF(ALL[[#This Row],[TGL MASUK]]="",B87,ALL[[#This Row],[TGL MASUK]])</f>
        <v>44932</v>
      </c>
      <c r="C88" t="str">
        <f>IF(ALL[[#This Row],[FAKTUR]]="",C87,ALL[[#This Row],[FAKTUR]])</f>
        <v>UNTANA</v>
      </c>
      <c r="D88" s="2">
        <f>IF(ALL[[#This Row],[TGL.NOTA]]="",D87,ALL[[#This Row],[TGL.NOTA]])</f>
        <v>44930</v>
      </c>
      <c r="E88" s="6">
        <f>IF(ALL[[#This Row],[ID]]="",E87+1,ALL[[#This Row],[ID]])</f>
        <v>86</v>
      </c>
      <c r="F88" s="6" t="str">
        <f>IF(ALL[[#This Row],[SUPPLIER]]="","",COUNTA(F$2:F87))</f>
        <v/>
      </c>
      <c r="G88" s="2" t="s">
        <v>22</v>
      </c>
      <c r="L88" s="2"/>
      <c r="N88" t="s">
        <v>155</v>
      </c>
      <c r="O88">
        <v>2</v>
      </c>
      <c r="P88">
        <v>16</v>
      </c>
      <c r="Q88" t="s">
        <v>20</v>
      </c>
      <c r="R88" s="3">
        <v>120000</v>
      </c>
      <c r="S88" s="3"/>
      <c r="T88" t="s">
        <v>156</v>
      </c>
      <c r="U88" s="4"/>
      <c r="V88" s="4"/>
      <c r="X88" s="1" t="s">
        <v>28</v>
      </c>
    </row>
    <row r="89" spans="2:24" x14ac:dyDescent="0.25">
      <c r="B89" s="2">
        <f>IF(ALL[[#This Row],[TGL MASUK]]="",B88,ALL[[#This Row],[TGL MASUK]])</f>
        <v>44932</v>
      </c>
      <c r="C89" t="str">
        <f>IF(ALL[[#This Row],[FAKTUR]]="",C88,ALL[[#This Row],[FAKTUR]])</f>
        <v>UNTANA</v>
      </c>
      <c r="D89" s="2">
        <f>IF(ALL[[#This Row],[TGL.NOTA]]="",D88,ALL[[#This Row],[TGL.NOTA]])</f>
        <v>44930</v>
      </c>
      <c r="E89" s="6">
        <f>IF(ALL[[#This Row],[ID]]="",E88+1,ALL[[#This Row],[ID]])</f>
        <v>87</v>
      </c>
      <c r="F89" s="6" t="str">
        <f>IF(ALL[[#This Row],[SUPPLIER]]="","",COUNTA(F$2:F88))</f>
        <v/>
      </c>
      <c r="G89" s="2" t="s">
        <v>22</v>
      </c>
      <c r="L89" s="2"/>
      <c r="N89" t="s">
        <v>157</v>
      </c>
      <c r="O89">
        <v>5</v>
      </c>
      <c r="P89">
        <v>300</v>
      </c>
      <c r="Q89" t="s">
        <v>37</v>
      </c>
      <c r="R89" s="3">
        <v>12000</v>
      </c>
      <c r="S89" s="3"/>
      <c r="T89" t="s">
        <v>158</v>
      </c>
      <c r="U89" s="4"/>
      <c r="V89" s="4"/>
      <c r="X89" s="1" t="s">
        <v>159</v>
      </c>
    </row>
    <row r="90" spans="2:24" x14ac:dyDescent="0.25">
      <c r="B90" s="2">
        <f>IF(ALL[[#This Row],[TGL MASUK]]="",B89,ALL[[#This Row],[TGL MASUK]])</f>
        <v>44932</v>
      </c>
      <c r="C90" t="str">
        <f>IF(ALL[[#This Row],[FAKTUR]]="",C89,ALL[[#This Row],[FAKTUR]])</f>
        <v>UNTANA</v>
      </c>
      <c r="D90" s="2">
        <f>IF(ALL[[#This Row],[TGL.NOTA]]="",D89,ALL[[#This Row],[TGL.NOTA]])</f>
        <v>44930</v>
      </c>
      <c r="E90" s="6">
        <f>IF(ALL[[#This Row],[ID]]="",E89+1,ALL[[#This Row],[ID]])</f>
        <v>88</v>
      </c>
      <c r="F90" s="6" t="str">
        <f>IF(ALL[[#This Row],[SUPPLIER]]="","",COUNTA(F$2:F89))</f>
        <v/>
      </c>
      <c r="G90" s="2" t="s">
        <v>22</v>
      </c>
      <c r="L90" s="2"/>
      <c r="N90" t="s">
        <v>160</v>
      </c>
      <c r="O90">
        <v>2</v>
      </c>
      <c r="P90">
        <v>7200</v>
      </c>
      <c r="Q90" t="s">
        <v>37</v>
      </c>
      <c r="R90" s="3">
        <v>550</v>
      </c>
      <c r="S90" s="3"/>
      <c r="T90" t="s">
        <v>161</v>
      </c>
      <c r="U90" s="4"/>
      <c r="V90" s="4"/>
      <c r="X90" s="1"/>
    </row>
    <row r="91" spans="2:24" x14ac:dyDescent="0.25">
      <c r="B91" s="2">
        <f>IF(ALL[[#This Row],[TGL MASUK]]="",B90,ALL[[#This Row],[TGL MASUK]])</f>
        <v>44932</v>
      </c>
      <c r="C91" t="str">
        <f>IF(ALL[[#This Row],[FAKTUR]]="",C90,ALL[[#This Row],[FAKTUR]])</f>
        <v>UNTANA</v>
      </c>
      <c r="D91" s="2">
        <f>IF(ALL[[#This Row],[TGL.NOTA]]="",D90,ALL[[#This Row],[TGL.NOTA]])</f>
        <v>44930</v>
      </c>
      <c r="E91" s="6">
        <f>IF(ALL[[#This Row],[ID]]="",E90+1,ALL[[#This Row],[ID]])</f>
        <v>89</v>
      </c>
      <c r="F91" s="6" t="str">
        <f>IF(ALL[[#This Row],[SUPPLIER]]="","",COUNTA(F$2:F90))</f>
        <v/>
      </c>
      <c r="G91" s="2" t="s">
        <v>22</v>
      </c>
      <c r="L91" s="2"/>
      <c r="N91" t="s">
        <v>162</v>
      </c>
      <c r="O91">
        <v>1</v>
      </c>
      <c r="P91">
        <v>120</v>
      </c>
      <c r="Q91" t="s">
        <v>20</v>
      </c>
      <c r="R91" s="3">
        <v>7500</v>
      </c>
      <c r="S91" s="3"/>
      <c r="T91" t="s">
        <v>163</v>
      </c>
      <c r="U91" s="4"/>
      <c r="V91" s="4"/>
      <c r="X91" s="1"/>
    </row>
    <row r="92" spans="2:24" x14ac:dyDescent="0.25">
      <c r="B92" s="2">
        <f>IF(ALL[[#This Row],[TGL MASUK]]="",B91,ALL[[#This Row],[TGL MASUK]])</f>
        <v>44932</v>
      </c>
      <c r="C92" t="str">
        <f>IF(ALL[[#This Row],[FAKTUR]]="",C91,ALL[[#This Row],[FAKTUR]])</f>
        <v>UNTANA</v>
      </c>
      <c r="D92" s="2">
        <f>IF(ALL[[#This Row],[TGL.NOTA]]="",D91,ALL[[#This Row],[TGL.NOTA]])</f>
        <v>44930</v>
      </c>
      <c r="E92" s="6">
        <f>IF(ALL[[#This Row],[ID]]="",E91+1,ALL[[#This Row],[ID]])</f>
        <v>90</v>
      </c>
      <c r="F92" s="6" t="str">
        <f>IF(ALL[[#This Row],[SUPPLIER]]="","",COUNTA(F$2:F91))</f>
        <v/>
      </c>
      <c r="G92" s="2" t="s">
        <v>22</v>
      </c>
      <c r="L92" s="2"/>
      <c r="N92" t="s">
        <v>164</v>
      </c>
      <c r="O92">
        <v>1</v>
      </c>
      <c r="P92">
        <v>120</v>
      </c>
      <c r="Q92" t="s">
        <v>20</v>
      </c>
      <c r="R92" s="3">
        <v>7500</v>
      </c>
      <c r="S92" s="3"/>
      <c r="T92" t="s">
        <v>163</v>
      </c>
      <c r="U92" s="4"/>
      <c r="V92" s="4"/>
      <c r="X92" s="1"/>
    </row>
    <row r="93" spans="2:24" x14ac:dyDescent="0.25">
      <c r="B93" s="2">
        <f>IF(ALL[[#This Row],[TGL MASUK]]="",B92,ALL[[#This Row],[TGL MASUK]])</f>
        <v>44932</v>
      </c>
      <c r="C93" t="str">
        <f>IF(ALL[[#This Row],[FAKTUR]]="",C92,ALL[[#This Row],[FAKTUR]])</f>
        <v>UNTANA</v>
      </c>
      <c r="D93" s="2">
        <f>IF(ALL[[#This Row],[TGL.NOTA]]="",D92,ALL[[#This Row],[TGL.NOTA]])</f>
        <v>44930</v>
      </c>
      <c r="E93" s="6">
        <f>IF(ALL[[#This Row],[ID]]="",E92+1,ALL[[#This Row],[ID]])</f>
        <v>91</v>
      </c>
      <c r="F93" s="6" t="str">
        <f>IF(ALL[[#This Row],[SUPPLIER]]="","",COUNTA(F$2:F92))</f>
        <v/>
      </c>
      <c r="G93" s="2" t="s">
        <v>22</v>
      </c>
      <c r="L93" s="2"/>
      <c r="N93" t="s">
        <v>165</v>
      </c>
      <c r="O93">
        <v>1</v>
      </c>
      <c r="P93">
        <v>8</v>
      </c>
      <c r="Q93" t="s">
        <v>20</v>
      </c>
      <c r="R93" s="3">
        <v>115000</v>
      </c>
      <c r="S93" s="3"/>
      <c r="T93" t="s">
        <v>156</v>
      </c>
      <c r="U93" s="4"/>
      <c r="V93" s="4"/>
      <c r="X93" s="1"/>
    </row>
    <row r="94" spans="2:24" x14ac:dyDescent="0.25">
      <c r="B94" s="2">
        <f>IF(ALL[[#This Row],[TGL MASUK]]="",B93,ALL[[#This Row],[TGL MASUK]])</f>
        <v>44932</v>
      </c>
      <c r="C94" t="str">
        <f>IF(ALL[[#This Row],[FAKTUR]]="",C93,ALL[[#This Row],[FAKTUR]])</f>
        <v>UNTANA</v>
      </c>
      <c r="D94" s="2">
        <f>IF(ALL[[#This Row],[TGL.NOTA]]="",D93,ALL[[#This Row],[TGL.NOTA]])</f>
        <v>44930</v>
      </c>
      <c r="E94" s="6">
        <f>IF(ALL[[#This Row],[ID]]="",E93+1,ALL[[#This Row],[ID]])</f>
        <v>92</v>
      </c>
      <c r="F94" s="6" t="str">
        <f>IF(ALL[[#This Row],[SUPPLIER]]="","",COUNTA(F$2:F93))</f>
        <v/>
      </c>
      <c r="G94" s="2" t="s">
        <v>22</v>
      </c>
      <c r="L94" s="2"/>
      <c r="R94" s="3"/>
      <c r="S94" s="3"/>
      <c r="U94" s="4"/>
      <c r="V94" s="4"/>
      <c r="X94" s="1"/>
    </row>
    <row r="95" spans="2:24" x14ac:dyDescent="0.25">
      <c r="B95" s="2">
        <f>IF(ALL[[#This Row],[TGL MASUK]]="",B94,ALL[[#This Row],[TGL MASUK]])</f>
        <v>44932</v>
      </c>
      <c r="C95" t="str">
        <f>IF(ALL[[#This Row],[FAKTUR]]="",C94,ALL[[#This Row],[FAKTUR]])</f>
        <v>UNTANA</v>
      </c>
      <c r="D95" s="2">
        <f>IF(ALL[[#This Row],[TGL.NOTA]]="",D94,ALL[[#This Row],[TGL.NOTA]])</f>
        <v>44565</v>
      </c>
      <c r="E95" s="6">
        <f>IF(ALL[[#This Row],[ID]]="",E94+1,ALL[[#This Row],[ID]])</f>
        <v>93</v>
      </c>
      <c r="F95" s="6">
        <f>IF(ALL[[#This Row],[SUPPLIER]]="","",COUNTA(F$2:F94))</f>
        <v>93</v>
      </c>
      <c r="G95" s="2" t="s">
        <v>22</v>
      </c>
      <c r="H95" t="s">
        <v>166</v>
      </c>
      <c r="I95" t="s">
        <v>17</v>
      </c>
      <c r="J95" t="s">
        <v>167</v>
      </c>
      <c r="L95" s="2">
        <v>44565</v>
      </c>
      <c r="N95" t="s">
        <v>168</v>
      </c>
      <c r="O95">
        <v>7</v>
      </c>
      <c r="P95">
        <v>672</v>
      </c>
      <c r="Q95" t="s">
        <v>20</v>
      </c>
      <c r="R95" s="3">
        <v>31500</v>
      </c>
      <c r="S95" s="3"/>
      <c r="T95" t="s">
        <v>136</v>
      </c>
      <c r="U95" s="4"/>
      <c r="V95" s="4"/>
      <c r="X95" s="1"/>
    </row>
    <row r="96" spans="2:24" x14ac:dyDescent="0.25">
      <c r="B96" s="2">
        <f>IF(ALL[[#This Row],[TGL MASUK]]="",B95,ALL[[#This Row],[TGL MASUK]])</f>
        <v>44932</v>
      </c>
      <c r="C96" t="str">
        <f>IF(ALL[[#This Row],[FAKTUR]]="",C95,ALL[[#This Row],[FAKTUR]])</f>
        <v>UNTANA</v>
      </c>
      <c r="D96" s="2">
        <f>IF(ALL[[#This Row],[TGL.NOTA]]="",D95,ALL[[#This Row],[TGL.NOTA]])</f>
        <v>44565</v>
      </c>
      <c r="E96" s="6">
        <f>IF(ALL[[#This Row],[ID]]="",E95+1,ALL[[#This Row],[ID]])</f>
        <v>94</v>
      </c>
      <c r="F96" s="6" t="str">
        <f>IF(ALL[[#This Row],[SUPPLIER]]="","",COUNTA(F$2:F95))</f>
        <v/>
      </c>
      <c r="G96" s="2" t="s">
        <v>22</v>
      </c>
      <c r="L96" s="2"/>
      <c r="N96" t="s">
        <v>169</v>
      </c>
      <c r="O96">
        <v>3</v>
      </c>
      <c r="P96">
        <v>288</v>
      </c>
      <c r="Q96" t="s">
        <v>20</v>
      </c>
      <c r="R96" s="3">
        <v>31500</v>
      </c>
      <c r="S96" s="3"/>
      <c r="T96" t="s">
        <v>136</v>
      </c>
      <c r="U96" s="4"/>
      <c r="V96" s="4"/>
      <c r="X96" s="1"/>
    </row>
    <row r="97" spans="2:24" x14ac:dyDescent="0.25">
      <c r="B97" s="2">
        <f>IF(ALL[[#This Row],[TGL MASUK]]="",B96,ALL[[#This Row],[TGL MASUK]])</f>
        <v>44932</v>
      </c>
      <c r="C97" t="str">
        <f>IF(ALL[[#This Row],[FAKTUR]]="",C96,ALL[[#This Row],[FAKTUR]])</f>
        <v>UNTANA</v>
      </c>
      <c r="D97" s="2">
        <f>IF(ALL[[#This Row],[TGL.NOTA]]="",D96,ALL[[#This Row],[TGL.NOTA]])</f>
        <v>44565</v>
      </c>
      <c r="E97" s="6">
        <f>IF(ALL[[#This Row],[ID]]="",E96+1,ALL[[#This Row],[ID]])</f>
        <v>95</v>
      </c>
      <c r="F97" s="6" t="str">
        <f>IF(ALL[[#This Row],[SUPPLIER]]="","",COUNTA(F$2:F96))</f>
        <v/>
      </c>
      <c r="G97" s="2" t="s">
        <v>22</v>
      </c>
      <c r="L97" s="2"/>
      <c r="R97" s="3"/>
      <c r="S97" s="3"/>
      <c r="U97" s="4"/>
      <c r="V97" s="4"/>
      <c r="X97" s="1"/>
    </row>
    <row r="98" spans="2:24" x14ac:dyDescent="0.25">
      <c r="B98" s="2">
        <f>IF(ALL[[#This Row],[TGL MASUK]]="",B97,ALL[[#This Row],[TGL MASUK]])</f>
        <v>44932</v>
      </c>
      <c r="C98" t="str">
        <f>IF(ALL[[#This Row],[FAKTUR]]="",C97,ALL[[#This Row],[FAKTUR]])</f>
        <v>UNTANA</v>
      </c>
      <c r="D98" s="2">
        <f>IF(ALL[[#This Row],[TGL.NOTA]]="",D97,ALL[[#This Row],[TGL.NOTA]])</f>
        <v>44928</v>
      </c>
      <c r="E98" s="6">
        <f>IF(ALL[[#This Row],[ID]]="",E97+1,ALL[[#This Row],[ID]])</f>
        <v>96</v>
      </c>
      <c r="F98" s="6">
        <f>IF(ALL[[#This Row],[SUPPLIER]]="","",COUNTA(F$2:F97))</f>
        <v>96</v>
      </c>
      <c r="G98" s="2" t="s">
        <v>22</v>
      </c>
      <c r="H98" t="s">
        <v>16</v>
      </c>
      <c r="I98" t="s">
        <v>17</v>
      </c>
      <c r="J98" t="s">
        <v>170</v>
      </c>
      <c r="L98" s="2">
        <v>44928</v>
      </c>
      <c r="N98" t="s">
        <v>171</v>
      </c>
      <c r="O98">
        <v>3</v>
      </c>
      <c r="P98">
        <v>150</v>
      </c>
      <c r="Q98" t="s">
        <v>20</v>
      </c>
      <c r="R98" s="3">
        <v>18250</v>
      </c>
      <c r="S98" s="3"/>
      <c r="T98" t="s">
        <v>172</v>
      </c>
      <c r="U98" s="4"/>
      <c r="V98" s="4"/>
      <c r="X98" s="1"/>
    </row>
    <row r="99" spans="2:24" x14ac:dyDescent="0.25">
      <c r="B99" s="2">
        <f>IF(ALL[[#This Row],[TGL MASUK]]="",B98,ALL[[#This Row],[TGL MASUK]])</f>
        <v>44932</v>
      </c>
      <c r="C99" t="str">
        <f>IF(ALL[[#This Row],[FAKTUR]]="",C98,ALL[[#This Row],[FAKTUR]])</f>
        <v>UNTANA</v>
      </c>
      <c r="D99" s="2">
        <f>IF(ALL[[#This Row],[TGL.NOTA]]="",D98,ALL[[#This Row],[TGL.NOTA]])</f>
        <v>44928</v>
      </c>
      <c r="E99" s="6">
        <f>IF(ALL[[#This Row],[ID]]="",E98+1,ALL[[#This Row],[ID]])</f>
        <v>97</v>
      </c>
      <c r="F99" s="6" t="str">
        <f>IF(ALL[[#This Row],[SUPPLIER]]="","",COUNTA(F$2:F98))</f>
        <v/>
      </c>
      <c r="G99" s="2" t="s">
        <v>22</v>
      </c>
      <c r="L99" s="2"/>
      <c r="N99" t="s">
        <v>173</v>
      </c>
      <c r="O99">
        <v>1</v>
      </c>
      <c r="P99">
        <v>50</v>
      </c>
      <c r="Q99" t="s">
        <v>20</v>
      </c>
      <c r="R99" s="3"/>
      <c r="S99" s="3"/>
      <c r="T99" t="s">
        <v>172</v>
      </c>
      <c r="U99" s="4"/>
      <c r="V99" s="4"/>
      <c r="X99" s="1" t="s">
        <v>174</v>
      </c>
    </row>
    <row r="100" spans="2:24" x14ac:dyDescent="0.25">
      <c r="B100" s="2">
        <f>IF(ALL[[#This Row],[TGL MASUK]]="",B99,ALL[[#This Row],[TGL MASUK]])</f>
        <v>44932</v>
      </c>
      <c r="C100" t="str">
        <f>IF(ALL[[#This Row],[FAKTUR]]="",C99,ALL[[#This Row],[FAKTUR]])</f>
        <v>UNTANA</v>
      </c>
      <c r="D100" s="2">
        <f>IF(ALL[[#This Row],[TGL.NOTA]]="",D99,ALL[[#This Row],[TGL.NOTA]])</f>
        <v>44928</v>
      </c>
      <c r="E100" s="6">
        <f>IF(ALL[[#This Row],[ID]]="",E99+1,ALL[[#This Row],[ID]])</f>
        <v>98</v>
      </c>
      <c r="F100" s="6" t="str">
        <f>IF(ALL[[#This Row],[SUPPLIER]]="","",COUNTA(F$2:F99))</f>
        <v/>
      </c>
      <c r="G100" s="2" t="s">
        <v>22</v>
      </c>
      <c r="L100" s="2"/>
      <c r="N100" t="s">
        <v>175</v>
      </c>
      <c r="O100">
        <v>2</v>
      </c>
      <c r="P100">
        <v>100</v>
      </c>
      <c r="Q100" t="s">
        <v>20</v>
      </c>
      <c r="R100" s="3"/>
      <c r="S100" s="3"/>
      <c r="T100" t="s">
        <v>172</v>
      </c>
      <c r="U100" s="4"/>
      <c r="V100" s="4"/>
      <c r="X100" s="1" t="s">
        <v>174</v>
      </c>
    </row>
    <row r="101" spans="2:24" x14ac:dyDescent="0.25">
      <c r="B101" s="2">
        <f>IF(ALL[[#This Row],[TGL MASUK]]="",B100,ALL[[#This Row],[TGL MASUK]])</f>
        <v>44932</v>
      </c>
      <c r="C101" t="str">
        <f>IF(ALL[[#This Row],[FAKTUR]]="",C100,ALL[[#This Row],[FAKTUR]])</f>
        <v>UNTANA</v>
      </c>
      <c r="D101" s="2">
        <f>IF(ALL[[#This Row],[TGL.NOTA]]="",D100,ALL[[#This Row],[TGL.NOTA]])</f>
        <v>44928</v>
      </c>
      <c r="E101" s="6">
        <f>IF(ALL[[#This Row],[ID]]="",E100+1,ALL[[#This Row],[ID]])</f>
        <v>99</v>
      </c>
      <c r="F101" s="6" t="str">
        <f>IF(ALL[[#This Row],[SUPPLIER]]="","",COUNTA(F$2:F100))</f>
        <v/>
      </c>
      <c r="G101" s="2" t="s">
        <v>22</v>
      </c>
      <c r="L101" s="2"/>
      <c r="R101" s="3"/>
      <c r="S101" s="3"/>
      <c r="U101" s="4"/>
      <c r="V101" s="4"/>
      <c r="X101" s="1"/>
    </row>
    <row r="102" spans="2:24" x14ac:dyDescent="0.25">
      <c r="B102" s="2">
        <f>IF(ALL[[#This Row],[TGL MASUK]]="",B101,ALL[[#This Row],[TGL MASUK]])</f>
        <v>44932</v>
      </c>
      <c r="C102" t="str">
        <f>IF(ALL[[#This Row],[FAKTUR]]="",C101,ALL[[#This Row],[FAKTUR]])</f>
        <v>UNTANA</v>
      </c>
      <c r="D102" s="2">
        <f>IF(ALL[[#This Row],[TGL.NOTA]]="",D101,ALL[[#This Row],[TGL.NOTA]])</f>
        <v>44929</v>
      </c>
      <c r="E102" s="6">
        <f>IF(ALL[[#This Row],[ID]]="",E101+1,ALL[[#This Row],[ID]])</f>
        <v>100</v>
      </c>
      <c r="F102" s="6">
        <f>IF(ALL[[#This Row],[SUPPLIER]]="","",COUNTA(F$2:F101))</f>
        <v>100</v>
      </c>
      <c r="G102" s="2" t="s">
        <v>22</v>
      </c>
      <c r="H102" t="s">
        <v>16</v>
      </c>
      <c r="I102" t="s">
        <v>17</v>
      </c>
      <c r="J102" t="s">
        <v>176</v>
      </c>
      <c r="L102" s="2">
        <v>44929</v>
      </c>
      <c r="N102" t="s">
        <v>173</v>
      </c>
      <c r="O102">
        <v>3</v>
      </c>
      <c r="P102">
        <v>150</v>
      </c>
      <c r="Q102" t="s">
        <v>20</v>
      </c>
      <c r="R102" s="3"/>
      <c r="S102" s="3"/>
      <c r="T102" t="s">
        <v>172</v>
      </c>
      <c r="U102" s="4"/>
      <c r="V102" s="4"/>
      <c r="X102" s="1" t="s">
        <v>18</v>
      </c>
    </row>
    <row r="103" spans="2:24" x14ac:dyDescent="0.25">
      <c r="B103" s="2">
        <f>IF(ALL[[#This Row],[TGL MASUK]]="",B102,ALL[[#This Row],[TGL MASUK]])</f>
        <v>44932</v>
      </c>
      <c r="C103" t="str">
        <f>IF(ALL[[#This Row],[FAKTUR]]="",C102,ALL[[#This Row],[FAKTUR]])</f>
        <v>UNTANA</v>
      </c>
      <c r="D103" s="2">
        <f>IF(ALL[[#This Row],[TGL.NOTA]]="",D102,ALL[[#This Row],[TGL.NOTA]])</f>
        <v>44929</v>
      </c>
      <c r="E103" s="6">
        <f>IF(ALL[[#This Row],[ID]]="",E102+1,ALL[[#This Row],[ID]])</f>
        <v>101</v>
      </c>
      <c r="F103" s="6" t="str">
        <f>IF(ALL[[#This Row],[SUPPLIER]]="","",COUNTA(F$2:F102))</f>
        <v/>
      </c>
      <c r="G103" s="2" t="s">
        <v>22</v>
      </c>
      <c r="L103" s="2"/>
      <c r="R103" s="3"/>
      <c r="S103" s="3"/>
      <c r="U103" s="4"/>
      <c r="V103" s="4"/>
      <c r="X103" s="1"/>
    </row>
    <row r="104" spans="2:24" x14ac:dyDescent="0.25">
      <c r="B104" s="2">
        <f>IF(ALL[[#This Row],[TGL MASUK]]="",B103,ALL[[#This Row],[TGL MASUK]])</f>
        <v>44932</v>
      </c>
      <c r="C104" t="str">
        <f>IF(ALL[[#This Row],[FAKTUR]]="",C103,ALL[[#This Row],[FAKTUR]])</f>
        <v>UNTANA</v>
      </c>
      <c r="D104" s="2">
        <f>IF(ALL[[#This Row],[TGL.NOTA]]="",D103,ALL[[#This Row],[TGL.NOTA]])</f>
        <v>44930</v>
      </c>
      <c r="E104" s="6">
        <f>IF(ALL[[#This Row],[ID]]="",E103+1,ALL[[#This Row],[ID]])</f>
        <v>102</v>
      </c>
      <c r="F104" s="6">
        <f>IF(ALL[[#This Row],[SUPPLIER]]="","",COUNTA(F$2:F103))</f>
        <v>102</v>
      </c>
      <c r="G104" s="2" t="s">
        <v>22</v>
      </c>
      <c r="H104" t="s">
        <v>177</v>
      </c>
      <c r="I104" t="s">
        <v>17</v>
      </c>
      <c r="J104" t="s">
        <v>178</v>
      </c>
      <c r="L104" s="2">
        <v>44930</v>
      </c>
      <c r="N104" t="s">
        <v>179</v>
      </c>
      <c r="O104">
        <v>26</v>
      </c>
      <c r="P104">
        <v>3120</v>
      </c>
      <c r="Q104" t="s">
        <v>180</v>
      </c>
      <c r="R104" s="3">
        <v>4615</v>
      </c>
      <c r="S104" s="3"/>
      <c r="T104" t="s">
        <v>181</v>
      </c>
      <c r="U104" s="4"/>
      <c r="V104" s="4"/>
      <c r="W104">
        <v>287976</v>
      </c>
      <c r="X104" s="1"/>
    </row>
    <row r="105" spans="2:24" x14ac:dyDescent="0.25">
      <c r="B105" s="2">
        <f>IF(ALL[[#This Row],[TGL MASUK]]="",B104,ALL[[#This Row],[TGL MASUK]])</f>
        <v>44932</v>
      </c>
      <c r="C105" t="str">
        <f>IF(ALL[[#This Row],[FAKTUR]]="",C104,ALL[[#This Row],[FAKTUR]])</f>
        <v>UNTANA</v>
      </c>
      <c r="D105" s="2">
        <f>IF(ALL[[#This Row],[TGL.NOTA]]="",D104,ALL[[#This Row],[TGL.NOTA]])</f>
        <v>44930</v>
      </c>
      <c r="E105" s="6">
        <f>IF(ALL[[#This Row],[ID]]="",E104+1,ALL[[#This Row],[ID]])</f>
        <v>103</v>
      </c>
      <c r="F105" s="6" t="str">
        <f>IF(ALL[[#This Row],[SUPPLIER]]="","",COUNTA(F$2:F104))</f>
        <v/>
      </c>
      <c r="G105" s="2" t="s">
        <v>22</v>
      </c>
      <c r="L105" s="2"/>
      <c r="R105" s="3"/>
      <c r="S105" s="3"/>
      <c r="U105" s="4"/>
      <c r="V105" s="4"/>
      <c r="X105" s="1"/>
    </row>
    <row r="106" spans="2:24" x14ac:dyDescent="0.25">
      <c r="B106" s="2">
        <f>IF(ALL[[#This Row],[TGL MASUK]]="",B105,ALL[[#This Row],[TGL MASUK]])</f>
        <v>44932</v>
      </c>
      <c r="C106" t="str">
        <f>IF(ALL[[#This Row],[FAKTUR]]="",C105,ALL[[#This Row],[FAKTUR]])</f>
        <v>UNTANA</v>
      </c>
      <c r="D106" s="2">
        <f>IF(ALL[[#This Row],[TGL.NOTA]]="",D105,ALL[[#This Row],[TGL.NOTA]])</f>
        <v>44932</v>
      </c>
      <c r="E106" s="6">
        <f>IF(ALL[[#This Row],[ID]]="",E105+1,ALL[[#This Row],[ID]])</f>
        <v>104</v>
      </c>
      <c r="F106" s="6">
        <f>IF(ALL[[#This Row],[SUPPLIER]]="","",COUNTA(F$2:F105))</f>
        <v>104</v>
      </c>
      <c r="G106" s="2" t="s">
        <v>22</v>
      </c>
      <c r="H106" t="s">
        <v>182</v>
      </c>
      <c r="I106" t="s">
        <v>17</v>
      </c>
      <c r="J106" t="s">
        <v>183</v>
      </c>
      <c r="L106" s="2">
        <v>44932</v>
      </c>
      <c r="N106" t="s">
        <v>184</v>
      </c>
      <c r="O106">
        <v>1</v>
      </c>
      <c r="P106">
        <v>7</v>
      </c>
      <c r="Q106" t="s">
        <v>20</v>
      </c>
      <c r="R106" s="3">
        <v>195000</v>
      </c>
      <c r="S106" s="3"/>
      <c r="U106" s="4"/>
      <c r="V106" s="4"/>
      <c r="X106" s="1"/>
    </row>
    <row r="107" spans="2:24" x14ac:dyDescent="0.25">
      <c r="B107" s="2">
        <f>IF(ALL[[#This Row],[TGL MASUK]]="",B106,ALL[[#This Row],[TGL MASUK]])</f>
        <v>44932</v>
      </c>
      <c r="C107" t="str">
        <f>IF(ALL[[#This Row],[FAKTUR]]="",C106,ALL[[#This Row],[FAKTUR]])</f>
        <v>UNTANA</v>
      </c>
      <c r="D107" s="2">
        <f>IF(ALL[[#This Row],[TGL.NOTA]]="",D106,ALL[[#This Row],[TGL.NOTA]])</f>
        <v>44932</v>
      </c>
      <c r="E107" s="6">
        <f>IF(ALL[[#This Row],[ID]]="",E106+1,ALL[[#This Row],[ID]])</f>
        <v>105</v>
      </c>
      <c r="F107" s="6" t="str">
        <f>IF(ALL[[#This Row],[SUPPLIER]]="","",COUNTA(F$2:F106))</f>
        <v/>
      </c>
      <c r="G107" s="2" t="s">
        <v>22</v>
      </c>
      <c r="L107" s="2"/>
      <c r="R107" s="3"/>
      <c r="S107" s="3"/>
      <c r="U107" s="4"/>
      <c r="V107" s="4"/>
      <c r="X107" s="1"/>
    </row>
    <row r="108" spans="2:24" x14ac:dyDescent="0.25">
      <c r="B108" s="2">
        <f>IF(ALL[[#This Row],[TGL MASUK]]="",B107,ALL[[#This Row],[TGL MASUK]])</f>
        <v>44932</v>
      </c>
      <c r="C108" t="str">
        <f>IF(ALL[[#This Row],[FAKTUR]]="",C107,ALL[[#This Row],[FAKTUR]])</f>
        <v>UNTANA</v>
      </c>
      <c r="D108" s="2">
        <f>IF(ALL[[#This Row],[TGL.NOTA]]="",D107,ALL[[#This Row],[TGL.NOTA]])</f>
        <v>44917</v>
      </c>
      <c r="E108" s="6">
        <f>IF(ALL[[#This Row],[ID]]="",E107+1,ALL[[#This Row],[ID]])</f>
        <v>106</v>
      </c>
      <c r="F108" s="6">
        <f>IF(ALL[[#This Row],[SUPPLIER]]="","",COUNTA(F$2:F107))</f>
        <v>106</v>
      </c>
      <c r="G108" s="2" t="s">
        <v>22</v>
      </c>
      <c r="H108" t="s">
        <v>185</v>
      </c>
      <c r="I108" t="s">
        <v>17</v>
      </c>
      <c r="J108" t="s">
        <v>186</v>
      </c>
      <c r="L108" s="2">
        <v>44917</v>
      </c>
      <c r="N108" t="s">
        <v>187</v>
      </c>
      <c r="O108">
        <v>50</v>
      </c>
      <c r="P108">
        <v>500</v>
      </c>
      <c r="Q108" t="s">
        <v>37</v>
      </c>
      <c r="R108" s="3">
        <v>48000</v>
      </c>
      <c r="S108" s="3"/>
      <c r="U108" s="4"/>
      <c r="V108" s="4"/>
      <c r="X108" s="1"/>
    </row>
    <row r="109" spans="2:24" x14ac:dyDescent="0.25">
      <c r="B109" s="2">
        <f>IF(ALL[[#This Row],[TGL MASUK]]="",B108,ALL[[#This Row],[TGL MASUK]])</f>
        <v>44932</v>
      </c>
      <c r="C109" t="str">
        <f>IF(ALL[[#This Row],[FAKTUR]]="",C108,ALL[[#This Row],[FAKTUR]])</f>
        <v>UNTANA</v>
      </c>
      <c r="D109" s="2">
        <f>IF(ALL[[#This Row],[TGL.NOTA]]="",D108,ALL[[#This Row],[TGL.NOTA]])</f>
        <v>44917</v>
      </c>
      <c r="E109" s="6">
        <f>IF(ALL[[#This Row],[ID]]="",E108+1,ALL[[#This Row],[ID]])</f>
        <v>107</v>
      </c>
      <c r="F109" s="6" t="str">
        <f>IF(ALL[[#This Row],[SUPPLIER]]="","",COUNTA(F$2:F108))</f>
        <v/>
      </c>
      <c r="G109" s="2" t="s">
        <v>22</v>
      </c>
      <c r="L109" s="2"/>
      <c r="R109" s="3"/>
      <c r="S109" s="3"/>
      <c r="U109" s="4"/>
      <c r="V109" s="4"/>
      <c r="X109" s="1"/>
    </row>
    <row r="110" spans="2:24" x14ac:dyDescent="0.25">
      <c r="B110" s="2">
        <f>IF(ALL[[#This Row],[TGL MASUK]]="",B109,ALL[[#This Row],[TGL MASUK]])</f>
        <v>44933</v>
      </c>
      <c r="C110" t="str">
        <f>IF(ALL[[#This Row],[FAKTUR]]="",C109,ALL[[#This Row],[FAKTUR]])</f>
        <v>UNTANA</v>
      </c>
      <c r="D110" s="2">
        <f>IF(ALL[[#This Row],[TGL.NOTA]]="",D109,ALL[[#This Row],[TGL.NOTA]])</f>
        <v>44933</v>
      </c>
      <c r="E110" s="6">
        <f>IF(ALL[[#This Row],[ID]]="",E109+1,ALL[[#This Row],[ID]])</f>
        <v>108</v>
      </c>
      <c r="F110" s="6">
        <f>IF(ALL[[#This Row],[SUPPLIER]]="","",COUNTA(F$2:F109))</f>
        <v>108</v>
      </c>
      <c r="G110" s="2">
        <v>44933</v>
      </c>
      <c r="H110" t="s">
        <v>188</v>
      </c>
      <c r="I110" t="s">
        <v>17</v>
      </c>
      <c r="J110" t="s">
        <v>189</v>
      </c>
      <c r="L110" s="2">
        <v>44933</v>
      </c>
      <c r="N110" t="s">
        <v>190</v>
      </c>
      <c r="P110">
        <v>7</v>
      </c>
      <c r="Q110" t="s">
        <v>20</v>
      </c>
      <c r="R110" s="3">
        <v>161000</v>
      </c>
      <c r="S110" s="3"/>
      <c r="U110" s="4"/>
      <c r="V110" s="4"/>
      <c r="X110" s="1" t="s">
        <v>191</v>
      </c>
    </row>
    <row r="111" spans="2:24" x14ac:dyDescent="0.25">
      <c r="B111" s="2">
        <f>IF(ALL[[#This Row],[TGL MASUK]]="",B110,ALL[[#This Row],[TGL MASUK]])</f>
        <v>44933</v>
      </c>
      <c r="C111" t="str">
        <f>IF(ALL[[#This Row],[FAKTUR]]="",C110,ALL[[#This Row],[FAKTUR]])</f>
        <v>UNTANA</v>
      </c>
      <c r="D111" s="2">
        <f>IF(ALL[[#This Row],[TGL.NOTA]]="",D110,ALL[[#This Row],[TGL.NOTA]])</f>
        <v>44933</v>
      </c>
      <c r="E111" s="6">
        <f>IF(ALL[[#This Row],[ID]]="",E110+1,ALL[[#This Row],[ID]])</f>
        <v>109</v>
      </c>
      <c r="F111" s="6" t="str">
        <f>IF(ALL[[#This Row],[SUPPLIER]]="","",COUNTA(F$2:F110))</f>
        <v/>
      </c>
      <c r="G111" s="2" t="s">
        <v>22</v>
      </c>
      <c r="L111" s="2"/>
      <c r="N111" t="s">
        <v>192</v>
      </c>
      <c r="P111">
        <v>120</v>
      </c>
      <c r="Q111" t="s">
        <v>37</v>
      </c>
      <c r="R111" s="3">
        <v>13000</v>
      </c>
      <c r="S111" s="3"/>
      <c r="U111" s="4"/>
      <c r="V111" s="4"/>
      <c r="W111">
        <v>135000</v>
      </c>
      <c r="X111" s="1" t="s">
        <v>191</v>
      </c>
    </row>
    <row r="112" spans="2:24" x14ac:dyDescent="0.25">
      <c r="B112" s="2">
        <f>IF(ALL[[#This Row],[TGL MASUK]]="",B111,ALL[[#This Row],[TGL MASUK]])</f>
        <v>44933</v>
      </c>
      <c r="C112" t="str">
        <f>IF(ALL[[#This Row],[FAKTUR]]="",C111,ALL[[#This Row],[FAKTUR]])</f>
        <v>UNTANA</v>
      </c>
      <c r="D112" s="2">
        <f>IF(ALL[[#This Row],[TGL.NOTA]]="",D111,ALL[[#This Row],[TGL.NOTA]])</f>
        <v>44933</v>
      </c>
      <c r="E112" s="6">
        <f>IF(ALL[[#This Row],[ID]]="",E111+1,ALL[[#This Row],[ID]])</f>
        <v>110</v>
      </c>
      <c r="F112" s="6" t="str">
        <f>IF(ALL[[#This Row],[SUPPLIER]]="","",COUNTA(F$2:F111))</f>
        <v/>
      </c>
      <c r="G112" s="2" t="s">
        <v>22</v>
      </c>
      <c r="L112" s="2"/>
      <c r="R112" s="3"/>
      <c r="S112" s="3"/>
      <c r="U112" s="4"/>
      <c r="V112" s="4"/>
      <c r="X112" s="1"/>
    </row>
    <row r="113" spans="2:24" x14ac:dyDescent="0.25">
      <c r="B113" s="2">
        <f>IF(ALL[[#This Row],[TGL MASUK]]="",B112,ALL[[#This Row],[TGL MASUK]])</f>
        <v>44933</v>
      </c>
      <c r="C113" t="str">
        <f>IF(ALL[[#This Row],[FAKTUR]]="",C112,ALL[[#This Row],[FAKTUR]])</f>
        <v>ARTO MORO</v>
      </c>
      <c r="D113" s="2">
        <f>IF(ALL[[#This Row],[TGL.NOTA]]="",D112,ALL[[#This Row],[TGL.NOTA]])</f>
        <v>44931</v>
      </c>
      <c r="E113" s="6">
        <f>IF(ALL[[#This Row],[ID]]="",E112+1,ALL[[#This Row],[ID]])</f>
        <v>111</v>
      </c>
      <c r="F113" s="6">
        <f>IF(ALL[[#This Row],[SUPPLIER]]="","",COUNTA(F$2:F112))</f>
        <v>111</v>
      </c>
      <c r="G113" s="2" t="s">
        <v>22</v>
      </c>
      <c r="H113" t="s">
        <v>83</v>
      </c>
      <c r="I113" t="s">
        <v>78</v>
      </c>
      <c r="J113" t="s">
        <v>193</v>
      </c>
      <c r="L113" s="2">
        <v>44931</v>
      </c>
      <c r="N113" t="s">
        <v>194</v>
      </c>
      <c r="O113">
        <v>1</v>
      </c>
      <c r="P113">
        <v>144</v>
      </c>
      <c r="Q113" t="s">
        <v>86</v>
      </c>
      <c r="R113" s="3">
        <v>18600</v>
      </c>
      <c r="S113" s="3"/>
      <c r="T113" t="s">
        <v>195</v>
      </c>
      <c r="U113" s="4">
        <v>0.125</v>
      </c>
      <c r="V113" s="4">
        <v>0.05</v>
      </c>
      <c r="X113" s="1"/>
    </row>
    <row r="114" spans="2:24" x14ac:dyDescent="0.25">
      <c r="B114" s="2">
        <f>IF(ALL[[#This Row],[TGL MASUK]]="",B113,ALL[[#This Row],[TGL MASUK]])</f>
        <v>44933</v>
      </c>
      <c r="C114" t="str">
        <f>IF(ALL[[#This Row],[FAKTUR]]="",C113,ALL[[#This Row],[FAKTUR]])</f>
        <v>ARTO MORO</v>
      </c>
      <c r="D114" s="2">
        <f>IF(ALL[[#This Row],[TGL.NOTA]]="",D113,ALL[[#This Row],[TGL.NOTA]])</f>
        <v>44931</v>
      </c>
      <c r="E114" s="6">
        <f>IF(ALL[[#This Row],[ID]]="",E113+1,ALL[[#This Row],[ID]])</f>
        <v>112</v>
      </c>
      <c r="F114" s="6" t="str">
        <f>IF(ALL[[#This Row],[SUPPLIER]]="","",COUNTA(F$2:F113))</f>
        <v/>
      </c>
      <c r="G114" s="2" t="s">
        <v>22</v>
      </c>
      <c r="L114" s="2"/>
      <c r="N114" t="s">
        <v>196</v>
      </c>
      <c r="O114">
        <v>1</v>
      </c>
      <c r="P114">
        <v>360</v>
      </c>
      <c r="Q114" t="s">
        <v>37</v>
      </c>
      <c r="R114" s="3">
        <v>11000</v>
      </c>
      <c r="S114" s="3"/>
      <c r="T114" t="s">
        <v>197</v>
      </c>
      <c r="U114" s="4">
        <v>0.125</v>
      </c>
      <c r="V114" s="4">
        <v>0.05</v>
      </c>
      <c r="X114" s="1"/>
    </row>
    <row r="115" spans="2:24" x14ac:dyDescent="0.25">
      <c r="B115" s="2">
        <f>IF(ALL[[#This Row],[TGL MASUK]]="",B114,ALL[[#This Row],[TGL MASUK]])</f>
        <v>44933</v>
      </c>
      <c r="C115" t="str">
        <f>IF(ALL[[#This Row],[FAKTUR]]="",C114,ALL[[#This Row],[FAKTUR]])</f>
        <v>ARTO MORO</v>
      </c>
      <c r="D115" s="2">
        <f>IF(ALL[[#This Row],[TGL.NOTA]]="",D114,ALL[[#This Row],[TGL.NOTA]])</f>
        <v>44931</v>
      </c>
      <c r="E115" s="6">
        <f>IF(ALL[[#This Row],[ID]]="",E114+1,ALL[[#This Row],[ID]])</f>
        <v>113</v>
      </c>
      <c r="F115" s="6" t="str">
        <f>IF(ALL[[#This Row],[SUPPLIER]]="","",COUNTA(F$2:F114))</f>
        <v/>
      </c>
      <c r="G115" s="2" t="s">
        <v>22</v>
      </c>
      <c r="L115" s="2"/>
      <c r="N115" t="s">
        <v>198</v>
      </c>
      <c r="O115">
        <v>1</v>
      </c>
      <c r="P115">
        <v>500</v>
      </c>
      <c r="Q115" t="s">
        <v>180</v>
      </c>
      <c r="R115" s="3">
        <v>3050</v>
      </c>
      <c r="S115" s="3"/>
      <c r="T115" t="s">
        <v>199</v>
      </c>
      <c r="U115" s="4">
        <v>0.125</v>
      </c>
      <c r="V115" s="4">
        <v>0.05</v>
      </c>
      <c r="X115" s="1"/>
    </row>
    <row r="116" spans="2:24" x14ac:dyDescent="0.25">
      <c r="B116" s="2">
        <f>IF(ALL[[#This Row],[TGL MASUK]]="",B115,ALL[[#This Row],[TGL MASUK]])</f>
        <v>44933</v>
      </c>
      <c r="C116" t="str">
        <f>IF(ALL[[#This Row],[FAKTUR]]="",C115,ALL[[#This Row],[FAKTUR]])</f>
        <v>ARTO MORO</v>
      </c>
      <c r="D116" s="2">
        <f>IF(ALL[[#This Row],[TGL.NOTA]]="",D115,ALL[[#This Row],[TGL.NOTA]])</f>
        <v>44931</v>
      </c>
      <c r="E116" s="6">
        <f>IF(ALL[[#This Row],[ID]]="",E115+1,ALL[[#This Row],[ID]])</f>
        <v>114</v>
      </c>
      <c r="F116" s="6" t="str">
        <f>IF(ALL[[#This Row],[SUPPLIER]]="","",COUNTA(F$2:F115))</f>
        <v/>
      </c>
      <c r="G116" s="2" t="s">
        <v>22</v>
      </c>
      <c r="L116" s="2"/>
      <c r="N116" t="s">
        <v>200</v>
      </c>
      <c r="O116">
        <v>2</v>
      </c>
      <c r="P116">
        <v>48</v>
      </c>
      <c r="Q116" t="s">
        <v>37</v>
      </c>
      <c r="R116" s="3">
        <v>19000</v>
      </c>
      <c r="S116" s="3"/>
      <c r="T116" t="s">
        <v>64</v>
      </c>
      <c r="U116" s="4">
        <v>0.125</v>
      </c>
      <c r="V116" s="4">
        <v>0.05</v>
      </c>
      <c r="X116" s="1"/>
    </row>
    <row r="117" spans="2:24" x14ac:dyDescent="0.25">
      <c r="B117" s="2">
        <f>IF(ALL[[#This Row],[TGL MASUK]]="",B116,ALL[[#This Row],[TGL MASUK]])</f>
        <v>44933</v>
      </c>
      <c r="C117" t="str">
        <f>IF(ALL[[#This Row],[FAKTUR]]="",C116,ALL[[#This Row],[FAKTUR]])</f>
        <v>ARTO MORO</v>
      </c>
      <c r="D117" s="2">
        <f>IF(ALL[[#This Row],[TGL.NOTA]]="",D116,ALL[[#This Row],[TGL.NOTA]])</f>
        <v>44931</v>
      </c>
      <c r="E117" s="6">
        <f>IF(ALL[[#This Row],[ID]]="",E116+1,ALL[[#This Row],[ID]])</f>
        <v>115</v>
      </c>
      <c r="F117" s="6" t="str">
        <f>IF(ALL[[#This Row],[SUPPLIER]]="","",COUNTA(F$2:F116))</f>
        <v/>
      </c>
      <c r="G117" s="2" t="s">
        <v>22</v>
      </c>
      <c r="L117" s="2"/>
      <c r="N117" t="s">
        <v>201</v>
      </c>
      <c r="O117">
        <v>1</v>
      </c>
      <c r="P117">
        <v>144</v>
      </c>
      <c r="Q117" t="s">
        <v>37</v>
      </c>
      <c r="R117" s="3">
        <v>4350</v>
      </c>
      <c r="S117" s="3"/>
      <c r="T117" t="s">
        <v>202</v>
      </c>
      <c r="U117" s="4">
        <v>0.125</v>
      </c>
      <c r="V117" s="4">
        <v>0.05</v>
      </c>
      <c r="X117" s="1"/>
    </row>
    <row r="118" spans="2:24" x14ac:dyDescent="0.25">
      <c r="B118" s="2">
        <f>IF(ALL[[#This Row],[TGL MASUK]]="",B117,ALL[[#This Row],[TGL MASUK]])</f>
        <v>44933</v>
      </c>
      <c r="C118" t="str">
        <f>IF(ALL[[#This Row],[FAKTUR]]="",C117,ALL[[#This Row],[FAKTUR]])</f>
        <v>ARTO MORO</v>
      </c>
      <c r="D118" s="2">
        <f>IF(ALL[[#This Row],[TGL.NOTA]]="",D117,ALL[[#This Row],[TGL.NOTA]])</f>
        <v>44931</v>
      </c>
      <c r="E118" s="6">
        <f>IF(ALL[[#This Row],[ID]]="",E117+1,ALL[[#This Row],[ID]])</f>
        <v>116</v>
      </c>
      <c r="F118" s="6" t="str">
        <f>IF(ALL[[#This Row],[SUPPLIER]]="","",COUNTA(F$2:F117))</f>
        <v/>
      </c>
      <c r="G118" s="2" t="s">
        <v>22</v>
      </c>
      <c r="L118" s="2"/>
      <c r="N118" t="s">
        <v>203</v>
      </c>
      <c r="O118">
        <v>1</v>
      </c>
      <c r="P118">
        <v>144</v>
      </c>
      <c r="Q118" t="s">
        <v>37</v>
      </c>
      <c r="R118" s="3">
        <v>6500</v>
      </c>
      <c r="S118" s="3"/>
      <c r="T118" t="s">
        <v>202</v>
      </c>
      <c r="U118" s="4">
        <v>0.125</v>
      </c>
      <c r="V118" s="4">
        <v>0.05</v>
      </c>
      <c r="X118" s="1"/>
    </row>
    <row r="119" spans="2:24" x14ac:dyDescent="0.25">
      <c r="B119" s="2">
        <f>IF(ALL[[#This Row],[TGL MASUK]]="",B118,ALL[[#This Row],[TGL MASUK]])</f>
        <v>44933</v>
      </c>
      <c r="C119" t="str">
        <f>IF(ALL[[#This Row],[FAKTUR]]="",C118,ALL[[#This Row],[FAKTUR]])</f>
        <v>ARTO MORO</v>
      </c>
      <c r="D119" s="2">
        <f>IF(ALL[[#This Row],[TGL.NOTA]]="",D118,ALL[[#This Row],[TGL.NOTA]])</f>
        <v>44931</v>
      </c>
      <c r="E119" s="6">
        <f>IF(ALL[[#This Row],[ID]]="",E118+1,ALL[[#This Row],[ID]])</f>
        <v>117</v>
      </c>
      <c r="F119" s="6" t="str">
        <f>IF(ALL[[#This Row],[SUPPLIER]]="","",COUNTA(F$2:F118))</f>
        <v/>
      </c>
      <c r="G119" s="2" t="s">
        <v>22</v>
      </c>
      <c r="L119" s="2"/>
      <c r="N119" t="s">
        <v>204</v>
      </c>
      <c r="O119">
        <v>1</v>
      </c>
      <c r="P119">
        <v>144</v>
      </c>
      <c r="Q119" t="s">
        <v>37</v>
      </c>
      <c r="R119" s="3">
        <v>9750</v>
      </c>
      <c r="S119" s="3"/>
      <c r="T119" t="s">
        <v>202</v>
      </c>
      <c r="U119" s="4">
        <v>0.125</v>
      </c>
      <c r="V119" s="4">
        <v>0.05</v>
      </c>
      <c r="X119" s="1"/>
    </row>
    <row r="120" spans="2:24" x14ac:dyDescent="0.25">
      <c r="B120" s="2">
        <f>IF(ALL[[#This Row],[TGL MASUK]]="",B119,ALL[[#This Row],[TGL MASUK]])</f>
        <v>44933</v>
      </c>
      <c r="C120" t="str">
        <f>IF(ALL[[#This Row],[FAKTUR]]="",C119,ALL[[#This Row],[FAKTUR]])</f>
        <v>ARTO MORO</v>
      </c>
      <c r="D120" s="2">
        <f>IF(ALL[[#This Row],[TGL.NOTA]]="",D119,ALL[[#This Row],[TGL.NOTA]])</f>
        <v>44931</v>
      </c>
      <c r="E120" s="6">
        <f>IF(ALL[[#This Row],[ID]]="",E119+1,ALL[[#This Row],[ID]])</f>
        <v>118</v>
      </c>
      <c r="F120" s="6" t="str">
        <f>IF(ALL[[#This Row],[SUPPLIER]]="","",COUNTA(F$2:F119))</f>
        <v/>
      </c>
      <c r="G120" s="2" t="s">
        <v>22</v>
      </c>
      <c r="L120" s="2"/>
      <c r="N120" t="s">
        <v>205</v>
      </c>
      <c r="O120">
        <v>2</v>
      </c>
      <c r="P120">
        <v>40</v>
      </c>
      <c r="Q120" t="s">
        <v>206</v>
      </c>
      <c r="R120" s="3">
        <v>67800</v>
      </c>
      <c r="S120" s="3"/>
      <c r="T120" t="s">
        <v>103</v>
      </c>
      <c r="U120" s="4">
        <v>0.125</v>
      </c>
      <c r="V120" s="4">
        <v>0.05</v>
      </c>
      <c r="X120" s="1"/>
    </row>
    <row r="121" spans="2:24" x14ac:dyDescent="0.25">
      <c r="B121" s="2">
        <f>IF(ALL[[#This Row],[TGL MASUK]]="",B120,ALL[[#This Row],[TGL MASUK]])</f>
        <v>44933</v>
      </c>
      <c r="C121" t="str">
        <f>IF(ALL[[#This Row],[FAKTUR]]="",C120,ALL[[#This Row],[FAKTUR]])</f>
        <v>ARTO MORO</v>
      </c>
      <c r="D121" s="2">
        <f>IF(ALL[[#This Row],[TGL.NOTA]]="",D120,ALL[[#This Row],[TGL.NOTA]])</f>
        <v>44931</v>
      </c>
      <c r="E121" s="6">
        <f>IF(ALL[[#This Row],[ID]]="",E120+1,ALL[[#This Row],[ID]])</f>
        <v>119</v>
      </c>
      <c r="F121" s="6" t="str">
        <f>IF(ALL[[#This Row],[SUPPLIER]]="","",COUNTA(F$2:F120))</f>
        <v/>
      </c>
      <c r="G121" s="2" t="s">
        <v>22</v>
      </c>
      <c r="L121" s="2"/>
      <c r="N121" t="s">
        <v>207</v>
      </c>
      <c r="P121">
        <v>48</v>
      </c>
      <c r="Q121" t="s">
        <v>37</v>
      </c>
      <c r="R121" s="3">
        <v>2350</v>
      </c>
      <c r="S121" s="3"/>
      <c r="T121" t="s">
        <v>208</v>
      </c>
      <c r="U121" s="4">
        <v>0.1</v>
      </c>
      <c r="V121" s="4">
        <v>0.05</v>
      </c>
      <c r="W121">
        <v>96444</v>
      </c>
      <c r="X121" s="1" t="s">
        <v>209</v>
      </c>
    </row>
    <row r="122" spans="2:24" x14ac:dyDescent="0.25">
      <c r="B122" s="2">
        <f>IF(ALL[[#This Row],[TGL MASUK]]="",B121,ALL[[#This Row],[TGL MASUK]])</f>
        <v>44933</v>
      </c>
      <c r="C122" t="str">
        <f>IF(ALL[[#This Row],[FAKTUR]]="",C121,ALL[[#This Row],[FAKTUR]])</f>
        <v>ARTO MORO</v>
      </c>
      <c r="D122" s="2">
        <f>IF(ALL[[#This Row],[TGL.NOTA]]="",D121,ALL[[#This Row],[TGL.NOTA]])</f>
        <v>44931</v>
      </c>
      <c r="E122" s="6">
        <f>IF(ALL[[#This Row],[ID]]="",E121+1,ALL[[#This Row],[ID]])</f>
        <v>120</v>
      </c>
      <c r="F122" s="6" t="str">
        <f>IF(ALL[[#This Row],[SUPPLIER]]="","",COUNTA(F$2:F121))</f>
        <v/>
      </c>
      <c r="G122" s="2" t="s">
        <v>22</v>
      </c>
      <c r="L122" s="2"/>
      <c r="R122" s="3"/>
      <c r="S122" s="3"/>
      <c r="U122" s="4"/>
      <c r="V122" s="4"/>
      <c r="X122" s="1"/>
    </row>
    <row r="123" spans="2:24" x14ac:dyDescent="0.25">
      <c r="B123" s="2">
        <f>IF(ALL[[#This Row],[TGL MASUK]]="",B122,ALL[[#This Row],[TGL MASUK]])</f>
        <v>44933</v>
      </c>
      <c r="C123" t="str">
        <f>IF(ALL[[#This Row],[FAKTUR]]="",C122,ALL[[#This Row],[FAKTUR]])</f>
        <v>ARTO MORO</v>
      </c>
      <c r="D123" s="2">
        <f>IF(ALL[[#This Row],[TGL.NOTA]]="",D122,ALL[[#This Row],[TGL.NOTA]])</f>
        <v>44930</v>
      </c>
      <c r="E123" s="6">
        <f>IF(ALL[[#This Row],[ID]]="",E122+1,ALL[[#This Row],[ID]])</f>
        <v>121</v>
      </c>
      <c r="F123" s="6">
        <f>IF(ALL[[#This Row],[SUPPLIER]]="","",COUNTA(F$2:F122))</f>
        <v>121</v>
      </c>
      <c r="G123" s="2" t="s">
        <v>22</v>
      </c>
      <c r="H123" t="s">
        <v>83</v>
      </c>
      <c r="I123" t="s">
        <v>78</v>
      </c>
      <c r="J123" t="s">
        <v>210</v>
      </c>
      <c r="L123" s="2">
        <v>44930</v>
      </c>
      <c r="N123" t="s">
        <v>211</v>
      </c>
      <c r="O123">
        <v>3</v>
      </c>
      <c r="P123">
        <v>150</v>
      </c>
      <c r="Q123" t="s">
        <v>140</v>
      </c>
      <c r="R123" s="3">
        <v>28300</v>
      </c>
      <c r="S123" s="3"/>
      <c r="T123" t="s">
        <v>212</v>
      </c>
      <c r="U123" s="4">
        <v>0.125</v>
      </c>
      <c r="V123" s="4">
        <v>0.05</v>
      </c>
      <c r="X123" s="1"/>
    </row>
    <row r="124" spans="2:24" x14ac:dyDescent="0.25">
      <c r="B124" s="2">
        <f>IF(ALL[[#This Row],[TGL MASUK]]="",B123,ALL[[#This Row],[TGL MASUK]])</f>
        <v>44933</v>
      </c>
      <c r="C124" t="str">
        <f>IF(ALL[[#This Row],[FAKTUR]]="",C123,ALL[[#This Row],[FAKTUR]])</f>
        <v>ARTO MORO</v>
      </c>
      <c r="D124" s="2">
        <f>IF(ALL[[#This Row],[TGL.NOTA]]="",D123,ALL[[#This Row],[TGL.NOTA]])</f>
        <v>44930</v>
      </c>
      <c r="E124" s="6">
        <f>IF(ALL[[#This Row],[ID]]="",E123+1,ALL[[#This Row],[ID]])</f>
        <v>122</v>
      </c>
      <c r="F124" s="6" t="str">
        <f>IF(ALL[[#This Row],[SUPPLIER]]="","",COUNTA(F$2:F123))</f>
        <v/>
      </c>
      <c r="G124" s="2" t="s">
        <v>22</v>
      </c>
      <c r="L124" s="2"/>
      <c r="N124" t="s">
        <v>213</v>
      </c>
      <c r="O124">
        <v>2</v>
      </c>
      <c r="P124">
        <v>100</v>
      </c>
      <c r="Q124" t="s">
        <v>140</v>
      </c>
      <c r="R124" s="3">
        <v>34100</v>
      </c>
      <c r="S124" s="3"/>
      <c r="T124" t="s">
        <v>214</v>
      </c>
      <c r="U124" s="4">
        <v>0.125</v>
      </c>
      <c r="V124" s="4">
        <v>0.05</v>
      </c>
      <c r="X124" s="1"/>
    </row>
    <row r="125" spans="2:24" x14ac:dyDescent="0.25">
      <c r="B125" s="2">
        <f>IF(ALL[[#This Row],[TGL MASUK]]="",B124,ALL[[#This Row],[TGL MASUK]])</f>
        <v>44933</v>
      </c>
      <c r="C125" t="str">
        <f>IF(ALL[[#This Row],[FAKTUR]]="",C124,ALL[[#This Row],[FAKTUR]])</f>
        <v>ARTO MORO</v>
      </c>
      <c r="D125" s="2">
        <f>IF(ALL[[#This Row],[TGL.NOTA]]="",D124,ALL[[#This Row],[TGL.NOTA]])</f>
        <v>44930</v>
      </c>
      <c r="E125" s="6">
        <f>IF(ALL[[#This Row],[ID]]="",E124+1,ALL[[#This Row],[ID]])</f>
        <v>123</v>
      </c>
      <c r="F125" s="6" t="str">
        <f>IF(ALL[[#This Row],[SUPPLIER]]="","",COUNTA(F$2:F124))</f>
        <v/>
      </c>
      <c r="G125" s="2" t="s">
        <v>22</v>
      </c>
      <c r="L125" s="2"/>
      <c r="R125" s="3"/>
      <c r="S125" s="3"/>
      <c r="U125" s="4"/>
      <c r="V125" s="4"/>
      <c r="X125" s="1"/>
    </row>
    <row r="126" spans="2:24" x14ac:dyDescent="0.25">
      <c r="B126" s="2">
        <f>IF(ALL[[#This Row],[TGL MASUK]]="",B125,ALL[[#This Row],[TGL MASUK]])</f>
        <v>44933</v>
      </c>
      <c r="C126" t="str">
        <f>IF(ALL[[#This Row],[FAKTUR]]="",C125,ALL[[#This Row],[FAKTUR]])</f>
        <v>ARTO MORO</v>
      </c>
      <c r="D126" s="2">
        <f>IF(ALL[[#This Row],[TGL.NOTA]]="",D125,ALL[[#This Row],[TGL.NOTA]])</f>
        <v>44564</v>
      </c>
      <c r="E126" s="6">
        <f>IF(ALL[[#This Row],[ID]]="",E125+1,ALL[[#This Row],[ID]])</f>
        <v>124</v>
      </c>
      <c r="F126" s="6">
        <f>IF(ALL[[#This Row],[SUPPLIER]]="","",COUNTA(F$2:F125))</f>
        <v>124</v>
      </c>
      <c r="G126" s="2" t="s">
        <v>22</v>
      </c>
      <c r="H126" t="s">
        <v>83</v>
      </c>
      <c r="I126" t="s">
        <v>78</v>
      </c>
      <c r="J126" t="s">
        <v>215</v>
      </c>
      <c r="L126" s="2">
        <v>44564</v>
      </c>
      <c r="N126" t="s">
        <v>211</v>
      </c>
      <c r="O126">
        <v>5</v>
      </c>
      <c r="P126">
        <v>250</v>
      </c>
      <c r="Q126" t="s">
        <v>140</v>
      </c>
      <c r="R126" s="3">
        <v>28300</v>
      </c>
      <c r="S126" s="3"/>
      <c r="T126" t="s">
        <v>212</v>
      </c>
      <c r="U126" s="4">
        <v>0.125</v>
      </c>
      <c r="V126" s="4">
        <v>0.05</v>
      </c>
      <c r="X126" s="1"/>
    </row>
    <row r="127" spans="2:24" x14ac:dyDescent="0.25">
      <c r="B127" s="2">
        <f>IF(ALL[[#This Row],[TGL MASUK]]="",B126,ALL[[#This Row],[TGL MASUK]])</f>
        <v>44933</v>
      </c>
      <c r="C127" t="str">
        <f>IF(ALL[[#This Row],[FAKTUR]]="",C126,ALL[[#This Row],[FAKTUR]])</f>
        <v>ARTO MORO</v>
      </c>
      <c r="D127" s="2">
        <f>IF(ALL[[#This Row],[TGL.NOTA]]="",D126,ALL[[#This Row],[TGL.NOTA]])</f>
        <v>44564</v>
      </c>
      <c r="E127" s="6">
        <f>IF(ALL[[#This Row],[ID]]="",E126+1,ALL[[#This Row],[ID]])</f>
        <v>125</v>
      </c>
      <c r="F127" s="6" t="str">
        <f>IF(ALL[[#This Row],[SUPPLIER]]="","",COUNTA(F$2:F126))</f>
        <v/>
      </c>
      <c r="G127" s="2" t="s">
        <v>22</v>
      </c>
      <c r="L127" s="2"/>
      <c r="N127" t="s">
        <v>216</v>
      </c>
      <c r="O127">
        <v>5</v>
      </c>
      <c r="P127">
        <v>250</v>
      </c>
      <c r="Q127" t="s">
        <v>140</v>
      </c>
      <c r="R127" s="3">
        <v>28300</v>
      </c>
      <c r="S127" s="3"/>
      <c r="T127" t="s">
        <v>212</v>
      </c>
      <c r="U127" s="4">
        <v>0.125</v>
      </c>
      <c r="V127" s="4">
        <v>0.05</v>
      </c>
      <c r="X127" s="1"/>
    </row>
    <row r="128" spans="2:24" x14ac:dyDescent="0.25">
      <c r="B128" s="2">
        <f>IF(ALL[[#This Row],[TGL MASUK]]="",B127,ALL[[#This Row],[TGL MASUK]])</f>
        <v>44933</v>
      </c>
      <c r="C128" t="str">
        <f>IF(ALL[[#This Row],[FAKTUR]]="",C127,ALL[[#This Row],[FAKTUR]])</f>
        <v>ARTO MORO</v>
      </c>
      <c r="D128" s="2">
        <f>IF(ALL[[#This Row],[TGL.NOTA]]="",D127,ALL[[#This Row],[TGL.NOTA]])</f>
        <v>44564</v>
      </c>
      <c r="E128" s="6">
        <f>IF(ALL[[#This Row],[ID]]="",E127+1,ALL[[#This Row],[ID]])</f>
        <v>126</v>
      </c>
      <c r="F128" s="6" t="str">
        <f>IF(ALL[[#This Row],[SUPPLIER]]="","",COUNTA(F$2:F127))</f>
        <v/>
      </c>
      <c r="G128" s="2" t="s">
        <v>22</v>
      </c>
      <c r="L128" s="2"/>
      <c r="N128" t="s">
        <v>213</v>
      </c>
      <c r="O128">
        <v>5</v>
      </c>
      <c r="P128">
        <v>250</v>
      </c>
      <c r="Q128" t="s">
        <v>140</v>
      </c>
      <c r="R128" s="3">
        <v>34100</v>
      </c>
      <c r="S128" s="3"/>
      <c r="T128" t="s">
        <v>214</v>
      </c>
      <c r="U128" s="4">
        <v>0.125</v>
      </c>
      <c r="V128" s="4">
        <v>0.05</v>
      </c>
      <c r="X128" s="1"/>
    </row>
    <row r="129" spans="2:24" x14ac:dyDescent="0.25">
      <c r="B129" s="2">
        <f>IF(ALL[[#This Row],[TGL MASUK]]="",B128,ALL[[#This Row],[TGL MASUK]])</f>
        <v>44933</v>
      </c>
      <c r="C129" t="str">
        <f>IF(ALL[[#This Row],[FAKTUR]]="",C128,ALL[[#This Row],[FAKTUR]])</f>
        <v>ARTO MORO</v>
      </c>
      <c r="D129" s="2">
        <f>IF(ALL[[#This Row],[TGL.NOTA]]="",D128,ALL[[#This Row],[TGL.NOTA]])</f>
        <v>44564</v>
      </c>
      <c r="E129" s="6">
        <f>IF(ALL[[#This Row],[ID]]="",E128+1,ALL[[#This Row],[ID]])</f>
        <v>127</v>
      </c>
      <c r="F129" s="6" t="str">
        <f>IF(ALL[[#This Row],[SUPPLIER]]="","",COUNTA(F$2:F128))</f>
        <v/>
      </c>
      <c r="G129" s="2" t="s">
        <v>22</v>
      </c>
      <c r="L129" s="2"/>
      <c r="N129" t="s">
        <v>217</v>
      </c>
      <c r="O129">
        <v>3</v>
      </c>
      <c r="P129">
        <v>150</v>
      </c>
      <c r="Q129" t="s">
        <v>140</v>
      </c>
      <c r="R129" s="3">
        <v>34100</v>
      </c>
      <c r="S129" s="3"/>
      <c r="T129" t="s">
        <v>214</v>
      </c>
      <c r="U129" s="4">
        <v>0.125</v>
      </c>
      <c r="V129" s="4">
        <v>0.05</v>
      </c>
      <c r="X129" s="1"/>
    </row>
    <row r="130" spans="2:24" x14ac:dyDescent="0.25">
      <c r="B130" s="2">
        <f>IF(ALL[[#This Row],[TGL MASUK]]="",B129,ALL[[#This Row],[TGL MASUK]])</f>
        <v>44933</v>
      </c>
      <c r="C130" t="str">
        <f>IF(ALL[[#This Row],[FAKTUR]]="",C129,ALL[[#This Row],[FAKTUR]])</f>
        <v>ARTO MORO</v>
      </c>
      <c r="D130" s="2">
        <f>IF(ALL[[#This Row],[TGL.NOTA]]="",D129,ALL[[#This Row],[TGL.NOTA]])</f>
        <v>44564</v>
      </c>
      <c r="E130" s="6">
        <f>IF(ALL[[#This Row],[ID]]="",E129+1,ALL[[#This Row],[ID]])</f>
        <v>128</v>
      </c>
      <c r="F130" s="6" t="str">
        <f>IF(ALL[[#This Row],[SUPPLIER]]="","",COUNTA(F$2:F129))</f>
        <v/>
      </c>
      <c r="G130" s="2" t="s">
        <v>22</v>
      </c>
      <c r="L130" s="2"/>
      <c r="R130" s="3"/>
      <c r="S130" s="3"/>
      <c r="U130" s="4"/>
      <c r="V130" s="4"/>
      <c r="X130" s="1"/>
    </row>
    <row r="131" spans="2:24" x14ac:dyDescent="0.25">
      <c r="B131" s="2">
        <f>IF(ALL[[#This Row],[TGL MASUK]]="",B130,ALL[[#This Row],[TGL MASUK]])</f>
        <v>44933</v>
      </c>
      <c r="C131" t="str">
        <f>IF(ALL[[#This Row],[FAKTUR]]="",C130,ALL[[#This Row],[FAKTUR]])</f>
        <v>UNTANA</v>
      </c>
      <c r="D131" s="2">
        <f>IF(ALL[[#This Row],[TGL.NOTA]]="",D130,ALL[[#This Row],[TGL.NOTA]])</f>
        <v>45237</v>
      </c>
      <c r="E131" s="6">
        <f>IF(ALL[[#This Row],[ID]]="",E130+1,ALL[[#This Row],[ID]])</f>
        <v>129</v>
      </c>
      <c r="F131" s="6">
        <f>IF(ALL[[#This Row],[SUPPLIER]]="","",COUNTA(F$2:F130))</f>
        <v>129</v>
      </c>
      <c r="G131" s="2" t="s">
        <v>22</v>
      </c>
      <c r="H131" t="s">
        <v>218</v>
      </c>
      <c r="I131" t="s">
        <v>17</v>
      </c>
      <c r="J131" t="s">
        <v>219</v>
      </c>
      <c r="L131" s="2">
        <v>45237</v>
      </c>
      <c r="N131" t="s">
        <v>220</v>
      </c>
      <c r="P131">
        <v>1</v>
      </c>
      <c r="Q131" t="s">
        <v>20</v>
      </c>
      <c r="R131" s="3">
        <v>13000</v>
      </c>
      <c r="S131" s="3"/>
      <c r="U131" s="4"/>
      <c r="V131" s="4"/>
      <c r="X131" s="1" t="s">
        <v>221</v>
      </c>
    </row>
    <row r="132" spans="2:24" x14ac:dyDescent="0.25">
      <c r="B132" s="2">
        <f>IF(ALL[[#This Row],[TGL MASUK]]="",B131,ALL[[#This Row],[TGL MASUK]])</f>
        <v>44933</v>
      </c>
      <c r="C132" t="str">
        <f>IF(ALL[[#This Row],[FAKTUR]]="",C131,ALL[[#This Row],[FAKTUR]])</f>
        <v>UNTANA</v>
      </c>
      <c r="D132" s="2">
        <f>IF(ALL[[#This Row],[TGL.NOTA]]="",D131,ALL[[#This Row],[TGL.NOTA]])</f>
        <v>45237</v>
      </c>
      <c r="E132" s="6">
        <f>IF(ALL[[#This Row],[ID]]="",E131+1,ALL[[#This Row],[ID]])</f>
        <v>130</v>
      </c>
      <c r="F132" s="6" t="str">
        <f>IF(ALL[[#This Row],[SUPPLIER]]="","",COUNTA(F$2:F131))</f>
        <v/>
      </c>
      <c r="G132" s="2" t="s">
        <v>22</v>
      </c>
      <c r="L132" s="2"/>
      <c r="R132" s="3"/>
      <c r="S132" s="3"/>
      <c r="U132" s="4"/>
      <c r="V132" s="4"/>
      <c r="X132" s="1"/>
    </row>
    <row r="133" spans="2:24" x14ac:dyDescent="0.25">
      <c r="B133" s="2">
        <f>IF(ALL[[#This Row],[TGL MASUK]]="",B132,ALL[[#This Row],[TGL MASUK]])</f>
        <v>44933</v>
      </c>
      <c r="C133" t="str">
        <f>IF(ALL[[#This Row],[FAKTUR]]="",C132,ALL[[#This Row],[FAKTUR]])</f>
        <v>UNTANA</v>
      </c>
      <c r="D133" s="2">
        <f>IF(ALL[[#This Row],[TGL.NOTA]]="",D132,ALL[[#This Row],[TGL.NOTA]])</f>
        <v>44932</v>
      </c>
      <c r="E133" s="6">
        <f>IF(ALL[[#This Row],[ID]]="",E132+1,ALL[[#This Row],[ID]])</f>
        <v>131</v>
      </c>
      <c r="F133" s="6">
        <f>IF(ALL[[#This Row],[SUPPLIER]]="","",COUNTA(F$2:F132))</f>
        <v>131</v>
      </c>
      <c r="G133" s="2" t="s">
        <v>22</v>
      </c>
      <c r="H133" t="s">
        <v>128</v>
      </c>
      <c r="I133" t="s">
        <v>17</v>
      </c>
      <c r="J133" t="s">
        <v>222</v>
      </c>
      <c r="L133" s="2">
        <v>44932</v>
      </c>
      <c r="N133" t="s">
        <v>223</v>
      </c>
      <c r="O133">
        <v>15</v>
      </c>
      <c r="P133">
        <v>1440</v>
      </c>
      <c r="Q133" t="s">
        <v>20</v>
      </c>
      <c r="R133" s="3">
        <v>26500</v>
      </c>
      <c r="S133" s="3"/>
      <c r="T133" t="s">
        <v>136</v>
      </c>
      <c r="U133" s="4"/>
      <c r="V133" s="4"/>
      <c r="X133" s="1"/>
    </row>
    <row r="134" spans="2:24" x14ac:dyDescent="0.25">
      <c r="B134" s="2">
        <f>IF(ALL[[#This Row],[TGL MASUK]]="",B133,ALL[[#This Row],[TGL MASUK]])</f>
        <v>44933</v>
      </c>
      <c r="C134" t="str">
        <f>IF(ALL[[#This Row],[FAKTUR]]="",C133,ALL[[#This Row],[FAKTUR]])</f>
        <v>UNTANA</v>
      </c>
      <c r="D134" s="2">
        <f>IF(ALL[[#This Row],[TGL.NOTA]]="",D133,ALL[[#This Row],[TGL.NOTA]])</f>
        <v>44932</v>
      </c>
      <c r="E134" s="6">
        <f>IF(ALL[[#This Row],[ID]]="",E133+1,ALL[[#This Row],[ID]])</f>
        <v>132</v>
      </c>
      <c r="F134" s="6" t="str">
        <f>IF(ALL[[#This Row],[SUPPLIER]]="","",COUNTA(F$2:F133))</f>
        <v/>
      </c>
      <c r="G134" s="2" t="s">
        <v>22</v>
      </c>
      <c r="L134" s="2"/>
      <c r="R134" s="3"/>
      <c r="S134" s="3"/>
      <c r="U134" s="4"/>
      <c r="V134" s="4"/>
      <c r="X134" s="1"/>
    </row>
    <row r="135" spans="2:24" x14ac:dyDescent="0.25">
      <c r="B135" s="2">
        <f>IF(ALL[[#This Row],[TGL MASUK]]="",B134,ALL[[#This Row],[TGL MASUK]])</f>
        <v>44935</v>
      </c>
      <c r="C135" t="str">
        <f>IF(ALL[[#This Row],[FAKTUR]]="",C134,ALL[[#This Row],[FAKTUR]])</f>
        <v>UNTANA</v>
      </c>
      <c r="D135" s="2">
        <f>IF(ALL[[#This Row],[TGL.NOTA]]="",D134,ALL[[#This Row],[TGL.NOTA]])</f>
        <v>44931</v>
      </c>
      <c r="E135" s="6">
        <f>IF(ALL[[#This Row],[ID]]="",E134+1,ALL[[#This Row],[ID]])</f>
        <v>133</v>
      </c>
      <c r="F135" s="6">
        <f>IF(ALL[[#This Row],[SUPPLIER]]="","",COUNTA(F$2:F134))</f>
        <v>133</v>
      </c>
      <c r="G135" s="2">
        <v>44935</v>
      </c>
      <c r="H135" t="s">
        <v>224</v>
      </c>
      <c r="I135" t="s">
        <v>17</v>
      </c>
      <c r="J135" t="s">
        <v>225</v>
      </c>
      <c r="L135" s="2">
        <v>44931</v>
      </c>
      <c r="N135" t="s">
        <v>226</v>
      </c>
      <c r="O135">
        <v>40</v>
      </c>
      <c r="P135">
        <v>3360</v>
      </c>
      <c r="Q135" t="s">
        <v>20</v>
      </c>
      <c r="R135" s="3">
        <v>7000</v>
      </c>
      <c r="S135" s="3"/>
      <c r="T135" t="s">
        <v>227</v>
      </c>
      <c r="U135" s="4"/>
      <c r="V135" s="4"/>
      <c r="X135" s="1"/>
    </row>
    <row r="136" spans="2:24" x14ac:dyDescent="0.25">
      <c r="B136" s="2">
        <f>IF(ALL[[#This Row],[TGL MASUK]]="",B135,ALL[[#This Row],[TGL MASUK]])</f>
        <v>44935</v>
      </c>
      <c r="C136" t="str">
        <f>IF(ALL[[#This Row],[FAKTUR]]="",C135,ALL[[#This Row],[FAKTUR]])</f>
        <v>UNTANA</v>
      </c>
      <c r="D136" s="2">
        <f>IF(ALL[[#This Row],[TGL.NOTA]]="",D135,ALL[[#This Row],[TGL.NOTA]])</f>
        <v>44931</v>
      </c>
      <c r="E136" s="6">
        <f>IF(ALL[[#This Row],[ID]]="",E135+1,ALL[[#This Row],[ID]])</f>
        <v>134</v>
      </c>
      <c r="F136" s="6" t="str">
        <f>IF(ALL[[#This Row],[SUPPLIER]]="","",COUNTA(F$2:F135))</f>
        <v/>
      </c>
      <c r="G136" s="2" t="s">
        <v>22</v>
      </c>
      <c r="L136" s="2"/>
      <c r="R136" s="3"/>
      <c r="S136" s="3"/>
      <c r="U136" s="4"/>
      <c r="V136" s="4"/>
      <c r="X136" s="1"/>
    </row>
    <row r="137" spans="2:24" x14ac:dyDescent="0.25">
      <c r="B137" s="2">
        <f>IF(ALL[[#This Row],[TGL MASUK]]="",B136,ALL[[#This Row],[TGL MASUK]])</f>
        <v>44935</v>
      </c>
      <c r="C137" t="str">
        <f>IF(ALL[[#This Row],[FAKTUR]]="",C136,ALL[[#This Row],[FAKTUR]])</f>
        <v>UNTANA</v>
      </c>
      <c r="D137" s="2">
        <f>IF(ALL[[#This Row],[TGL.NOTA]]="",D136,ALL[[#This Row],[TGL.NOTA]])</f>
        <v>44930</v>
      </c>
      <c r="E137" s="6">
        <f>IF(ALL[[#This Row],[ID]]="",E136+1,ALL[[#This Row],[ID]])</f>
        <v>135</v>
      </c>
      <c r="F137" s="6">
        <f>IF(ALL[[#This Row],[SUPPLIER]]="","",COUNTA(F$2:F136))</f>
        <v>135</v>
      </c>
      <c r="G137" s="2" t="s">
        <v>22</v>
      </c>
      <c r="H137" t="s">
        <v>228</v>
      </c>
      <c r="I137" t="s">
        <v>17</v>
      </c>
      <c r="J137" t="s">
        <v>229</v>
      </c>
      <c r="L137" s="2">
        <v>44930</v>
      </c>
      <c r="N137" t="s">
        <v>230</v>
      </c>
      <c r="O137">
        <v>2</v>
      </c>
      <c r="P137">
        <v>20</v>
      </c>
      <c r="Q137" t="s">
        <v>20</v>
      </c>
      <c r="R137" s="3">
        <v>116500</v>
      </c>
      <c r="S137" s="3"/>
      <c r="T137" t="s">
        <v>60</v>
      </c>
      <c r="U137" s="4"/>
      <c r="V137" s="4"/>
      <c r="X137" s="1"/>
    </row>
    <row r="138" spans="2:24" x14ac:dyDescent="0.25">
      <c r="B138" s="2">
        <f>IF(ALL[[#This Row],[TGL MASUK]]="",B137,ALL[[#This Row],[TGL MASUK]])</f>
        <v>44935</v>
      </c>
      <c r="C138" t="str">
        <f>IF(ALL[[#This Row],[FAKTUR]]="",C137,ALL[[#This Row],[FAKTUR]])</f>
        <v>UNTANA</v>
      </c>
      <c r="D138" s="2">
        <f>IF(ALL[[#This Row],[TGL.NOTA]]="",D137,ALL[[#This Row],[TGL.NOTA]])</f>
        <v>44930</v>
      </c>
      <c r="E138" s="6">
        <f>IF(ALL[[#This Row],[ID]]="",E137+1,ALL[[#This Row],[ID]])</f>
        <v>136</v>
      </c>
      <c r="F138" s="6" t="str">
        <f>IF(ALL[[#This Row],[SUPPLIER]]="","",COUNTA(F$2:F137))</f>
        <v/>
      </c>
      <c r="G138" s="2" t="s">
        <v>22</v>
      </c>
      <c r="L138" s="2"/>
      <c r="N138" t="s">
        <v>231</v>
      </c>
      <c r="O138">
        <v>2</v>
      </c>
      <c r="P138">
        <v>20</v>
      </c>
      <c r="Q138" t="s">
        <v>20</v>
      </c>
      <c r="R138" s="3">
        <v>130500</v>
      </c>
      <c r="S138" s="3"/>
      <c r="T138" t="s">
        <v>60</v>
      </c>
      <c r="U138" s="4"/>
      <c r="V138" s="4"/>
      <c r="X138" s="1"/>
    </row>
    <row r="139" spans="2:24" x14ac:dyDescent="0.25">
      <c r="B139" s="2">
        <f>IF(ALL[[#This Row],[TGL MASUK]]="",B138,ALL[[#This Row],[TGL MASUK]])</f>
        <v>44935</v>
      </c>
      <c r="C139" t="str">
        <f>IF(ALL[[#This Row],[FAKTUR]]="",C138,ALL[[#This Row],[FAKTUR]])</f>
        <v>UNTANA</v>
      </c>
      <c r="D139" s="2">
        <f>IF(ALL[[#This Row],[TGL.NOTA]]="",D138,ALL[[#This Row],[TGL.NOTA]])</f>
        <v>44930</v>
      </c>
      <c r="E139" s="6">
        <f>IF(ALL[[#This Row],[ID]]="",E138+1,ALL[[#This Row],[ID]])</f>
        <v>137</v>
      </c>
      <c r="F139" s="6" t="str">
        <f>IF(ALL[[#This Row],[SUPPLIER]]="","",COUNTA(F$2:F138))</f>
        <v/>
      </c>
      <c r="G139" s="2" t="s">
        <v>22</v>
      </c>
      <c r="L139" s="2"/>
      <c r="N139" t="s">
        <v>232</v>
      </c>
      <c r="O139">
        <v>2</v>
      </c>
      <c r="P139">
        <v>20</v>
      </c>
      <c r="Q139" t="s">
        <v>20</v>
      </c>
      <c r="R139" s="3">
        <v>147500</v>
      </c>
      <c r="S139" s="3"/>
      <c r="T139" t="s">
        <v>60</v>
      </c>
      <c r="U139" s="4"/>
      <c r="V139" s="4"/>
      <c r="X139" s="1"/>
    </row>
    <row r="140" spans="2:24" x14ac:dyDescent="0.25">
      <c r="B140" s="2">
        <f>IF(ALL[[#This Row],[TGL MASUK]]="",B139,ALL[[#This Row],[TGL MASUK]])</f>
        <v>44935</v>
      </c>
      <c r="C140" t="str">
        <f>IF(ALL[[#This Row],[FAKTUR]]="",C139,ALL[[#This Row],[FAKTUR]])</f>
        <v>UNTANA</v>
      </c>
      <c r="D140" s="2">
        <f>IF(ALL[[#This Row],[TGL.NOTA]]="",D139,ALL[[#This Row],[TGL.NOTA]])</f>
        <v>44930</v>
      </c>
      <c r="E140" s="6">
        <f>IF(ALL[[#This Row],[ID]]="",E139+1,ALL[[#This Row],[ID]])</f>
        <v>138</v>
      </c>
      <c r="F140" s="6" t="str">
        <f>IF(ALL[[#This Row],[SUPPLIER]]="","",COUNTA(F$2:F139))</f>
        <v/>
      </c>
      <c r="G140" s="2" t="s">
        <v>22</v>
      </c>
      <c r="L140" s="2"/>
      <c r="N140" t="s">
        <v>233</v>
      </c>
      <c r="O140">
        <v>2</v>
      </c>
      <c r="P140">
        <v>20</v>
      </c>
      <c r="Q140" t="s">
        <v>20</v>
      </c>
      <c r="R140" s="3">
        <v>242000</v>
      </c>
      <c r="S140" s="3"/>
      <c r="T140" t="s">
        <v>60</v>
      </c>
      <c r="U140" s="4"/>
      <c r="V140" s="4"/>
      <c r="X140" s="1"/>
    </row>
    <row r="141" spans="2:24" x14ac:dyDescent="0.25">
      <c r="B141" s="2">
        <f>IF(ALL[[#This Row],[TGL MASUK]]="",B140,ALL[[#This Row],[TGL MASUK]])</f>
        <v>44935</v>
      </c>
      <c r="C141" t="str">
        <f>IF(ALL[[#This Row],[FAKTUR]]="",C140,ALL[[#This Row],[FAKTUR]])</f>
        <v>UNTANA</v>
      </c>
      <c r="D141" s="2">
        <f>IF(ALL[[#This Row],[TGL.NOTA]]="",D140,ALL[[#This Row],[TGL.NOTA]])</f>
        <v>44930</v>
      </c>
      <c r="E141" s="6">
        <f>IF(ALL[[#This Row],[ID]]="",E140+1,ALL[[#This Row],[ID]])</f>
        <v>139</v>
      </c>
      <c r="F141" s="6" t="str">
        <f>IF(ALL[[#This Row],[SUPPLIER]]="","",COUNTA(F$2:F140))</f>
        <v/>
      </c>
      <c r="G141" s="2" t="s">
        <v>22</v>
      </c>
      <c r="L141" s="2"/>
      <c r="R141" s="3"/>
      <c r="S141" s="3"/>
      <c r="U141" s="4"/>
      <c r="V141" s="4"/>
      <c r="X141" s="1"/>
    </row>
    <row r="142" spans="2:24" x14ac:dyDescent="0.25">
      <c r="B142" s="2">
        <f>IF(ALL[[#This Row],[TGL MASUK]]="",B141,ALL[[#This Row],[TGL MASUK]])</f>
        <v>44935</v>
      </c>
      <c r="C142" t="str">
        <f>IF(ALL[[#This Row],[FAKTUR]]="",C141,ALL[[#This Row],[FAKTUR]])</f>
        <v>UNTANA</v>
      </c>
      <c r="D142" s="2">
        <f>IF(ALL[[#This Row],[TGL.NOTA]]="",D141,ALL[[#This Row],[TGL.NOTA]])</f>
        <v>44930</v>
      </c>
      <c r="E142" s="6">
        <f>IF(ALL[[#This Row],[ID]]="",E141+1,ALL[[#This Row],[ID]])</f>
        <v>140</v>
      </c>
      <c r="F142" s="6">
        <f>IF(ALL[[#This Row],[SUPPLIER]]="","",COUNTA(F$2:F141))</f>
        <v>140</v>
      </c>
      <c r="G142" s="2" t="s">
        <v>22</v>
      </c>
      <c r="H142" t="s">
        <v>23</v>
      </c>
      <c r="I142" t="s">
        <v>17</v>
      </c>
      <c r="J142" t="s">
        <v>234</v>
      </c>
      <c r="L142" s="2">
        <v>44930</v>
      </c>
      <c r="N142" t="s">
        <v>235</v>
      </c>
      <c r="O142">
        <v>3</v>
      </c>
      <c r="P142">
        <v>90</v>
      </c>
      <c r="Q142" t="s">
        <v>20</v>
      </c>
      <c r="R142" s="3">
        <v>25500</v>
      </c>
      <c r="S142" s="3"/>
      <c r="T142" t="s">
        <v>236</v>
      </c>
      <c r="U142" s="4"/>
      <c r="V142" s="4"/>
      <c r="X142" s="1"/>
    </row>
    <row r="143" spans="2:24" x14ac:dyDescent="0.25">
      <c r="B143" s="2">
        <f>IF(ALL[[#This Row],[TGL MASUK]]="",B142,ALL[[#This Row],[TGL MASUK]])</f>
        <v>44935</v>
      </c>
      <c r="C143" t="str">
        <f>IF(ALL[[#This Row],[FAKTUR]]="",C142,ALL[[#This Row],[FAKTUR]])</f>
        <v>UNTANA</v>
      </c>
      <c r="D143" s="2">
        <f>IF(ALL[[#This Row],[TGL.NOTA]]="",D142,ALL[[#This Row],[TGL.NOTA]])</f>
        <v>44930</v>
      </c>
      <c r="E143" s="6">
        <f>IF(ALL[[#This Row],[ID]]="",E142+1,ALL[[#This Row],[ID]])</f>
        <v>141</v>
      </c>
      <c r="F143" s="6" t="str">
        <f>IF(ALL[[#This Row],[SUPPLIER]]="","",COUNTA(F$2:F142))</f>
        <v/>
      </c>
      <c r="G143" s="2" t="s">
        <v>22</v>
      </c>
      <c r="L143" s="2"/>
      <c r="R143" s="3"/>
      <c r="S143" s="3"/>
      <c r="U143" s="4"/>
      <c r="V143" s="4"/>
      <c r="X143" s="1"/>
    </row>
    <row r="144" spans="2:24" x14ac:dyDescent="0.25">
      <c r="B144" s="2">
        <f>IF(ALL[[#This Row],[TGL MASUK]]="",B143,ALL[[#This Row],[TGL MASUK]])</f>
        <v>44935</v>
      </c>
      <c r="C144" t="str">
        <f>IF(ALL[[#This Row],[FAKTUR]]="",C143,ALL[[#This Row],[FAKTUR]])</f>
        <v>UNTANA</v>
      </c>
      <c r="D144" s="2">
        <f>IF(ALL[[#This Row],[TGL.NOTA]]="",D143,ALL[[#This Row],[TGL.NOTA]])</f>
        <v>44932</v>
      </c>
      <c r="E144" s="6">
        <f>IF(ALL[[#This Row],[ID]]="",E143+1,ALL[[#This Row],[ID]])</f>
        <v>142</v>
      </c>
      <c r="F144" s="6">
        <f>IF(ALL[[#This Row],[SUPPLIER]]="","",COUNTA(F$2:F143))</f>
        <v>142</v>
      </c>
      <c r="G144" s="2" t="s">
        <v>22</v>
      </c>
      <c r="H144" t="s">
        <v>166</v>
      </c>
      <c r="I144" t="s">
        <v>17</v>
      </c>
      <c r="J144" t="s">
        <v>237</v>
      </c>
      <c r="L144" s="2">
        <v>44932</v>
      </c>
      <c r="N144" t="s">
        <v>238</v>
      </c>
      <c r="O144">
        <v>3</v>
      </c>
      <c r="P144">
        <v>540</v>
      </c>
      <c r="Q144" t="s">
        <v>37</v>
      </c>
      <c r="R144" s="3">
        <v>16800</v>
      </c>
      <c r="S144" s="3"/>
      <c r="T144" t="s">
        <v>239</v>
      </c>
      <c r="U144" s="4">
        <v>2.5000000000000001E-2</v>
      </c>
      <c r="V144" s="4"/>
      <c r="X144" s="1"/>
    </row>
    <row r="145" spans="2:24" x14ac:dyDescent="0.25">
      <c r="B145" s="2">
        <f>IF(ALL[[#This Row],[TGL MASUK]]="",B144,ALL[[#This Row],[TGL MASUK]])</f>
        <v>44935</v>
      </c>
      <c r="C145" t="str">
        <f>IF(ALL[[#This Row],[FAKTUR]]="",C144,ALL[[#This Row],[FAKTUR]])</f>
        <v>UNTANA</v>
      </c>
      <c r="D145" s="2">
        <f>IF(ALL[[#This Row],[TGL.NOTA]]="",D144,ALL[[#This Row],[TGL.NOTA]])</f>
        <v>44932</v>
      </c>
      <c r="E145" s="6">
        <f>IF(ALL[[#This Row],[ID]]="",E144+1,ALL[[#This Row],[ID]])</f>
        <v>143</v>
      </c>
      <c r="F145" s="6" t="str">
        <f>IF(ALL[[#This Row],[SUPPLIER]]="","",COUNTA(F$2:F144))</f>
        <v/>
      </c>
      <c r="G145" s="2" t="s">
        <v>22</v>
      </c>
      <c r="L145" s="2"/>
      <c r="N145" t="s">
        <v>240</v>
      </c>
      <c r="O145">
        <v>3</v>
      </c>
      <c r="P145">
        <v>540</v>
      </c>
      <c r="Q145" t="s">
        <v>37</v>
      </c>
      <c r="R145" s="3">
        <v>24500</v>
      </c>
      <c r="S145" s="3"/>
      <c r="T145" t="s">
        <v>239</v>
      </c>
      <c r="U145" s="4">
        <v>2.5000000000000001E-2</v>
      </c>
      <c r="V145" s="4"/>
      <c r="X145" s="1"/>
    </row>
    <row r="146" spans="2:24" x14ac:dyDescent="0.25">
      <c r="B146" s="2">
        <f>IF(ALL[[#This Row],[TGL MASUK]]="",B145,ALL[[#This Row],[TGL MASUK]])</f>
        <v>44935</v>
      </c>
      <c r="C146" t="str">
        <f>IF(ALL[[#This Row],[FAKTUR]]="",C145,ALL[[#This Row],[FAKTUR]])</f>
        <v>UNTANA</v>
      </c>
      <c r="D146" s="2">
        <f>IF(ALL[[#This Row],[TGL.NOTA]]="",D145,ALL[[#This Row],[TGL.NOTA]])</f>
        <v>44932</v>
      </c>
      <c r="E146" s="6">
        <f>IF(ALL[[#This Row],[ID]]="",E145+1,ALL[[#This Row],[ID]])</f>
        <v>144</v>
      </c>
      <c r="F146" s="6" t="str">
        <f>IF(ALL[[#This Row],[SUPPLIER]]="","",COUNTA(F$2:F145))</f>
        <v/>
      </c>
      <c r="G146" s="2" t="s">
        <v>22</v>
      </c>
      <c r="L146" s="2"/>
      <c r="N146" t="s">
        <v>241</v>
      </c>
      <c r="O146">
        <v>3</v>
      </c>
      <c r="P146">
        <v>540</v>
      </c>
      <c r="Q146" t="s">
        <v>37</v>
      </c>
      <c r="R146" s="3">
        <v>11000</v>
      </c>
      <c r="S146" s="3"/>
      <c r="T146" t="s">
        <v>239</v>
      </c>
      <c r="U146" s="4">
        <v>2.5000000000000001E-2</v>
      </c>
      <c r="V146" s="4"/>
      <c r="X146" s="1"/>
    </row>
    <row r="147" spans="2:24" x14ac:dyDescent="0.25">
      <c r="B147" s="2">
        <f>IF(ALL[[#This Row],[TGL MASUK]]="",B146,ALL[[#This Row],[TGL MASUK]])</f>
        <v>44935</v>
      </c>
      <c r="C147" t="str">
        <f>IF(ALL[[#This Row],[FAKTUR]]="",C146,ALL[[#This Row],[FAKTUR]])</f>
        <v>UNTANA</v>
      </c>
      <c r="D147" s="2">
        <f>IF(ALL[[#This Row],[TGL.NOTA]]="",D146,ALL[[#This Row],[TGL.NOTA]])</f>
        <v>44932</v>
      </c>
      <c r="E147" s="6">
        <f>IF(ALL[[#This Row],[ID]]="",E146+1,ALL[[#This Row],[ID]])</f>
        <v>145</v>
      </c>
      <c r="F147" s="6" t="str">
        <f>IF(ALL[[#This Row],[SUPPLIER]]="","",COUNTA(F$2:F146))</f>
        <v/>
      </c>
      <c r="G147" s="2" t="s">
        <v>22</v>
      </c>
      <c r="L147" s="2"/>
      <c r="N147" t="s">
        <v>242</v>
      </c>
      <c r="O147">
        <v>3</v>
      </c>
      <c r="P147">
        <v>540</v>
      </c>
      <c r="Q147" t="s">
        <v>37</v>
      </c>
      <c r="R147" s="3">
        <v>18000</v>
      </c>
      <c r="S147" s="3"/>
      <c r="T147" t="s">
        <v>239</v>
      </c>
      <c r="U147" s="4">
        <v>2.5000000000000001E-2</v>
      </c>
      <c r="V147" s="4"/>
      <c r="X147" s="1"/>
    </row>
    <row r="148" spans="2:24" x14ac:dyDescent="0.25">
      <c r="B148" s="2">
        <f>IF(ALL[[#This Row],[TGL MASUK]]="",B147,ALL[[#This Row],[TGL MASUK]])</f>
        <v>44935</v>
      </c>
      <c r="C148" t="str">
        <f>IF(ALL[[#This Row],[FAKTUR]]="",C147,ALL[[#This Row],[FAKTUR]])</f>
        <v>UNTANA</v>
      </c>
      <c r="D148" s="2">
        <f>IF(ALL[[#This Row],[TGL.NOTA]]="",D147,ALL[[#This Row],[TGL.NOTA]])</f>
        <v>44932</v>
      </c>
      <c r="E148" s="6">
        <f>IF(ALL[[#This Row],[ID]]="",E147+1,ALL[[#This Row],[ID]])</f>
        <v>146</v>
      </c>
      <c r="F148" s="6" t="str">
        <f>IF(ALL[[#This Row],[SUPPLIER]]="","",COUNTA(F$2:F147))</f>
        <v/>
      </c>
      <c r="G148" s="2" t="s">
        <v>22</v>
      </c>
      <c r="L148" s="2"/>
      <c r="R148" s="3"/>
      <c r="S148" s="3"/>
      <c r="U148" s="4"/>
      <c r="V148" s="4"/>
      <c r="X148" s="1"/>
    </row>
    <row r="149" spans="2:24" x14ac:dyDescent="0.25">
      <c r="B149" s="2">
        <f>IF(ALL[[#This Row],[TGL MASUK]]="",B148,ALL[[#This Row],[TGL MASUK]])</f>
        <v>44935</v>
      </c>
      <c r="C149" t="str">
        <f>IF(ALL[[#This Row],[FAKTUR]]="",C148,ALL[[#This Row],[FAKTUR]])</f>
        <v>UNTANA</v>
      </c>
      <c r="D149" s="2">
        <f>IF(ALL[[#This Row],[TGL.NOTA]]="",D148,ALL[[#This Row],[TGL.NOTA]])</f>
        <v>44929</v>
      </c>
      <c r="E149" s="6">
        <f>IF(ALL[[#This Row],[ID]]="",E148+1,ALL[[#This Row],[ID]])</f>
        <v>147</v>
      </c>
      <c r="F149" s="6">
        <f>IF(ALL[[#This Row],[SUPPLIER]]="","",COUNTA(F$2:F148))</f>
        <v>147</v>
      </c>
      <c r="G149" s="2" t="s">
        <v>22</v>
      </c>
      <c r="H149" t="s">
        <v>32</v>
      </c>
      <c r="I149" t="s">
        <v>17</v>
      </c>
      <c r="J149" t="s">
        <v>243</v>
      </c>
      <c r="L149" s="2">
        <v>44929</v>
      </c>
      <c r="N149" t="s">
        <v>244</v>
      </c>
      <c r="O149">
        <v>2</v>
      </c>
      <c r="P149">
        <v>32</v>
      </c>
      <c r="Q149" t="s">
        <v>140</v>
      </c>
      <c r="R149" s="3">
        <v>118000</v>
      </c>
      <c r="S149" s="3"/>
      <c r="T149" t="s">
        <v>245</v>
      </c>
      <c r="U149" s="4"/>
      <c r="V149" s="4"/>
      <c r="X149" s="1"/>
    </row>
    <row r="150" spans="2:24" x14ac:dyDescent="0.25">
      <c r="B150" s="2">
        <f>IF(ALL[[#This Row],[TGL MASUK]]="",B149,ALL[[#This Row],[TGL MASUK]])</f>
        <v>44935</v>
      </c>
      <c r="C150" t="str">
        <f>IF(ALL[[#This Row],[FAKTUR]]="",C149,ALL[[#This Row],[FAKTUR]])</f>
        <v>UNTANA</v>
      </c>
      <c r="D150" s="2">
        <f>IF(ALL[[#This Row],[TGL.NOTA]]="",D149,ALL[[#This Row],[TGL.NOTA]])</f>
        <v>44929</v>
      </c>
      <c r="E150" s="6">
        <f>IF(ALL[[#This Row],[ID]]="",E149+1,ALL[[#This Row],[ID]])</f>
        <v>148</v>
      </c>
      <c r="F150" s="6" t="str">
        <f>IF(ALL[[#This Row],[SUPPLIER]]="","",COUNTA(F$2:F149))</f>
        <v/>
      </c>
      <c r="G150" s="2" t="s">
        <v>22</v>
      </c>
      <c r="L150" s="2"/>
      <c r="N150" t="s">
        <v>246</v>
      </c>
      <c r="O150">
        <v>2</v>
      </c>
      <c r="P150">
        <v>32</v>
      </c>
      <c r="Q150" t="s">
        <v>140</v>
      </c>
      <c r="R150" s="3">
        <v>118000</v>
      </c>
      <c r="S150" s="3"/>
      <c r="T150" t="s">
        <v>245</v>
      </c>
      <c r="U150" s="4"/>
      <c r="V150" s="4"/>
      <c r="X150" s="1"/>
    </row>
    <row r="151" spans="2:24" x14ac:dyDescent="0.25">
      <c r="B151" s="2">
        <f>IF(ALL[[#This Row],[TGL MASUK]]="",B150,ALL[[#This Row],[TGL MASUK]])</f>
        <v>44935</v>
      </c>
      <c r="C151" t="str">
        <f>IF(ALL[[#This Row],[FAKTUR]]="",C150,ALL[[#This Row],[FAKTUR]])</f>
        <v>UNTANA</v>
      </c>
      <c r="D151" s="2">
        <f>IF(ALL[[#This Row],[TGL.NOTA]]="",D150,ALL[[#This Row],[TGL.NOTA]])</f>
        <v>44929</v>
      </c>
      <c r="E151" s="6">
        <f>IF(ALL[[#This Row],[ID]]="",E150+1,ALL[[#This Row],[ID]])</f>
        <v>149</v>
      </c>
      <c r="F151" s="6" t="str">
        <f>IF(ALL[[#This Row],[SUPPLIER]]="","",COUNTA(F$2:F150))</f>
        <v/>
      </c>
      <c r="G151" s="2" t="s">
        <v>22</v>
      </c>
      <c r="L151" s="2"/>
      <c r="N151" t="s">
        <v>247</v>
      </c>
      <c r="O151">
        <v>2</v>
      </c>
      <c r="P151">
        <v>32</v>
      </c>
      <c r="Q151" t="s">
        <v>140</v>
      </c>
      <c r="R151" s="3">
        <v>118000</v>
      </c>
      <c r="S151" s="3"/>
      <c r="T151" t="s">
        <v>245</v>
      </c>
      <c r="U151" s="4"/>
      <c r="V151" s="4"/>
      <c r="X151" s="1"/>
    </row>
    <row r="152" spans="2:24" x14ac:dyDescent="0.25">
      <c r="B152" s="2">
        <f>IF(ALL[[#This Row],[TGL MASUK]]="",B151,ALL[[#This Row],[TGL MASUK]])</f>
        <v>44935</v>
      </c>
      <c r="C152" t="str">
        <f>IF(ALL[[#This Row],[FAKTUR]]="",C151,ALL[[#This Row],[FAKTUR]])</f>
        <v>UNTANA</v>
      </c>
      <c r="D152" s="2">
        <f>IF(ALL[[#This Row],[TGL.NOTA]]="",D151,ALL[[#This Row],[TGL.NOTA]])</f>
        <v>44929</v>
      </c>
      <c r="E152" s="6">
        <f>IF(ALL[[#This Row],[ID]]="",E151+1,ALL[[#This Row],[ID]])</f>
        <v>150</v>
      </c>
      <c r="F152" s="6" t="str">
        <f>IF(ALL[[#This Row],[SUPPLIER]]="","",COUNTA(F$2:F151))</f>
        <v/>
      </c>
      <c r="G152" s="2" t="s">
        <v>22</v>
      </c>
      <c r="L152" s="2"/>
      <c r="N152" t="s">
        <v>248</v>
      </c>
      <c r="O152">
        <v>2</v>
      </c>
      <c r="P152">
        <v>32</v>
      </c>
      <c r="Q152" t="s">
        <v>140</v>
      </c>
      <c r="R152" s="3">
        <v>118000</v>
      </c>
      <c r="S152" s="3"/>
      <c r="T152" t="s">
        <v>245</v>
      </c>
      <c r="U152" s="4"/>
      <c r="V152" s="4"/>
      <c r="X152" s="1"/>
    </row>
    <row r="153" spans="2:24" x14ac:dyDescent="0.25">
      <c r="B153" s="2">
        <f>IF(ALL[[#This Row],[TGL MASUK]]="",B152,ALL[[#This Row],[TGL MASUK]])</f>
        <v>44935</v>
      </c>
      <c r="C153" t="str">
        <f>IF(ALL[[#This Row],[FAKTUR]]="",C152,ALL[[#This Row],[FAKTUR]])</f>
        <v>UNTANA</v>
      </c>
      <c r="D153" s="2">
        <f>IF(ALL[[#This Row],[TGL.NOTA]]="",D152,ALL[[#This Row],[TGL.NOTA]])</f>
        <v>44929</v>
      </c>
      <c r="E153" s="6">
        <f>IF(ALL[[#This Row],[ID]]="",E152+1,ALL[[#This Row],[ID]])</f>
        <v>151</v>
      </c>
      <c r="F153" s="6" t="str">
        <f>IF(ALL[[#This Row],[SUPPLIER]]="","",COUNTA(F$2:F152))</f>
        <v/>
      </c>
      <c r="G153" s="2" t="s">
        <v>22</v>
      </c>
      <c r="L153" s="2"/>
      <c r="N153" t="s">
        <v>249</v>
      </c>
      <c r="O153">
        <v>2</v>
      </c>
      <c r="P153">
        <v>32</v>
      </c>
      <c r="Q153" t="s">
        <v>140</v>
      </c>
      <c r="R153" s="3">
        <v>118000</v>
      </c>
      <c r="S153" s="3"/>
      <c r="T153" t="s">
        <v>245</v>
      </c>
      <c r="U153" s="4"/>
      <c r="V153" s="4"/>
      <c r="X153" s="1"/>
    </row>
    <row r="154" spans="2:24" x14ac:dyDescent="0.25">
      <c r="B154" s="2">
        <f>IF(ALL[[#This Row],[TGL MASUK]]="",B153,ALL[[#This Row],[TGL MASUK]])</f>
        <v>44935</v>
      </c>
      <c r="C154" t="str">
        <f>IF(ALL[[#This Row],[FAKTUR]]="",C153,ALL[[#This Row],[FAKTUR]])</f>
        <v>UNTANA</v>
      </c>
      <c r="D154" s="2">
        <f>IF(ALL[[#This Row],[TGL.NOTA]]="",D153,ALL[[#This Row],[TGL.NOTA]])</f>
        <v>44929</v>
      </c>
      <c r="E154" s="6">
        <f>IF(ALL[[#This Row],[ID]]="",E153+1,ALL[[#This Row],[ID]])</f>
        <v>152</v>
      </c>
      <c r="F154" s="6" t="str">
        <f>IF(ALL[[#This Row],[SUPPLIER]]="","",COUNTA(F$2:F153))</f>
        <v/>
      </c>
      <c r="G154" s="2" t="s">
        <v>22</v>
      </c>
      <c r="L154" s="2"/>
      <c r="N154" t="s">
        <v>250</v>
      </c>
      <c r="O154">
        <v>2</v>
      </c>
      <c r="P154">
        <v>32</v>
      </c>
      <c r="Q154" t="s">
        <v>140</v>
      </c>
      <c r="R154" s="3">
        <v>118000</v>
      </c>
      <c r="S154" s="3"/>
      <c r="T154" t="s">
        <v>245</v>
      </c>
      <c r="U154" s="4"/>
      <c r="V154" s="4"/>
      <c r="X154" s="1"/>
    </row>
    <row r="155" spans="2:24" x14ac:dyDescent="0.25">
      <c r="B155" s="2">
        <f>IF(ALL[[#This Row],[TGL MASUK]]="",B154,ALL[[#This Row],[TGL MASUK]])</f>
        <v>44935</v>
      </c>
      <c r="C155" t="str">
        <f>IF(ALL[[#This Row],[FAKTUR]]="",C154,ALL[[#This Row],[FAKTUR]])</f>
        <v>UNTANA</v>
      </c>
      <c r="D155" s="2">
        <f>IF(ALL[[#This Row],[TGL.NOTA]]="",D154,ALL[[#This Row],[TGL.NOTA]])</f>
        <v>44929</v>
      </c>
      <c r="E155" s="6">
        <f>IF(ALL[[#This Row],[ID]]="",E154+1,ALL[[#This Row],[ID]])</f>
        <v>153</v>
      </c>
      <c r="F155" s="6" t="str">
        <f>IF(ALL[[#This Row],[SUPPLIER]]="","",COUNTA(F$2:F154))</f>
        <v/>
      </c>
      <c r="G155" s="2" t="s">
        <v>22</v>
      </c>
      <c r="L155" s="2"/>
      <c r="N155" t="s">
        <v>251</v>
      </c>
      <c r="O155">
        <v>2</v>
      </c>
      <c r="P155">
        <v>32</v>
      </c>
      <c r="Q155" t="s">
        <v>140</v>
      </c>
      <c r="R155" s="3">
        <v>118000</v>
      </c>
      <c r="S155" s="3"/>
      <c r="T155" t="s">
        <v>245</v>
      </c>
      <c r="U155" s="4"/>
      <c r="V155" s="4"/>
      <c r="X155" s="1"/>
    </row>
    <row r="156" spans="2:24" x14ac:dyDescent="0.25">
      <c r="B156" s="2">
        <f>IF(ALL[[#This Row],[TGL MASUK]]="",B155,ALL[[#This Row],[TGL MASUK]])</f>
        <v>44935</v>
      </c>
      <c r="C156" t="str">
        <f>IF(ALL[[#This Row],[FAKTUR]]="",C155,ALL[[#This Row],[FAKTUR]])</f>
        <v>UNTANA</v>
      </c>
      <c r="D156" s="2">
        <f>IF(ALL[[#This Row],[TGL.NOTA]]="",D155,ALL[[#This Row],[TGL.NOTA]])</f>
        <v>44929</v>
      </c>
      <c r="E156" s="6">
        <f>IF(ALL[[#This Row],[ID]]="",E155+1,ALL[[#This Row],[ID]])</f>
        <v>154</v>
      </c>
      <c r="F156" s="6" t="str">
        <f>IF(ALL[[#This Row],[SUPPLIER]]="","",COUNTA(F$2:F155))</f>
        <v/>
      </c>
      <c r="G156" s="2" t="s">
        <v>22</v>
      </c>
      <c r="L156" s="2"/>
      <c r="N156" t="s">
        <v>252</v>
      </c>
      <c r="O156">
        <v>2</v>
      </c>
      <c r="P156">
        <v>32</v>
      </c>
      <c r="Q156" t="s">
        <v>140</v>
      </c>
      <c r="R156" s="3">
        <v>118000</v>
      </c>
      <c r="S156" s="3"/>
      <c r="T156" t="s">
        <v>245</v>
      </c>
      <c r="U156" s="4"/>
      <c r="V156" s="4"/>
      <c r="X156" s="1"/>
    </row>
    <row r="157" spans="2:24" x14ac:dyDescent="0.25">
      <c r="B157" s="2">
        <f>IF(ALL[[#This Row],[TGL MASUK]]="",B156,ALL[[#This Row],[TGL MASUK]])</f>
        <v>44935</v>
      </c>
      <c r="C157" t="str">
        <f>IF(ALL[[#This Row],[FAKTUR]]="",C156,ALL[[#This Row],[FAKTUR]])</f>
        <v>UNTANA</v>
      </c>
      <c r="D157" s="2">
        <f>IF(ALL[[#This Row],[TGL.NOTA]]="",D156,ALL[[#This Row],[TGL.NOTA]])</f>
        <v>44929</v>
      </c>
      <c r="E157" s="6">
        <f>IF(ALL[[#This Row],[ID]]="",E156+1,ALL[[#This Row],[ID]])</f>
        <v>155</v>
      </c>
      <c r="F157" s="6" t="str">
        <f>IF(ALL[[#This Row],[SUPPLIER]]="","",COUNTA(F$2:F156))</f>
        <v/>
      </c>
      <c r="G157" s="2" t="s">
        <v>22</v>
      </c>
      <c r="L157" s="2"/>
      <c r="R157" s="3"/>
      <c r="S157" s="3"/>
      <c r="U157" s="4"/>
      <c r="V157" s="4"/>
      <c r="X157" s="1"/>
    </row>
    <row r="158" spans="2:24" x14ac:dyDescent="0.25">
      <c r="B158" s="2">
        <f>IF(ALL[[#This Row],[TGL MASUK]]="",B157,ALL[[#This Row],[TGL MASUK]])</f>
        <v>44935</v>
      </c>
      <c r="C158" t="str">
        <f>IF(ALL[[#This Row],[FAKTUR]]="",C157,ALL[[#This Row],[FAKTUR]])</f>
        <v>ARTO MORO</v>
      </c>
      <c r="D158" s="2">
        <f>IF(ALL[[#This Row],[TGL.NOTA]]="",D157,ALL[[#This Row],[TGL.NOTA]])</f>
        <v>44933</v>
      </c>
      <c r="E158" s="6">
        <f>IF(ALL[[#This Row],[ID]]="",E157+1,ALL[[#This Row],[ID]])</f>
        <v>156</v>
      </c>
      <c r="F158" s="6">
        <f>IF(ALL[[#This Row],[SUPPLIER]]="","",COUNTA(F$2:F157))</f>
        <v>156</v>
      </c>
      <c r="G158" s="2" t="s">
        <v>22</v>
      </c>
      <c r="H158" t="s">
        <v>95</v>
      </c>
      <c r="I158" t="s">
        <v>78</v>
      </c>
      <c r="J158" t="s">
        <v>253</v>
      </c>
      <c r="K158" t="s">
        <v>254</v>
      </c>
      <c r="L158" s="2">
        <v>44933</v>
      </c>
      <c r="N158" t="s">
        <v>255</v>
      </c>
      <c r="O158">
        <v>5</v>
      </c>
      <c r="R158" s="3"/>
      <c r="S158" s="3">
        <v>3888000</v>
      </c>
      <c r="T158" t="s">
        <v>256</v>
      </c>
      <c r="U158" s="4">
        <v>0.17</v>
      </c>
      <c r="V158" s="4"/>
      <c r="X158" s="1"/>
    </row>
    <row r="159" spans="2:24" x14ac:dyDescent="0.25">
      <c r="B159" s="2">
        <f>IF(ALL[[#This Row],[TGL MASUK]]="",B158,ALL[[#This Row],[TGL MASUK]])</f>
        <v>44935</v>
      </c>
      <c r="C159" t="str">
        <f>IF(ALL[[#This Row],[FAKTUR]]="",C158,ALL[[#This Row],[FAKTUR]])</f>
        <v>ARTO MORO</v>
      </c>
      <c r="D159" s="2">
        <f>IF(ALL[[#This Row],[TGL.NOTA]]="",D158,ALL[[#This Row],[TGL.NOTA]])</f>
        <v>44933</v>
      </c>
      <c r="E159" s="6">
        <f>IF(ALL[[#This Row],[ID]]="",E158+1,ALL[[#This Row],[ID]])</f>
        <v>157</v>
      </c>
      <c r="F159" s="6" t="str">
        <f>IF(ALL[[#This Row],[SUPPLIER]]="","",COUNTA(F$2:F158))</f>
        <v/>
      </c>
      <c r="G159" s="2" t="s">
        <v>22</v>
      </c>
      <c r="L159" s="2"/>
      <c r="N159" t="s">
        <v>257</v>
      </c>
      <c r="O159">
        <v>5</v>
      </c>
      <c r="R159" s="3"/>
      <c r="S159" s="3">
        <v>5616000</v>
      </c>
      <c r="T159" t="s">
        <v>112</v>
      </c>
      <c r="U159" s="4">
        <v>0.17</v>
      </c>
      <c r="V159" s="4"/>
      <c r="X159" s="1"/>
    </row>
    <row r="160" spans="2:24" x14ac:dyDescent="0.25">
      <c r="B160" s="2">
        <f>IF(ALL[[#This Row],[TGL MASUK]]="",B159,ALL[[#This Row],[TGL MASUK]])</f>
        <v>44935</v>
      </c>
      <c r="C160" t="str">
        <f>IF(ALL[[#This Row],[FAKTUR]]="",C159,ALL[[#This Row],[FAKTUR]])</f>
        <v>ARTO MORO</v>
      </c>
      <c r="D160" s="2">
        <f>IF(ALL[[#This Row],[TGL.NOTA]]="",D159,ALL[[#This Row],[TGL.NOTA]])</f>
        <v>44933</v>
      </c>
      <c r="E160" s="6">
        <f>IF(ALL[[#This Row],[ID]]="",E159+1,ALL[[#This Row],[ID]])</f>
        <v>158</v>
      </c>
      <c r="F160" s="6" t="str">
        <f>IF(ALL[[#This Row],[SUPPLIER]]="","",COUNTA(F$2:F159))</f>
        <v/>
      </c>
      <c r="G160" s="2" t="s">
        <v>22</v>
      </c>
      <c r="L160" s="2"/>
      <c r="N160" t="s">
        <v>116</v>
      </c>
      <c r="O160">
        <v>1</v>
      </c>
      <c r="R160" s="3"/>
      <c r="S160" s="3">
        <v>1416000</v>
      </c>
      <c r="T160" t="s">
        <v>64</v>
      </c>
      <c r="U160" s="4">
        <v>0.17</v>
      </c>
      <c r="V160" s="4"/>
      <c r="X160" s="1"/>
    </row>
    <row r="161" spans="2:24" x14ac:dyDescent="0.25">
      <c r="B161" s="2">
        <f>IF(ALL[[#This Row],[TGL MASUK]]="",B160,ALL[[#This Row],[TGL MASUK]])</f>
        <v>44935</v>
      </c>
      <c r="C161" t="str">
        <f>IF(ALL[[#This Row],[FAKTUR]]="",C160,ALL[[#This Row],[FAKTUR]])</f>
        <v>ARTO MORO</v>
      </c>
      <c r="D161" s="2">
        <f>IF(ALL[[#This Row],[TGL.NOTA]]="",D160,ALL[[#This Row],[TGL.NOTA]])</f>
        <v>44933</v>
      </c>
      <c r="E161" s="6">
        <f>IF(ALL[[#This Row],[ID]]="",E160+1,ALL[[#This Row],[ID]])</f>
        <v>159</v>
      </c>
      <c r="F161" s="6" t="str">
        <f>IF(ALL[[#This Row],[SUPPLIER]]="","",COUNTA(F$2:F160))</f>
        <v/>
      </c>
      <c r="G161" s="2" t="s">
        <v>22</v>
      </c>
      <c r="L161" s="2"/>
      <c r="N161" t="s">
        <v>258</v>
      </c>
      <c r="O161">
        <v>2</v>
      </c>
      <c r="R161" s="3"/>
      <c r="S161" s="3">
        <v>800000</v>
      </c>
      <c r="T161" t="s">
        <v>259</v>
      </c>
      <c r="U161" s="4">
        <v>0.17</v>
      </c>
      <c r="V161" s="4"/>
      <c r="X161" s="1"/>
    </row>
    <row r="162" spans="2:24" x14ac:dyDescent="0.25">
      <c r="B162" s="2">
        <f>IF(ALL[[#This Row],[TGL MASUK]]="",B161,ALL[[#This Row],[TGL MASUK]])</f>
        <v>44935</v>
      </c>
      <c r="C162" t="str">
        <f>IF(ALL[[#This Row],[FAKTUR]]="",C161,ALL[[#This Row],[FAKTUR]])</f>
        <v>ARTO MORO</v>
      </c>
      <c r="D162" s="2">
        <f>IF(ALL[[#This Row],[TGL.NOTA]]="",D161,ALL[[#This Row],[TGL.NOTA]])</f>
        <v>44933</v>
      </c>
      <c r="E162" s="6">
        <f>IF(ALL[[#This Row],[ID]]="",E161+1,ALL[[#This Row],[ID]])</f>
        <v>160</v>
      </c>
      <c r="F162" s="6" t="str">
        <f>IF(ALL[[#This Row],[SUPPLIER]]="","",COUNTA(F$2:F161))</f>
        <v/>
      </c>
      <c r="G162" s="2" t="s">
        <v>22</v>
      </c>
      <c r="L162" s="2"/>
      <c r="N162" t="s">
        <v>260</v>
      </c>
      <c r="O162">
        <v>2</v>
      </c>
      <c r="R162" s="3"/>
      <c r="S162" s="3">
        <v>860000</v>
      </c>
      <c r="T162" t="s">
        <v>261</v>
      </c>
      <c r="U162" s="4">
        <v>0.17</v>
      </c>
      <c r="V162" s="4"/>
      <c r="X162" s="1"/>
    </row>
    <row r="163" spans="2:24" x14ac:dyDescent="0.25">
      <c r="B163" s="2">
        <f>IF(ALL[[#This Row],[TGL MASUK]]="",B162,ALL[[#This Row],[TGL MASUK]])</f>
        <v>44935</v>
      </c>
      <c r="C163" t="str">
        <f>IF(ALL[[#This Row],[FAKTUR]]="",C162,ALL[[#This Row],[FAKTUR]])</f>
        <v>ARTO MORO</v>
      </c>
      <c r="D163" s="2">
        <f>IF(ALL[[#This Row],[TGL.NOTA]]="",D162,ALL[[#This Row],[TGL.NOTA]])</f>
        <v>44933</v>
      </c>
      <c r="E163" s="6">
        <f>IF(ALL[[#This Row],[ID]]="",E162+1,ALL[[#This Row],[ID]])</f>
        <v>161</v>
      </c>
      <c r="F163" s="6" t="str">
        <f>IF(ALL[[#This Row],[SUPPLIER]]="","",COUNTA(F$2:F162))</f>
        <v/>
      </c>
      <c r="G163" s="2" t="s">
        <v>22</v>
      </c>
      <c r="K163" t="s">
        <v>262</v>
      </c>
      <c r="L163" s="2"/>
      <c r="N163" t="s">
        <v>263</v>
      </c>
      <c r="O163">
        <v>2</v>
      </c>
      <c r="R163" s="3"/>
      <c r="S163" s="3">
        <v>5270400</v>
      </c>
      <c r="T163" t="s">
        <v>112</v>
      </c>
      <c r="U163" s="4">
        <v>0.17</v>
      </c>
      <c r="V163" s="4"/>
      <c r="X163" s="1"/>
    </row>
    <row r="164" spans="2:24" x14ac:dyDescent="0.25">
      <c r="B164" s="2">
        <f>IF(ALL[[#This Row],[TGL MASUK]]="",B163,ALL[[#This Row],[TGL MASUK]])</f>
        <v>44935</v>
      </c>
      <c r="C164" t="str">
        <f>IF(ALL[[#This Row],[FAKTUR]]="",C163,ALL[[#This Row],[FAKTUR]])</f>
        <v>ARTO MORO</v>
      </c>
      <c r="D164" s="2">
        <f>IF(ALL[[#This Row],[TGL.NOTA]]="",D163,ALL[[#This Row],[TGL.NOTA]])</f>
        <v>44933</v>
      </c>
      <c r="E164" s="6">
        <f>IF(ALL[[#This Row],[ID]]="",E163+1,ALL[[#This Row],[ID]])</f>
        <v>162</v>
      </c>
      <c r="F164" s="6" t="str">
        <f>IF(ALL[[#This Row],[SUPPLIER]]="","",COUNTA(F$2:F163))</f>
        <v/>
      </c>
      <c r="G164" s="2" t="s">
        <v>22</v>
      </c>
      <c r="L164" s="2"/>
      <c r="R164" s="3"/>
      <c r="S164" s="3"/>
      <c r="U164" s="4"/>
      <c r="V164" s="4"/>
      <c r="X164" s="1"/>
    </row>
    <row r="165" spans="2:24" x14ac:dyDescent="0.25">
      <c r="B165" s="2">
        <f>IF(ALL[[#This Row],[TGL MASUK]]="",B164,ALL[[#This Row],[TGL MASUK]])</f>
        <v>44935</v>
      </c>
      <c r="C165" t="str">
        <f>IF(ALL[[#This Row],[FAKTUR]]="",C164,ALL[[#This Row],[FAKTUR]])</f>
        <v>ARTO MORO</v>
      </c>
      <c r="D165" s="2">
        <f>IF(ALL[[#This Row],[TGL.NOTA]]="",D164,ALL[[#This Row],[TGL.NOTA]])</f>
        <v>44933</v>
      </c>
      <c r="E165" s="6">
        <f>IF(ALL[[#This Row],[ID]]="",E164+1,ALL[[#This Row],[ID]])</f>
        <v>163</v>
      </c>
      <c r="F165" s="6">
        <f>IF(ALL[[#This Row],[SUPPLIER]]="","",COUNTA(F$2:F164))</f>
        <v>163</v>
      </c>
      <c r="G165" s="2" t="s">
        <v>22</v>
      </c>
      <c r="H165" t="s">
        <v>95</v>
      </c>
      <c r="I165" t="s">
        <v>78</v>
      </c>
      <c r="J165" t="s">
        <v>264</v>
      </c>
      <c r="K165" t="s">
        <v>265</v>
      </c>
      <c r="L165" s="2">
        <v>44933</v>
      </c>
      <c r="N165" t="s">
        <v>266</v>
      </c>
      <c r="O165">
        <v>4</v>
      </c>
      <c r="R165" s="3"/>
      <c r="S165" s="3">
        <v>1560000</v>
      </c>
      <c r="T165" t="s">
        <v>267</v>
      </c>
      <c r="U165" s="4">
        <v>0.17</v>
      </c>
      <c r="V165" s="4"/>
      <c r="X165" s="1"/>
    </row>
    <row r="166" spans="2:24" x14ac:dyDescent="0.25">
      <c r="B166" s="2">
        <f>IF(ALL[[#This Row],[TGL MASUK]]="",B165,ALL[[#This Row],[TGL MASUK]])</f>
        <v>44935</v>
      </c>
      <c r="C166" t="str">
        <f>IF(ALL[[#This Row],[FAKTUR]]="",C165,ALL[[#This Row],[FAKTUR]])</f>
        <v>ARTO MORO</v>
      </c>
      <c r="D166" s="2">
        <f>IF(ALL[[#This Row],[TGL.NOTA]]="",D165,ALL[[#This Row],[TGL.NOTA]])</f>
        <v>44933</v>
      </c>
      <c r="E166" s="6">
        <f>IF(ALL[[#This Row],[ID]]="",E165+1,ALL[[#This Row],[ID]])</f>
        <v>164</v>
      </c>
      <c r="F166" s="6" t="str">
        <f>IF(ALL[[#This Row],[SUPPLIER]]="","",COUNTA(F$2:F165))</f>
        <v/>
      </c>
      <c r="G166" s="2" t="s">
        <v>22</v>
      </c>
      <c r="L166" s="2"/>
      <c r="N166" t="s">
        <v>268</v>
      </c>
      <c r="O166">
        <v>1</v>
      </c>
      <c r="R166" s="3"/>
      <c r="S166" s="3">
        <v>2160000</v>
      </c>
      <c r="T166" t="s">
        <v>269</v>
      </c>
      <c r="U166" s="4">
        <v>0.17</v>
      </c>
      <c r="V166" s="4"/>
      <c r="X166" s="1"/>
    </row>
    <row r="167" spans="2:24" x14ac:dyDescent="0.25">
      <c r="B167" s="2">
        <f>IF(ALL[[#This Row],[TGL MASUK]]="",B166,ALL[[#This Row],[TGL MASUK]])</f>
        <v>44935</v>
      </c>
      <c r="C167" t="str">
        <f>IF(ALL[[#This Row],[FAKTUR]]="",C166,ALL[[#This Row],[FAKTUR]])</f>
        <v>ARTO MORO</v>
      </c>
      <c r="D167" s="2">
        <f>IF(ALL[[#This Row],[TGL.NOTA]]="",D166,ALL[[#This Row],[TGL.NOTA]])</f>
        <v>44933</v>
      </c>
      <c r="E167" s="6">
        <f>IF(ALL[[#This Row],[ID]]="",E166+1,ALL[[#This Row],[ID]])</f>
        <v>165</v>
      </c>
      <c r="F167" s="6" t="str">
        <f>IF(ALL[[#This Row],[SUPPLIER]]="","",COUNTA(F$2:F166))</f>
        <v/>
      </c>
      <c r="G167" s="2" t="s">
        <v>22</v>
      </c>
      <c r="L167" s="2"/>
      <c r="N167" t="s">
        <v>270</v>
      </c>
      <c r="O167">
        <v>1</v>
      </c>
      <c r="R167" s="3"/>
      <c r="S167" s="3">
        <v>1069200</v>
      </c>
      <c r="T167" t="s">
        <v>271</v>
      </c>
      <c r="U167" s="4">
        <v>0.17</v>
      </c>
      <c r="V167" s="4"/>
      <c r="X167" s="1"/>
    </row>
    <row r="168" spans="2:24" x14ac:dyDescent="0.25">
      <c r="B168" s="2">
        <f>IF(ALL[[#This Row],[TGL MASUK]]="",B167,ALL[[#This Row],[TGL MASUK]])</f>
        <v>44935</v>
      </c>
      <c r="C168" t="str">
        <f>IF(ALL[[#This Row],[FAKTUR]]="",C167,ALL[[#This Row],[FAKTUR]])</f>
        <v>ARTO MORO</v>
      </c>
      <c r="D168" s="2">
        <f>IF(ALL[[#This Row],[TGL.NOTA]]="",D167,ALL[[#This Row],[TGL.NOTA]])</f>
        <v>44933</v>
      </c>
      <c r="E168" s="6">
        <f>IF(ALL[[#This Row],[ID]]="",E167+1,ALL[[#This Row],[ID]])</f>
        <v>166</v>
      </c>
      <c r="F168" s="6" t="str">
        <f>IF(ALL[[#This Row],[SUPPLIER]]="","",COUNTA(F$2:F167))</f>
        <v/>
      </c>
      <c r="G168" s="2" t="s">
        <v>22</v>
      </c>
      <c r="L168" s="2"/>
      <c r="N168" t="s">
        <v>120</v>
      </c>
      <c r="O168">
        <v>10</v>
      </c>
      <c r="R168" s="3"/>
      <c r="S168" s="3">
        <v>2160000</v>
      </c>
      <c r="T168" t="s">
        <v>103</v>
      </c>
      <c r="U168" s="4">
        <v>0.17</v>
      </c>
      <c r="V168" s="4"/>
      <c r="X168" s="1"/>
    </row>
    <row r="169" spans="2:24" x14ac:dyDescent="0.25">
      <c r="B169" s="2">
        <f>IF(ALL[[#This Row],[TGL MASUK]]="",B168,ALL[[#This Row],[TGL MASUK]])</f>
        <v>44935</v>
      </c>
      <c r="C169" t="str">
        <f>IF(ALL[[#This Row],[FAKTUR]]="",C168,ALL[[#This Row],[FAKTUR]])</f>
        <v>ARTO MORO</v>
      </c>
      <c r="D169" s="2">
        <f>IF(ALL[[#This Row],[TGL.NOTA]]="",D168,ALL[[#This Row],[TGL.NOTA]])</f>
        <v>44933</v>
      </c>
      <c r="E169" s="6">
        <f>IF(ALL[[#This Row],[ID]]="",E168+1,ALL[[#This Row],[ID]])</f>
        <v>167</v>
      </c>
      <c r="F169" s="6" t="str">
        <f>IF(ALL[[#This Row],[SUPPLIER]]="","",COUNTA(F$2:F168))</f>
        <v/>
      </c>
      <c r="G169" s="2" t="s">
        <v>22</v>
      </c>
      <c r="L169" s="2"/>
      <c r="N169" t="s">
        <v>109</v>
      </c>
      <c r="O169">
        <v>5</v>
      </c>
      <c r="R169" s="3"/>
      <c r="S169" s="3">
        <v>2980800</v>
      </c>
      <c r="T169" t="s">
        <v>110</v>
      </c>
      <c r="U169" s="4">
        <v>0.17</v>
      </c>
      <c r="V169" s="4"/>
      <c r="X169" s="1"/>
    </row>
    <row r="170" spans="2:24" x14ac:dyDescent="0.25">
      <c r="B170" s="2">
        <f>IF(ALL[[#This Row],[TGL MASUK]]="",B169,ALL[[#This Row],[TGL MASUK]])</f>
        <v>44935</v>
      </c>
      <c r="C170" t="str">
        <f>IF(ALL[[#This Row],[FAKTUR]]="",C169,ALL[[#This Row],[FAKTUR]])</f>
        <v>ARTO MORO</v>
      </c>
      <c r="D170" s="2">
        <f>IF(ALL[[#This Row],[TGL.NOTA]]="",D169,ALL[[#This Row],[TGL.NOTA]])</f>
        <v>44933</v>
      </c>
      <c r="E170" s="6">
        <f>IF(ALL[[#This Row],[ID]]="",E169+1,ALL[[#This Row],[ID]])</f>
        <v>168</v>
      </c>
      <c r="F170" s="6" t="str">
        <f>IF(ALL[[#This Row],[SUPPLIER]]="","",COUNTA(F$2:F169))</f>
        <v/>
      </c>
      <c r="G170" s="2" t="s">
        <v>22</v>
      </c>
      <c r="L170" s="2"/>
      <c r="N170" t="s">
        <v>272</v>
      </c>
      <c r="O170">
        <v>1</v>
      </c>
      <c r="R170" s="3"/>
      <c r="S170" s="3">
        <v>2040000</v>
      </c>
      <c r="T170" t="s">
        <v>267</v>
      </c>
      <c r="U170" s="4">
        <v>0.17</v>
      </c>
      <c r="V170" s="4"/>
      <c r="X170" s="1"/>
    </row>
    <row r="171" spans="2:24" x14ac:dyDescent="0.25">
      <c r="B171" s="2">
        <f>IF(ALL[[#This Row],[TGL MASUK]]="",B170,ALL[[#This Row],[TGL MASUK]])</f>
        <v>44935</v>
      </c>
      <c r="C171" t="str">
        <f>IF(ALL[[#This Row],[FAKTUR]]="",C170,ALL[[#This Row],[FAKTUR]])</f>
        <v>ARTO MORO</v>
      </c>
      <c r="D171" s="2">
        <f>IF(ALL[[#This Row],[TGL.NOTA]]="",D170,ALL[[#This Row],[TGL.NOTA]])</f>
        <v>44933</v>
      </c>
      <c r="E171" s="6">
        <f>IF(ALL[[#This Row],[ID]]="",E170+1,ALL[[#This Row],[ID]])</f>
        <v>169</v>
      </c>
      <c r="F171" s="6" t="str">
        <f>IF(ALL[[#This Row],[SUPPLIER]]="","",COUNTA(F$2:F170))</f>
        <v/>
      </c>
      <c r="G171" s="2" t="s">
        <v>22</v>
      </c>
      <c r="L171" s="2"/>
      <c r="N171" t="s">
        <v>273</v>
      </c>
      <c r="O171">
        <v>1</v>
      </c>
      <c r="R171" s="3"/>
      <c r="S171" s="3">
        <v>2750000</v>
      </c>
      <c r="T171" t="s">
        <v>81</v>
      </c>
      <c r="U171" s="4">
        <v>0.17</v>
      </c>
      <c r="V171" s="4"/>
      <c r="X171" s="1"/>
    </row>
    <row r="172" spans="2:24" x14ac:dyDescent="0.25">
      <c r="B172" s="2">
        <f>IF(ALL[[#This Row],[TGL MASUK]]="",B171,ALL[[#This Row],[TGL MASUK]])</f>
        <v>44935</v>
      </c>
      <c r="C172" t="str">
        <f>IF(ALL[[#This Row],[FAKTUR]]="",C171,ALL[[#This Row],[FAKTUR]])</f>
        <v>ARTO MORO</v>
      </c>
      <c r="D172" s="2">
        <f>IF(ALL[[#This Row],[TGL.NOTA]]="",D171,ALL[[#This Row],[TGL.NOTA]])</f>
        <v>44933</v>
      </c>
      <c r="E172" s="6">
        <f>IF(ALL[[#This Row],[ID]]="",E171+1,ALL[[#This Row],[ID]])</f>
        <v>170</v>
      </c>
      <c r="F172" s="6" t="str">
        <f>IF(ALL[[#This Row],[SUPPLIER]]="","",COUNTA(F$2:F171))</f>
        <v/>
      </c>
      <c r="G172" s="2" t="s">
        <v>22</v>
      </c>
      <c r="L172" s="2"/>
      <c r="N172" t="s">
        <v>274</v>
      </c>
      <c r="O172">
        <v>3</v>
      </c>
      <c r="R172" s="3"/>
      <c r="S172" s="3">
        <v>1500000</v>
      </c>
      <c r="T172" t="s">
        <v>275</v>
      </c>
      <c r="U172" s="4">
        <v>0.17</v>
      </c>
      <c r="V172" s="4"/>
      <c r="X172" s="1"/>
    </row>
    <row r="173" spans="2:24" x14ac:dyDescent="0.25">
      <c r="B173" s="2">
        <f>IF(ALL[[#This Row],[TGL MASUK]]="",B172,ALL[[#This Row],[TGL MASUK]])</f>
        <v>44935</v>
      </c>
      <c r="C173" t="str">
        <f>IF(ALL[[#This Row],[FAKTUR]]="",C172,ALL[[#This Row],[FAKTUR]])</f>
        <v>ARTO MORO</v>
      </c>
      <c r="D173" s="2">
        <f>IF(ALL[[#This Row],[TGL.NOTA]]="",D172,ALL[[#This Row],[TGL.NOTA]])</f>
        <v>44933</v>
      </c>
      <c r="E173" s="6">
        <f>IF(ALL[[#This Row],[ID]]="",E172+1,ALL[[#This Row],[ID]])</f>
        <v>171</v>
      </c>
      <c r="F173" s="6" t="str">
        <f>IF(ALL[[#This Row],[SUPPLIER]]="","",COUNTA(F$2:F172))</f>
        <v/>
      </c>
      <c r="G173" s="2" t="s">
        <v>22</v>
      </c>
      <c r="L173" s="2"/>
      <c r="N173" t="s">
        <v>113</v>
      </c>
      <c r="O173">
        <v>4</v>
      </c>
      <c r="R173" s="3"/>
      <c r="S173" s="3">
        <v>2112000</v>
      </c>
      <c r="T173" t="s">
        <v>103</v>
      </c>
      <c r="U173" s="4">
        <v>0.17</v>
      </c>
      <c r="V173" s="4"/>
      <c r="X173" s="1"/>
    </row>
    <row r="174" spans="2:24" x14ac:dyDescent="0.25">
      <c r="B174" s="2">
        <f>IF(ALL[[#This Row],[TGL MASUK]]="",B173,ALL[[#This Row],[TGL MASUK]])</f>
        <v>44935</v>
      </c>
      <c r="C174" t="str">
        <f>IF(ALL[[#This Row],[FAKTUR]]="",C173,ALL[[#This Row],[FAKTUR]])</f>
        <v>ARTO MORO</v>
      </c>
      <c r="D174" s="2">
        <f>IF(ALL[[#This Row],[TGL.NOTA]]="",D173,ALL[[#This Row],[TGL.NOTA]])</f>
        <v>44933</v>
      </c>
      <c r="E174" s="6">
        <f>IF(ALL[[#This Row],[ID]]="",E173+1,ALL[[#This Row],[ID]])</f>
        <v>172</v>
      </c>
      <c r="F174" s="6" t="str">
        <f>IF(ALL[[#This Row],[SUPPLIER]]="","",COUNTA(F$2:F173))</f>
        <v/>
      </c>
      <c r="G174" s="2" t="s">
        <v>22</v>
      </c>
      <c r="L174" s="2"/>
      <c r="N174" t="s">
        <v>276</v>
      </c>
      <c r="O174">
        <v>2</v>
      </c>
      <c r="R174" s="3"/>
      <c r="S174" s="3">
        <v>2352000</v>
      </c>
      <c r="T174" t="s">
        <v>99</v>
      </c>
      <c r="U174" s="4">
        <v>0.17</v>
      </c>
      <c r="V174" s="4"/>
      <c r="X174" s="1"/>
    </row>
    <row r="175" spans="2:24" x14ac:dyDescent="0.25">
      <c r="B175" s="2">
        <f>IF(ALL[[#This Row],[TGL MASUK]]="",B174,ALL[[#This Row],[TGL MASUK]])</f>
        <v>44935</v>
      </c>
      <c r="C175" t="str">
        <f>IF(ALL[[#This Row],[FAKTUR]]="",C174,ALL[[#This Row],[FAKTUR]])</f>
        <v>ARTO MORO</v>
      </c>
      <c r="D175" s="2">
        <f>IF(ALL[[#This Row],[TGL.NOTA]]="",D174,ALL[[#This Row],[TGL.NOTA]])</f>
        <v>44933</v>
      </c>
      <c r="E175" s="6">
        <f>IF(ALL[[#This Row],[ID]]="",E174+1,ALL[[#This Row],[ID]])</f>
        <v>173</v>
      </c>
      <c r="F175" s="6" t="str">
        <f>IF(ALL[[#This Row],[SUPPLIER]]="","",COUNTA(F$2:F174))</f>
        <v/>
      </c>
      <c r="G175" s="2" t="s">
        <v>22</v>
      </c>
      <c r="L175" s="2"/>
      <c r="R175" s="3"/>
      <c r="S175" s="3"/>
      <c r="U175" s="4"/>
      <c r="V175" s="4"/>
      <c r="X175" s="1"/>
    </row>
    <row r="176" spans="2:24" x14ac:dyDescent="0.25">
      <c r="B176" s="2">
        <f>IF(ALL[[#This Row],[TGL MASUK]]="",B175,ALL[[#This Row],[TGL MASUK]])</f>
        <v>44935</v>
      </c>
      <c r="C176" t="str">
        <f>IF(ALL[[#This Row],[FAKTUR]]="",C175,ALL[[#This Row],[FAKTUR]])</f>
        <v>ARTO MORO</v>
      </c>
      <c r="D176" s="2">
        <f>IF(ALL[[#This Row],[TGL.NOTA]]="",D175,ALL[[#This Row],[TGL.NOTA]])</f>
        <v>44933</v>
      </c>
      <c r="E176" s="6">
        <f>IF(ALL[[#This Row],[ID]]="",E175+1,ALL[[#This Row],[ID]])</f>
        <v>174</v>
      </c>
      <c r="F176" s="6">
        <f>IF(ALL[[#This Row],[SUPPLIER]]="","",COUNTA(F$2:F175))</f>
        <v>174</v>
      </c>
      <c r="G176" s="2" t="s">
        <v>22</v>
      </c>
      <c r="H176" t="s">
        <v>95</v>
      </c>
      <c r="I176" t="s">
        <v>78</v>
      </c>
      <c r="J176" t="s">
        <v>277</v>
      </c>
      <c r="K176" t="s">
        <v>278</v>
      </c>
      <c r="L176" s="2">
        <v>44933</v>
      </c>
      <c r="N176" t="s">
        <v>276</v>
      </c>
      <c r="O176">
        <v>2</v>
      </c>
      <c r="R176" s="3"/>
      <c r="S176" s="3">
        <v>2352000</v>
      </c>
      <c r="T176" t="s">
        <v>99</v>
      </c>
      <c r="U176" s="4">
        <v>0.17</v>
      </c>
      <c r="V176" s="4"/>
      <c r="X176" s="1"/>
    </row>
    <row r="177" spans="2:24" x14ac:dyDescent="0.25">
      <c r="B177" s="2">
        <f>IF(ALL[[#This Row],[TGL MASUK]]="",B176,ALL[[#This Row],[TGL MASUK]])</f>
        <v>44935</v>
      </c>
      <c r="C177" t="str">
        <f>IF(ALL[[#This Row],[FAKTUR]]="",C176,ALL[[#This Row],[FAKTUR]])</f>
        <v>ARTO MORO</v>
      </c>
      <c r="D177" s="2">
        <f>IF(ALL[[#This Row],[TGL.NOTA]]="",D176,ALL[[#This Row],[TGL.NOTA]])</f>
        <v>44933</v>
      </c>
      <c r="E177" s="6">
        <f>IF(ALL[[#This Row],[ID]]="",E176+1,ALL[[#This Row],[ID]])</f>
        <v>175</v>
      </c>
      <c r="F177" s="6" t="str">
        <f>IF(ALL[[#This Row],[SUPPLIER]]="","",COUNTA(F$2:F176))</f>
        <v/>
      </c>
      <c r="G177" s="2" t="s">
        <v>22</v>
      </c>
      <c r="L177" s="2"/>
      <c r="N177" t="s">
        <v>279</v>
      </c>
      <c r="O177">
        <v>1</v>
      </c>
      <c r="R177" s="3"/>
      <c r="S177" s="3">
        <v>1987200</v>
      </c>
      <c r="T177" t="s">
        <v>122</v>
      </c>
      <c r="U177" s="4">
        <v>0.17</v>
      </c>
      <c r="V177" s="4"/>
      <c r="X177" s="1"/>
    </row>
    <row r="178" spans="2:24" x14ac:dyDescent="0.25">
      <c r="B178" s="2">
        <f>IF(ALL[[#This Row],[TGL MASUK]]="",B177,ALL[[#This Row],[TGL MASUK]])</f>
        <v>44935</v>
      </c>
      <c r="C178" t="str">
        <f>IF(ALL[[#This Row],[FAKTUR]]="",C177,ALL[[#This Row],[FAKTUR]])</f>
        <v>ARTO MORO</v>
      </c>
      <c r="D178" s="2">
        <f>IF(ALL[[#This Row],[TGL.NOTA]]="",D177,ALL[[#This Row],[TGL.NOTA]])</f>
        <v>44933</v>
      </c>
      <c r="E178" s="6">
        <f>IF(ALL[[#This Row],[ID]]="",E177+1,ALL[[#This Row],[ID]])</f>
        <v>176</v>
      </c>
      <c r="F178" s="6" t="str">
        <f>IF(ALL[[#This Row],[SUPPLIER]]="","",COUNTA(F$2:F177))</f>
        <v/>
      </c>
      <c r="G178" s="2" t="s">
        <v>22</v>
      </c>
      <c r="L178" s="2"/>
      <c r="N178" t="s">
        <v>280</v>
      </c>
      <c r="O178">
        <v>1</v>
      </c>
      <c r="R178" s="3"/>
      <c r="S178" s="3">
        <v>1584000</v>
      </c>
      <c r="T178" t="s">
        <v>122</v>
      </c>
      <c r="U178" s="4">
        <v>0.17</v>
      </c>
      <c r="V178" s="4"/>
      <c r="X178" s="1"/>
    </row>
    <row r="179" spans="2:24" x14ac:dyDescent="0.25">
      <c r="B179" s="2">
        <f>IF(ALL[[#This Row],[TGL MASUK]]="",B178,ALL[[#This Row],[TGL MASUK]])</f>
        <v>44935</v>
      </c>
      <c r="C179" t="str">
        <f>IF(ALL[[#This Row],[FAKTUR]]="",C178,ALL[[#This Row],[FAKTUR]])</f>
        <v>ARTO MORO</v>
      </c>
      <c r="D179" s="2">
        <f>IF(ALL[[#This Row],[TGL.NOTA]]="",D178,ALL[[#This Row],[TGL.NOTA]])</f>
        <v>44933</v>
      </c>
      <c r="E179" s="6">
        <f>IF(ALL[[#This Row],[ID]]="",E178+1,ALL[[#This Row],[ID]])</f>
        <v>177</v>
      </c>
      <c r="F179" s="6" t="str">
        <f>IF(ALL[[#This Row],[SUPPLIER]]="","",COUNTA(F$2:F178))</f>
        <v/>
      </c>
      <c r="G179" s="2" t="s">
        <v>22</v>
      </c>
      <c r="L179" s="2"/>
      <c r="N179" t="s">
        <v>281</v>
      </c>
      <c r="O179">
        <v>1</v>
      </c>
      <c r="R179" s="3"/>
      <c r="S179" s="3">
        <v>1500000</v>
      </c>
      <c r="T179" t="s">
        <v>282</v>
      </c>
      <c r="U179" s="4">
        <v>0.17</v>
      </c>
      <c r="V179" s="4"/>
      <c r="X179" s="1"/>
    </row>
    <row r="180" spans="2:24" x14ac:dyDescent="0.25">
      <c r="B180" s="2">
        <f>IF(ALL[[#This Row],[TGL MASUK]]="",B179,ALL[[#This Row],[TGL MASUK]])</f>
        <v>44935</v>
      </c>
      <c r="C180" t="str">
        <f>IF(ALL[[#This Row],[FAKTUR]]="",C179,ALL[[#This Row],[FAKTUR]])</f>
        <v>ARTO MORO</v>
      </c>
      <c r="D180" s="2">
        <f>IF(ALL[[#This Row],[TGL.NOTA]]="",D179,ALL[[#This Row],[TGL.NOTA]])</f>
        <v>44933</v>
      </c>
      <c r="E180" s="6">
        <f>IF(ALL[[#This Row],[ID]]="",E179+1,ALL[[#This Row],[ID]])</f>
        <v>178</v>
      </c>
      <c r="F180" s="6" t="str">
        <f>IF(ALL[[#This Row],[SUPPLIER]]="","",COUNTA(F$2:F179))</f>
        <v/>
      </c>
      <c r="G180" s="2" t="s">
        <v>22</v>
      </c>
      <c r="L180" s="2"/>
      <c r="N180" t="s">
        <v>283</v>
      </c>
      <c r="O180">
        <v>1</v>
      </c>
      <c r="R180" s="3"/>
      <c r="S180" s="3">
        <v>1375000</v>
      </c>
      <c r="T180" t="s">
        <v>282</v>
      </c>
      <c r="U180" s="4">
        <v>0.17</v>
      </c>
      <c r="V180" s="4"/>
      <c r="X180" s="1"/>
    </row>
    <row r="181" spans="2:24" x14ac:dyDescent="0.25">
      <c r="B181" s="2">
        <f>IF(ALL[[#This Row],[TGL MASUK]]="",B180,ALL[[#This Row],[TGL MASUK]])</f>
        <v>44935</v>
      </c>
      <c r="C181" t="str">
        <f>IF(ALL[[#This Row],[FAKTUR]]="",C180,ALL[[#This Row],[FAKTUR]])</f>
        <v>ARTO MORO</v>
      </c>
      <c r="D181" s="2">
        <f>IF(ALL[[#This Row],[TGL.NOTA]]="",D180,ALL[[#This Row],[TGL.NOTA]])</f>
        <v>44933</v>
      </c>
      <c r="E181" s="6">
        <f>IF(ALL[[#This Row],[ID]]="",E180+1,ALL[[#This Row],[ID]])</f>
        <v>179</v>
      </c>
      <c r="F181" s="6" t="str">
        <f>IF(ALL[[#This Row],[SUPPLIER]]="","",COUNTA(F$2:F180))</f>
        <v/>
      </c>
      <c r="G181" s="2" t="s">
        <v>22</v>
      </c>
      <c r="L181" s="2"/>
      <c r="N181" t="s">
        <v>284</v>
      </c>
      <c r="O181">
        <v>2</v>
      </c>
      <c r="R181" s="3"/>
      <c r="S181" s="3">
        <v>1375000</v>
      </c>
      <c r="T181" t="s">
        <v>282</v>
      </c>
      <c r="U181" s="4">
        <v>0.17</v>
      </c>
      <c r="V181" s="4"/>
      <c r="X181" s="1"/>
    </row>
    <row r="182" spans="2:24" x14ac:dyDescent="0.25">
      <c r="B182" s="2">
        <f>IF(ALL[[#This Row],[TGL MASUK]]="",B181,ALL[[#This Row],[TGL MASUK]])</f>
        <v>44935</v>
      </c>
      <c r="C182" t="str">
        <f>IF(ALL[[#This Row],[FAKTUR]]="",C181,ALL[[#This Row],[FAKTUR]])</f>
        <v>ARTO MORO</v>
      </c>
      <c r="D182" s="2">
        <f>IF(ALL[[#This Row],[TGL.NOTA]]="",D181,ALL[[#This Row],[TGL.NOTA]])</f>
        <v>44933</v>
      </c>
      <c r="E182" s="6">
        <f>IF(ALL[[#This Row],[ID]]="",E181+1,ALL[[#This Row],[ID]])</f>
        <v>180</v>
      </c>
      <c r="F182" s="6" t="str">
        <f>IF(ALL[[#This Row],[SUPPLIER]]="","",COUNTA(F$2:F181))</f>
        <v/>
      </c>
      <c r="G182" s="2" t="s">
        <v>22</v>
      </c>
      <c r="L182" s="2"/>
      <c r="N182" t="s">
        <v>258</v>
      </c>
      <c r="O182">
        <v>1</v>
      </c>
      <c r="R182" s="3"/>
      <c r="S182" s="3">
        <v>800000</v>
      </c>
      <c r="T182" t="s">
        <v>259</v>
      </c>
      <c r="U182" s="4">
        <v>0.17</v>
      </c>
      <c r="V182" s="4"/>
      <c r="X182" s="1"/>
    </row>
    <row r="183" spans="2:24" x14ac:dyDescent="0.25">
      <c r="B183" s="2">
        <f>IF(ALL[[#This Row],[TGL MASUK]]="",B182,ALL[[#This Row],[TGL MASUK]])</f>
        <v>44935</v>
      </c>
      <c r="C183" t="str">
        <f>IF(ALL[[#This Row],[FAKTUR]]="",C182,ALL[[#This Row],[FAKTUR]])</f>
        <v>ARTO MORO</v>
      </c>
      <c r="D183" s="2">
        <f>IF(ALL[[#This Row],[TGL.NOTA]]="",D182,ALL[[#This Row],[TGL.NOTA]])</f>
        <v>44933</v>
      </c>
      <c r="E183" s="6">
        <f>IF(ALL[[#This Row],[ID]]="",E182+1,ALL[[#This Row],[ID]])</f>
        <v>181</v>
      </c>
      <c r="F183" s="6" t="str">
        <f>IF(ALL[[#This Row],[SUPPLIER]]="","",COUNTA(F$2:F182))</f>
        <v/>
      </c>
      <c r="G183" s="2" t="s">
        <v>22</v>
      </c>
      <c r="L183" s="2"/>
      <c r="N183" t="s">
        <v>260</v>
      </c>
      <c r="O183">
        <v>1</v>
      </c>
      <c r="R183" s="3"/>
      <c r="S183" s="3">
        <v>860000</v>
      </c>
      <c r="T183" t="s">
        <v>261</v>
      </c>
      <c r="U183" s="4">
        <v>0.17</v>
      </c>
      <c r="V183" s="4"/>
      <c r="X183" s="1"/>
    </row>
    <row r="184" spans="2:24" x14ac:dyDescent="0.25">
      <c r="B184" s="2">
        <f>IF(ALL[[#This Row],[TGL MASUK]]="",B183,ALL[[#This Row],[TGL MASUK]])</f>
        <v>44935</v>
      </c>
      <c r="C184" t="str">
        <f>IF(ALL[[#This Row],[FAKTUR]]="",C183,ALL[[#This Row],[FAKTUR]])</f>
        <v>ARTO MORO</v>
      </c>
      <c r="D184" s="2">
        <f>IF(ALL[[#This Row],[TGL.NOTA]]="",D183,ALL[[#This Row],[TGL.NOTA]])</f>
        <v>44933</v>
      </c>
      <c r="E184" s="6">
        <f>IF(ALL[[#This Row],[ID]]="",E183+1,ALL[[#This Row],[ID]])</f>
        <v>182</v>
      </c>
      <c r="F184" s="6" t="str">
        <f>IF(ALL[[#This Row],[SUPPLIER]]="","",COUNTA(F$2:F183))</f>
        <v/>
      </c>
      <c r="G184" s="2" t="s">
        <v>22</v>
      </c>
      <c r="L184" s="2"/>
      <c r="N184" t="s">
        <v>285</v>
      </c>
      <c r="O184">
        <v>2</v>
      </c>
      <c r="R184" s="3"/>
      <c r="S184" s="3">
        <v>1566000</v>
      </c>
      <c r="T184" t="s">
        <v>286</v>
      </c>
      <c r="U184" s="4">
        <v>0.17</v>
      </c>
      <c r="V184" s="4"/>
      <c r="X184" s="1"/>
    </row>
    <row r="185" spans="2:24" x14ac:dyDescent="0.25">
      <c r="B185" s="2">
        <f>IF(ALL[[#This Row],[TGL MASUK]]="",B184,ALL[[#This Row],[TGL MASUK]])</f>
        <v>44935</v>
      </c>
      <c r="C185" t="str">
        <f>IF(ALL[[#This Row],[FAKTUR]]="",C184,ALL[[#This Row],[FAKTUR]])</f>
        <v>ARTO MORO</v>
      </c>
      <c r="D185" s="2">
        <f>IF(ALL[[#This Row],[TGL.NOTA]]="",D184,ALL[[#This Row],[TGL.NOTA]])</f>
        <v>44933</v>
      </c>
      <c r="E185" s="6">
        <f>IF(ALL[[#This Row],[ID]]="",E184+1,ALL[[#This Row],[ID]])</f>
        <v>183</v>
      </c>
      <c r="F185" s="6" t="str">
        <f>IF(ALL[[#This Row],[SUPPLIER]]="","",COUNTA(F$2:F184))</f>
        <v/>
      </c>
      <c r="G185" s="2" t="s">
        <v>22</v>
      </c>
      <c r="L185" s="2"/>
      <c r="R185" s="3"/>
      <c r="S185" s="3"/>
      <c r="U185" s="4"/>
      <c r="V185" s="4"/>
      <c r="X185" s="1"/>
    </row>
    <row r="186" spans="2:24" x14ac:dyDescent="0.25">
      <c r="B186" s="2">
        <f>IF(ALL[[#This Row],[TGL MASUK]]="",B185,ALL[[#This Row],[TGL MASUK]])</f>
        <v>44935</v>
      </c>
      <c r="C186" t="str">
        <f>IF(ALL[[#This Row],[FAKTUR]]="",C185,ALL[[#This Row],[FAKTUR]])</f>
        <v>ARTO MORO</v>
      </c>
      <c r="D186" s="2">
        <f>IF(ALL[[#This Row],[TGL.NOTA]]="",D185,ALL[[#This Row],[TGL.NOTA]])</f>
        <v>44933</v>
      </c>
      <c r="E186" s="6">
        <f>IF(ALL[[#This Row],[ID]]="",E185+1,ALL[[#This Row],[ID]])</f>
        <v>184</v>
      </c>
      <c r="F186" s="6">
        <f>IF(ALL[[#This Row],[SUPPLIER]]="","",COUNTA(F$2:F185))</f>
        <v>184</v>
      </c>
      <c r="G186" s="2" t="s">
        <v>22</v>
      </c>
      <c r="H186" t="s">
        <v>95</v>
      </c>
      <c r="I186" t="s">
        <v>78</v>
      </c>
      <c r="J186" t="s">
        <v>287</v>
      </c>
      <c r="K186" t="s">
        <v>288</v>
      </c>
      <c r="L186" s="2">
        <v>44933</v>
      </c>
      <c r="N186" t="s">
        <v>289</v>
      </c>
      <c r="O186">
        <v>2</v>
      </c>
      <c r="R186" s="3"/>
      <c r="S186" s="3">
        <v>1410000</v>
      </c>
      <c r="T186" t="s">
        <v>290</v>
      </c>
      <c r="U186" s="4">
        <v>0.17</v>
      </c>
      <c r="V186" s="4"/>
      <c r="X186" s="1"/>
    </row>
    <row r="187" spans="2:24" x14ac:dyDescent="0.25">
      <c r="B187" s="2">
        <f>IF(ALL[[#This Row],[TGL MASUK]]="",B186,ALL[[#This Row],[TGL MASUK]])</f>
        <v>44935</v>
      </c>
      <c r="C187" t="str">
        <f>IF(ALL[[#This Row],[FAKTUR]]="",C186,ALL[[#This Row],[FAKTUR]])</f>
        <v>ARTO MORO</v>
      </c>
      <c r="D187" s="2">
        <f>IF(ALL[[#This Row],[TGL.NOTA]]="",D186,ALL[[#This Row],[TGL.NOTA]])</f>
        <v>44933</v>
      </c>
      <c r="E187" s="6">
        <f>IF(ALL[[#This Row],[ID]]="",E186+1,ALL[[#This Row],[ID]])</f>
        <v>185</v>
      </c>
      <c r="F187" s="6" t="str">
        <f>IF(ALL[[#This Row],[SUPPLIER]]="","",COUNTA(F$2:F186))</f>
        <v/>
      </c>
      <c r="G187" s="2" t="s">
        <v>22</v>
      </c>
      <c r="L187" s="2"/>
      <c r="N187" t="s">
        <v>291</v>
      </c>
      <c r="O187">
        <v>2</v>
      </c>
      <c r="R187" s="3"/>
      <c r="S187" s="3">
        <v>1995000</v>
      </c>
      <c r="T187" t="s">
        <v>290</v>
      </c>
      <c r="U187" s="4">
        <v>0.17</v>
      </c>
      <c r="V187" s="4"/>
      <c r="X187" s="1"/>
    </row>
    <row r="188" spans="2:24" x14ac:dyDescent="0.25">
      <c r="B188" s="2">
        <f>IF(ALL[[#This Row],[TGL MASUK]]="",B187,ALL[[#This Row],[TGL MASUK]])</f>
        <v>44935</v>
      </c>
      <c r="C188" t="str">
        <f>IF(ALL[[#This Row],[FAKTUR]]="",C187,ALL[[#This Row],[FAKTUR]])</f>
        <v>ARTO MORO</v>
      </c>
      <c r="D188" s="2">
        <f>IF(ALL[[#This Row],[TGL.NOTA]]="",D187,ALL[[#This Row],[TGL.NOTA]])</f>
        <v>44933</v>
      </c>
      <c r="E188" s="6">
        <f>IF(ALL[[#This Row],[ID]]="",E187+1,ALL[[#This Row],[ID]])</f>
        <v>186</v>
      </c>
      <c r="F188" s="6" t="str">
        <f>IF(ALL[[#This Row],[SUPPLIER]]="","",COUNTA(F$2:F187))</f>
        <v/>
      </c>
      <c r="G188" s="2" t="s">
        <v>22</v>
      </c>
      <c r="L188" s="2"/>
      <c r="N188" t="s">
        <v>292</v>
      </c>
      <c r="O188">
        <v>2</v>
      </c>
      <c r="R188" s="3"/>
      <c r="S188" s="3">
        <v>1188000</v>
      </c>
      <c r="T188" t="s">
        <v>267</v>
      </c>
      <c r="U188" s="4">
        <v>0.17</v>
      </c>
      <c r="V188" s="4"/>
      <c r="X188" s="1"/>
    </row>
    <row r="189" spans="2:24" x14ac:dyDescent="0.25">
      <c r="B189" s="2">
        <f>IF(ALL[[#This Row],[TGL MASUK]]="",B188,ALL[[#This Row],[TGL MASUK]])</f>
        <v>44935</v>
      </c>
      <c r="C189" t="str">
        <f>IF(ALL[[#This Row],[FAKTUR]]="",C188,ALL[[#This Row],[FAKTUR]])</f>
        <v>ARTO MORO</v>
      </c>
      <c r="D189" s="2">
        <f>IF(ALL[[#This Row],[TGL.NOTA]]="",D188,ALL[[#This Row],[TGL.NOTA]])</f>
        <v>44933</v>
      </c>
      <c r="E189" s="6">
        <f>IF(ALL[[#This Row],[ID]]="",E188+1,ALL[[#This Row],[ID]])</f>
        <v>187</v>
      </c>
      <c r="F189" s="6" t="str">
        <f>IF(ALL[[#This Row],[SUPPLIER]]="","",COUNTA(F$2:F188))</f>
        <v/>
      </c>
      <c r="G189" s="2" t="s">
        <v>22</v>
      </c>
      <c r="L189" s="2"/>
      <c r="N189" t="s">
        <v>293</v>
      </c>
      <c r="O189">
        <v>2</v>
      </c>
      <c r="R189" s="3"/>
      <c r="S189" s="3">
        <v>2280000</v>
      </c>
      <c r="T189" t="s">
        <v>267</v>
      </c>
      <c r="U189" s="4">
        <v>0.17</v>
      </c>
      <c r="V189" s="4"/>
      <c r="X189" s="1"/>
    </row>
    <row r="190" spans="2:24" x14ac:dyDescent="0.25">
      <c r="B190" s="2">
        <f>IF(ALL[[#This Row],[TGL MASUK]]="",B189,ALL[[#This Row],[TGL MASUK]])</f>
        <v>44935</v>
      </c>
      <c r="C190" t="str">
        <f>IF(ALL[[#This Row],[FAKTUR]]="",C189,ALL[[#This Row],[FAKTUR]])</f>
        <v>ARTO MORO</v>
      </c>
      <c r="D190" s="2">
        <f>IF(ALL[[#This Row],[TGL.NOTA]]="",D189,ALL[[#This Row],[TGL.NOTA]])</f>
        <v>44933</v>
      </c>
      <c r="E190" s="6">
        <f>IF(ALL[[#This Row],[ID]]="",E189+1,ALL[[#This Row],[ID]])</f>
        <v>188</v>
      </c>
      <c r="F190" s="6" t="str">
        <f>IF(ALL[[#This Row],[SUPPLIER]]="","",COUNTA(F$2:F189))</f>
        <v/>
      </c>
      <c r="G190" s="2" t="s">
        <v>22</v>
      </c>
      <c r="L190" s="2"/>
      <c r="N190" t="s">
        <v>294</v>
      </c>
      <c r="O190">
        <v>1</v>
      </c>
      <c r="R190" s="3"/>
      <c r="S190" s="3">
        <v>504000</v>
      </c>
      <c r="T190" t="s">
        <v>269</v>
      </c>
      <c r="U190" s="4">
        <v>0.17</v>
      </c>
      <c r="V190" s="4"/>
      <c r="X190" s="1"/>
    </row>
    <row r="191" spans="2:24" x14ac:dyDescent="0.25">
      <c r="B191" s="2">
        <f>IF(ALL[[#This Row],[TGL MASUK]]="",B190,ALL[[#This Row],[TGL MASUK]])</f>
        <v>44935</v>
      </c>
      <c r="C191" t="str">
        <f>IF(ALL[[#This Row],[FAKTUR]]="",C190,ALL[[#This Row],[FAKTUR]])</f>
        <v>ARTO MORO</v>
      </c>
      <c r="D191" s="2">
        <f>IF(ALL[[#This Row],[TGL.NOTA]]="",D190,ALL[[#This Row],[TGL.NOTA]])</f>
        <v>44933</v>
      </c>
      <c r="E191" s="6">
        <f>IF(ALL[[#This Row],[ID]]="",E190+1,ALL[[#This Row],[ID]])</f>
        <v>189</v>
      </c>
      <c r="F191" s="6" t="str">
        <f>IF(ALL[[#This Row],[SUPPLIER]]="","",COUNTA(F$2:F190))</f>
        <v/>
      </c>
      <c r="G191" s="2" t="s">
        <v>22</v>
      </c>
      <c r="L191" s="2"/>
      <c r="N191" t="s">
        <v>274</v>
      </c>
      <c r="O191">
        <v>2</v>
      </c>
      <c r="R191" s="3"/>
      <c r="S191" s="3">
        <v>1500000</v>
      </c>
      <c r="T191" t="s">
        <v>295</v>
      </c>
      <c r="U191" s="4">
        <v>0.17</v>
      </c>
      <c r="V191" s="4"/>
      <c r="X191" s="1"/>
    </row>
    <row r="192" spans="2:24" x14ac:dyDescent="0.25">
      <c r="B192" s="2">
        <f>IF(ALL[[#This Row],[TGL MASUK]]="",B191,ALL[[#This Row],[TGL MASUK]])</f>
        <v>44935</v>
      </c>
      <c r="C192" t="str">
        <f>IF(ALL[[#This Row],[FAKTUR]]="",C191,ALL[[#This Row],[FAKTUR]])</f>
        <v>ARTO MORO</v>
      </c>
      <c r="D192" s="2">
        <f>IF(ALL[[#This Row],[TGL.NOTA]]="",D191,ALL[[#This Row],[TGL.NOTA]])</f>
        <v>44933</v>
      </c>
      <c r="E192" s="6">
        <f>IF(ALL[[#This Row],[ID]]="",E191+1,ALL[[#This Row],[ID]])</f>
        <v>190</v>
      </c>
      <c r="F192" s="6" t="str">
        <f>IF(ALL[[#This Row],[SUPPLIER]]="","",COUNTA(F$2:F191))</f>
        <v/>
      </c>
      <c r="G192" s="2" t="s">
        <v>22</v>
      </c>
      <c r="L192" s="2"/>
      <c r="N192" t="s">
        <v>284</v>
      </c>
      <c r="O192">
        <v>1</v>
      </c>
      <c r="R192" s="3"/>
      <c r="S192" s="3">
        <v>1375000</v>
      </c>
      <c r="T192" t="s">
        <v>295</v>
      </c>
      <c r="U192" s="4">
        <v>0.17</v>
      </c>
      <c r="V192" s="4"/>
      <c r="X192" s="1"/>
    </row>
    <row r="193" spans="2:24" x14ac:dyDescent="0.25">
      <c r="B193" s="2">
        <f>IF(ALL[[#This Row],[TGL MASUK]]="",B192,ALL[[#This Row],[TGL MASUK]])</f>
        <v>44935</v>
      </c>
      <c r="C193" t="str">
        <f>IF(ALL[[#This Row],[FAKTUR]]="",C192,ALL[[#This Row],[FAKTUR]])</f>
        <v>ARTO MORO</v>
      </c>
      <c r="D193" s="2">
        <f>IF(ALL[[#This Row],[TGL.NOTA]]="",D192,ALL[[#This Row],[TGL.NOTA]])</f>
        <v>44933</v>
      </c>
      <c r="E193" s="6">
        <f>IF(ALL[[#This Row],[ID]]="",E192+1,ALL[[#This Row],[ID]])</f>
        <v>191</v>
      </c>
      <c r="F193" s="6" t="str">
        <f>IF(ALL[[#This Row],[SUPPLIER]]="","",COUNTA(F$2:F192))</f>
        <v/>
      </c>
      <c r="G193" s="2" t="s">
        <v>22</v>
      </c>
      <c r="L193" s="2"/>
      <c r="N193" t="s">
        <v>296</v>
      </c>
      <c r="O193">
        <v>1</v>
      </c>
      <c r="R193" s="3"/>
      <c r="S193" s="3">
        <v>741600</v>
      </c>
      <c r="T193" t="s">
        <v>297</v>
      </c>
      <c r="U193" s="4">
        <v>0.17</v>
      </c>
      <c r="V193" s="4"/>
      <c r="X193" s="1"/>
    </row>
    <row r="194" spans="2:24" x14ac:dyDescent="0.25">
      <c r="B194" s="2">
        <f>IF(ALL[[#This Row],[TGL MASUK]]="",B193,ALL[[#This Row],[TGL MASUK]])</f>
        <v>44935</v>
      </c>
      <c r="C194" t="str">
        <f>IF(ALL[[#This Row],[FAKTUR]]="",C193,ALL[[#This Row],[FAKTUR]])</f>
        <v>ARTO MORO</v>
      </c>
      <c r="D194" s="2">
        <f>IF(ALL[[#This Row],[TGL.NOTA]]="",D193,ALL[[#This Row],[TGL.NOTA]])</f>
        <v>44933</v>
      </c>
      <c r="E194" s="6">
        <f>IF(ALL[[#This Row],[ID]]="",E193+1,ALL[[#This Row],[ID]])</f>
        <v>192</v>
      </c>
      <c r="F194" s="6" t="str">
        <f>IF(ALL[[#This Row],[SUPPLIER]]="","",COUNTA(F$2:F193))</f>
        <v/>
      </c>
      <c r="G194" s="2" t="s">
        <v>22</v>
      </c>
      <c r="L194" s="2"/>
      <c r="N194" t="s">
        <v>115</v>
      </c>
      <c r="O194">
        <v>2</v>
      </c>
      <c r="R194" s="3"/>
      <c r="S194" s="3">
        <v>462000</v>
      </c>
      <c r="T194" t="s">
        <v>64</v>
      </c>
      <c r="U194" s="4">
        <v>0.17</v>
      </c>
      <c r="V194" s="4"/>
      <c r="X194" s="1"/>
    </row>
    <row r="195" spans="2:24" x14ac:dyDescent="0.25">
      <c r="B195" s="2">
        <f>IF(ALL[[#This Row],[TGL MASUK]]="",B194,ALL[[#This Row],[TGL MASUK]])</f>
        <v>44935</v>
      </c>
      <c r="C195" t="str">
        <f>IF(ALL[[#This Row],[FAKTUR]]="",C194,ALL[[#This Row],[FAKTUR]])</f>
        <v>ARTO MORO</v>
      </c>
      <c r="D195" s="2">
        <f>IF(ALL[[#This Row],[TGL.NOTA]]="",D194,ALL[[#This Row],[TGL.NOTA]])</f>
        <v>44933</v>
      </c>
      <c r="E195" s="6">
        <f>IF(ALL[[#This Row],[ID]]="",E194+1,ALL[[#This Row],[ID]])</f>
        <v>193</v>
      </c>
      <c r="F195" s="6" t="str">
        <f>IF(ALL[[#This Row],[SUPPLIER]]="","",COUNTA(F$2:F194))</f>
        <v/>
      </c>
      <c r="G195" s="2" t="s">
        <v>22</v>
      </c>
      <c r="L195" s="2"/>
      <c r="N195" t="s">
        <v>298</v>
      </c>
      <c r="O195">
        <v>1</v>
      </c>
      <c r="R195" s="3"/>
      <c r="S195" s="3">
        <v>1476000</v>
      </c>
      <c r="T195" t="s">
        <v>299</v>
      </c>
      <c r="U195" s="4">
        <v>0.17</v>
      </c>
      <c r="V195" s="4"/>
      <c r="X195" s="1"/>
    </row>
    <row r="196" spans="2:24" x14ac:dyDescent="0.25">
      <c r="B196" s="2">
        <f>IF(ALL[[#This Row],[TGL MASUK]]="",B195,ALL[[#This Row],[TGL MASUK]])</f>
        <v>44935</v>
      </c>
      <c r="C196" t="str">
        <f>IF(ALL[[#This Row],[FAKTUR]]="",C195,ALL[[#This Row],[FAKTUR]])</f>
        <v>ARTO MORO</v>
      </c>
      <c r="D196" s="2">
        <f>IF(ALL[[#This Row],[TGL.NOTA]]="",D195,ALL[[#This Row],[TGL.NOTA]])</f>
        <v>44933</v>
      </c>
      <c r="E196" s="6">
        <f>IF(ALL[[#This Row],[ID]]="",E195+1,ALL[[#This Row],[ID]])</f>
        <v>194</v>
      </c>
      <c r="F196" s="6" t="str">
        <f>IF(ALL[[#This Row],[SUPPLIER]]="","",COUNTA(F$2:F195))</f>
        <v/>
      </c>
      <c r="G196" s="2" t="s">
        <v>22</v>
      </c>
      <c r="L196" s="2"/>
      <c r="R196" s="3"/>
      <c r="S196" s="3"/>
      <c r="U196" s="4"/>
      <c r="V196" s="4"/>
      <c r="X196" s="1"/>
    </row>
    <row r="197" spans="2:24" x14ac:dyDescent="0.25">
      <c r="B197" s="2">
        <f>IF(ALL[[#This Row],[TGL MASUK]]="",B196,ALL[[#This Row],[TGL MASUK]])</f>
        <v>44935</v>
      </c>
      <c r="C197" t="str">
        <f>IF(ALL[[#This Row],[FAKTUR]]="",C196,ALL[[#This Row],[FAKTUR]])</f>
        <v>ARTO MORO</v>
      </c>
      <c r="D197" s="2">
        <f>IF(ALL[[#This Row],[TGL.NOTA]]="",D196,ALL[[#This Row],[TGL.NOTA]])</f>
        <v>44930</v>
      </c>
      <c r="E197" s="6">
        <f>IF(ALL[[#This Row],[ID]]="",E196+1,ALL[[#This Row],[ID]])</f>
        <v>195</v>
      </c>
      <c r="F197" s="6">
        <f>IF(ALL[[#This Row],[SUPPLIER]]="","",COUNTA(F$2:F196))</f>
        <v>195</v>
      </c>
      <c r="G197" s="2" t="s">
        <v>22</v>
      </c>
      <c r="H197" t="s">
        <v>95</v>
      </c>
      <c r="I197" t="s">
        <v>78</v>
      </c>
      <c r="J197" t="s">
        <v>300</v>
      </c>
      <c r="K197" t="s">
        <v>301</v>
      </c>
      <c r="L197" s="2">
        <v>44930</v>
      </c>
      <c r="N197" t="s">
        <v>257</v>
      </c>
      <c r="O197">
        <v>3</v>
      </c>
      <c r="R197" s="3"/>
      <c r="S197" s="3">
        <v>5616000</v>
      </c>
      <c r="T197" t="s">
        <v>112</v>
      </c>
      <c r="U197" s="4">
        <v>0.17</v>
      </c>
      <c r="V197" s="4"/>
      <c r="X197" s="1"/>
    </row>
    <row r="198" spans="2:24" x14ac:dyDescent="0.25">
      <c r="B198" s="2">
        <f>IF(ALL[[#This Row],[TGL MASUK]]="",B197,ALL[[#This Row],[TGL MASUK]])</f>
        <v>44935</v>
      </c>
      <c r="C198" t="str">
        <f>IF(ALL[[#This Row],[FAKTUR]]="",C197,ALL[[#This Row],[FAKTUR]])</f>
        <v>ARTO MORO</v>
      </c>
      <c r="D198" s="2">
        <f>IF(ALL[[#This Row],[TGL.NOTA]]="",D197,ALL[[#This Row],[TGL.NOTA]])</f>
        <v>44930</v>
      </c>
      <c r="E198" s="6">
        <f>IF(ALL[[#This Row],[ID]]="",E197+1,ALL[[#This Row],[ID]])</f>
        <v>196</v>
      </c>
      <c r="F198" s="6" t="str">
        <f>IF(ALL[[#This Row],[SUPPLIER]]="","",COUNTA(F$2:F197))</f>
        <v/>
      </c>
      <c r="G198" s="2" t="s">
        <v>22</v>
      </c>
      <c r="L198" s="2"/>
      <c r="N198" t="s">
        <v>113</v>
      </c>
      <c r="O198">
        <v>5</v>
      </c>
      <c r="R198" s="3"/>
      <c r="S198" s="3">
        <v>2112000</v>
      </c>
      <c r="T198" t="s">
        <v>103</v>
      </c>
      <c r="U198" s="4">
        <v>0.17</v>
      </c>
      <c r="V198" s="4"/>
      <c r="X198" s="1"/>
    </row>
    <row r="199" spans="2:24" x14ac:dyDescent="0.25">
      <c r="B199" s="2">
        <f>IF(ALL[[#This Row],[TGL MASUK]]="",B198,ALL[[#This Row],[TGL MASUK]])</f>
        <v>44935</v>
      </c>
      <c r="C199" t="str">
        <f>IF(ALL[[#This Row],[FAKTUR]]="",C198,ALL[[#This Row],[FAKTUR]])</f>
        <v>ARTO MORO</v>
      </c>
      <c r="D199" s="2">
        <f>IF(ALL[[#This Row],[TGL.NOTA]]="",D198,ALL[[#This Row],[TGL.NOTA]])</f>
        <v>44930</v>
      </c>
      <c r="E199" s="6">
        <f>IF(ALL[[#This Row],[ID]]="",E198+1,ALL[[#This Row],[ID]])</f>
        <v>197</v>
      </c>
      <c r="F199" s="6" t="str">
        <f>IF(ALL[[#This Row],[SUPPLIER]]="","",COUNTA(F$2:F198))</f>
        <v/>
      </c>
      <c r="G199" s="2" t="s">
        <v>22</v>
      </c>
      <c r="K199" t="s">
        <v>302</v>
      </c>
      <c r="L199" s="2"/>
      <c r="N199" t="s">
        <v>255</v>
      </c>
      <c r="O199">
        <v>5</v>
      </c>
      <c r="R199" s="3"/>
      <c r="S199" s="3">
        <v>3888000</v>
      </c>
      <c r="T199" t="s">
        <v>256</v>
      </c>
      <c r="U199" s="4">
        <v>0.17</v>
      </c>
      <c r="V199" s="4"/>
      <c r="X199" s="1"/>
    </row>
    <row r="200" spans="2:24" x14ac:dyDescent="0.25">
      <c r="B200" s="2">
        <f>IF(ALL[[#This Row],[TGL MASUK]]="",B199,ALL[[#This Row],[TGL MASUK]])</f>
        <v>44935</v>
      </c>
      <c r="C200" t="str">
        <f>IF(ALL[[#This Row],[FAKTUR]]="",C199,ALL[[#This Row],[FAKTUR]])</f>
        <v>ARTO MORO</v>
      </c>
      <c r="D200" s="2">
        <f>IF(ALL[[#This Row],[TGL.NOTA]]="",D199,ALL[[#This Row],[TGL.NOTA]])</f>
        <v>44930</v>
      </c>
      <c r="E200" s="6">
        <f>IF(ALL[[#This Row],[ID]]="",E199+1,ALL[[#This Row],[ID]])</f>
        <v>198</v>
      </c>
      <c r="F200" s="6" t="str">
        <f>IF(ALL[[#This Row],[SUPPLIER]]="","",COUNTA(F$2:F199))</f>
        <v/>
      </c>
      <c r="G200" s="2" t="s">
        <v>22</v>
      </c>
      <c r="L200" s="2"/>
      <c r="R200" s="3"/>
      <c r="S200" s="3"/>
      <c r="U200" s="4"/>
      <c r="V200" s="4"/>
      <c r="X200" s="1"/>
    </row>
    <row r="201" spans="2:24" x14ac:dyDescent="0.25">
      <c r="B201" s="2">
        <f>IF(ALL[[#This Row],[TGL MASUK]]="",B200,ALL[[#This Row],[TGL MASUK]])</f>
        <v>44935</v>
      </c>
      <c r="C201" t="str">
        <f>IF(ALL[[#This Row],[FAKTUR]]="",C200,ALL[[#This Row],[FAKTUR]])</f>
        <v>ARTO MORO</v>
      </c>
      <c r="D201" s="2">
        <f>IF(ALL[[#This Row],[TGL.NOTA]]="",D200,ALL[[#This Row],[TGL.NOTA]])</f>
        <v>44930</v>
      </c>
      <c r="E201" s="6">
        <f>IF(ALL[[#This Row],[ID]]="",E200+1,ALL[[#This Row],[ID]])</f>
        <v>199</v>
      </c>
      <c r="F201" s="6">
        <f>IF(ALL[[#This Row],[SUPPLIER]]="","",COUNTA(F$2:F200))</f>
        <v>199</v>
      </c>
      <c r="G201" s="2" t="s">
        <v>22</v>
      </c>
      <c r="H201" t="s">
        <v>95</v>
      </c>
      <c r="I201" t="s">
        <v>78</v>
      </c>
      <c r="J201" t="s">
        <v>303</v>
      </c>
      <c r="K201" t="s">
        <v>304</v>
      </c>
      <c r="L201" s="2">
        <v>44930</v>
      </c>
      <c r="N201" t="s">
        <v>270</v>
      </c>
      <c r="O201">
        <v>1</v>
      </c>
      <c r="R201" s="3"/>
      <c r="S201" s="3">
        <v>1069200</v>
      </c>
      <c r="T201" t="s">
        <v>271</v>
      </c>
      <c r="U201" s="4">
        <v>0.17</v>
      </c>
      <c r="V201" s="4"/>
      <c r="X201" s="1"/>
    </row>
    <row r="202" spans="2:24" x14ac:dyDescent="0.25">
      <c r="B202" s="2">
        <f>IF(ALL[[#This Row],[TGL MASUK]]="",B201,ALL[[#This Row],[TGL MASUK]])</f>
        <v>44935</v>
      </c>
      <c r="C202" t="str">
        <f>IF(ALL[[#This Row],[FAKTUR]]="",C201,ALL[[#This Row],[FAKTUR]])</f>
        <v>ARTO MORO</v>
      </c>
      <c r="D202" s="2">
        <f>IF(ALL[[#This Row],[TGL.NOTA]]="",D201,ALL[[#This Row],[TGL.NOTA]])</f>
        <v>44930</v>
      </c>
      <c r="E202" s="6">
        <f>IF(ALL[[#This Row],[ID]]="",E201+1,ALL[[#This Row],[ID]])</f>
        <v>200</v>
      </c>
      <c r="F202" s="6" t="str">
        <f>IF(ALL[[#This Row],[SUPPLIER]]="","",COUNTA(F$2:F201))</f>
        <v/>
      </c>
      <c r="G202" s="2" t="s">
        <v>22</v>
      </c>
      <c r="L202" s="2"/>
      <c r="N202" t="s">
        <v>305</v>
      </c>
      <c r="O202">
        <v>2</v>
      </c>
      <c r="R202" s="3"/>
      <c r="S202" s="3">
        <v>462000</v>
      </c>
      <c r="T202" t="s">
        <v>64</v>
      </c>
      <c r="U202" s="4">
        <v>0.17</v>
      </c>
      <c r="V202" s="4"/>
      <c r="X202" s="1"/>
    </row>
    <row r="203" spans="2:24" x14ac:dyDescent="0.25">
      <c r="B203" s="2">
        <f>IF(ALL[[#This Row],[TGL MASUK]]="",B202,ALL[[#This Row],[TGL MASUK]])</f>
        <v>44935</v>
      </c>
      <c r="C203" t="str">
        <f>IF(ALL[[#This Row],[FAKTUR]]="",C202,ALL[[#This Row],[FAKTUR]])</f>
        <v>ARTO MORO</v>
      </c>
      <c r="D203" s="2">
        <f>IF(ALL[[#This Row],[TGL.NOTA]]="",D202,ALL[[#This Row],[TGL.NOTA]])</f>
        <v>44930</v>
      </c>
      <c r="E203" s="6">
        <f>IF(ALL[[#This Row],[ID]]="",E202+1,ALL[[#This Row],[ID]])</f>
        <v>201</v>
      </c>
      <c r="F203" s="6" t="str">
        <f>IF(ALL[[#This Row],[SUPPLIER]]="","",COUNTA(F$2:F202))</f>
        <v/>
      </c>
      <c r="G203" s="2" t="s">
        <v>22</v>
      </c>
      <c r="L203" s="2"/>
      <c r="N203" t="s">
        <v>284</v>
      </c>
      <c r="O203">
        <v>2</v>
      </c>
      <c r="R203" s="3"/>
      <c r="S203" s="3">
        <v>1375000</v>
      </c>
      <c r="T203" t="s">
        <v>282</v>
      </c>
      <c r="U203" s="4">
        <v>0.17</v>
      </c>
      <c r="V203" s="4"/>
      <c r="X203" s="1"/>
    </row>
    <row r="204" spans="2:24" x14ac:dyDescent="0.25">
      <c r="B204" s="2">
        <f>IF(ALL[[#This Row],[TGL MASUK]]="",B203,ALL[[#This Row],[TGL MASUK]])</f>
        <v>44935</v>
      </c>
      <c r="C204" t="str">
        <f>IF(ALL[[#This Row],[FAKTUR]]="",C203,ALL[[#This Row],[FAKTUR]])</f>
        <v>ARTO MORO</v>
      </c>
      <c r="D204" s="2">
        <f>IF(ALL[[#This Row],[TGL.NOTA]]="",D203,ALL[[#This Row],[TGL.NOTA]])</f>
        <v>44930</v>
      </c>
      <c r="E204" s="6">
        <f>IF(ALL[[#This Row],[ID]]="",E203+1,ALL[[#This Row],[ID]])</f>
        <v>202</v>
      </c>
      <c r="F204" s="6" t="str">
        <f>IF(ALL[[#This Row],[SUPPLIER]]="","",COUNTA(F$2:F203))</f>
        <v/>
      </c>
      <c r="G204" s="2" t="s">
        <v>22</v>
      </c>
      <c r="L204" s="2"/>
      <c r="N204" t="s">
        <v>276</v>
      </c>
      <c r="O204">
        <v>1</v>
      </c>
      <c r="R204" s="3"/>
      <c r="S204" s="3">
        <v>2352000</v>
      </c>
      <c r="T204" t="s">
        <v>99</v>
      </c>
      <c r="U204" s="4">
        <v>0.17</v>
      </c>
      <c r="V204" s="4"/>
      <c r="X204" s="1"/>
    </row>
    <row r="205" spans="2:24" x14ac:dyDescent="0.25">
      <c r="B205" s="2">
        <f>IF(ALL[[#This Row],[TGL MASUK]]="",B204,ALL[[#This Row],[TGL MASUK]])</f>
        <v>44935</v>
      </c>
      <c r="C205" t="str">
        <f>IF(ALL[[#This Row],[FAKTUR]]="",C204,ALL[[#This Row],[FAKTUR]])</f>
        <v>ARTO MORO</v>
      </c>
      <c r="D205" s="2">
        <f>IF(ALL[[#This Row],[TGL.NOTA]]="",D204,ALL[[#This Row],[TGL.NOTA]])</f>
        <v>44930</v>
      </c>
      <c r="E205" s="6">
        <f>IF(ALL[[#This Row],[ID]]="",E204+1,ALL[[#This Row],[ID]])</f>
        <v>203</v>
      </c>
      <c r="F205" s="6" t="str">
        <f>IF(ALL[[#This Row],[SUPPLIER]]="","",COUNTA(F$2:F204))</f>
        <v/>
      </c>
      <c r="G205" s="2" t="s">
        <v>22</v>
      </c>
      <c r="L205" s="2"/>
      <c r="N205" t="s">
        <v>257</v>
      </c>
      <c r="O205">
        <v>2</v>
      </c>
      <c r="R205" s="3"/>
      <c r="S205" s="3">
        <v>5616000</v>
      </c>
      <c r="T205" t="s">
        <v>112</v>
      </c>
      <c r="U205" s="4">
        <v>0.17</v>
      </c>
      <c r="V205" s="4"/>
      <c r="X205" s="1"/>
    </row>
    <row r="206" spans="2:24" x14ac:dyDescent="0.25">
      <c r="B206" s="2">
        <f>IF(ALL[[#This Row],[TGL MASUK]]="",B205,ALL[[#This Row],[TGL MASUK]])</f>
        <v>44935</v>
      </c>
      <c r="C206" t="str">
        <f>IF(ALL[[#This Row],[FAKTUR]]="",C205,ALL[[#This Row],[FAKTUR]])</f>
        <v>ARTO MORO</v>
      </c>
      <c r="D206" s="2">
        <f>IF(ALL[[#This Row],[TGL.NOTA]]="",D205,ALL[[#This Row],[TGL.NOTA]])</f>
        <v>44930</v>
      </c>
      <c r="E206" s="6">
        <f>IF(ALL[[#This Row],[ID]]="",E205+1,ALL[[#This Row],[ID]])</f>
        <v>204</v>
      </c>
      <c r="F206" s="6" t="str">
        <f>IF(ALL[[#This Row],[SUPPLIER]]="","",COUNTA(F$2:F205))</f>
        <v/>
      </c>
      <c r="G206" s="2" t="s">
        <v>22</v>
      </c>
      <c r="L206" s="2"/>
      <c r="N206" t="s">
        <v>98</v>
      </c>
      <c r="O206">
        <v>3</v>
      </c>
      <c r="R206" s="3"/>
      <c r="S206" s="3">
        <v>1860000</v>
      </c>
      <c r="T206" t="s">
        <v>99</v>
      </c>
      <c r="U206" s="4">
        <v>0.17</v>
      </c>
      <c r="V206" s="4"/>
      <c r="X206" s="1"/>
    </row>
    <row r="207" spans="2:24" x14ac:dyDescent="0.25">
      <c r="B207" s="2">
        <f>IF(ALL[[#This Row],[TGL MASUK]]="",B206,ALL[[#This Row],[TGL MASUK]])</f>
        <v>44935</v>
      </c>
      <c r="C207" t="str">
        <f>IF(ALL[[#This Row],[FAKTUR]]="",C206,ALL[[#This Row],[FAKTUR]])</f>
        <v>ARTO MORO</v>
      </c>
      <c r="D207" s="2">
        <f>IF(ALL[[#This Row],[TGL.NOTA]]="",D206,ALL[[#This Row],[TGL.NOTA]])</f>
        <v>44930</v>
      </c>
      <c r="E207" s="6">
        <f>IF(ALL[[#This Row],[ID]]="",E206+1,ALL[[#This Row],[ID]])</f>
        <v>205</v>
      </c>
      <c r="F207" s="6" t="str">
        <f>IF(ALL[[#This Row],[SUPPLIER]]="","",COUNTA(F$2:F206))</f>
        <v/>
      </c>
      <c r="G207" s="2" t="s">
        <v>22</v>
      </c>
      <c r="L207" s="2"/>
      <c r="N207" t="s">
        <v>306</v>
      </c>
      <c r="O207">
        <v>2</v>
      </c>
      <c r="R207" s="3"/>
      <c r="S207" s="3">
        <v>2100000</v>
      </c>
      <c r="T207" t="s">
        <v>290</v>
      </c>
      <c r="U207" s="4">
        <v>0.17</v>
      </c>
      <c r="V207" s="4"/>
      <c r="X207" s="1"/>
    </row>
    <row r="208" spans="2:24" x14ac:dyDescent="0.25">
      <c r="B208" s="2">
        <f>IF(ALL[[#This Row],[TGL MASUK]]="",B207,ALL[[#This Row],[TGL MASUK]])</f>
        <v>44935</v>
      </c>
      <c r="C208" t="str">
        <f>IF(ALL[[#This Row],[FAKTUR]]="",C207,ALL[[#This Row],[FAKTUR]])</f>
        <v>ARTO MORO</v>
      </c>
      <c r="D208" s="2">
        <f>IF(ALL[[#This Row],[TGL.NOTA]]="",D207,ALL[[#This Row],[TGL.NOTA]])</f>
        <v>44930</v>
      </c>
      <c r="E208" s="6">
        <f>IF(ALL[[#This Row],[ID]]="",E207+1,ALL[[#This Row],[ID]])</f>
        <v>206</v>
      </c>
      <c r="F208" s="6" t="str">
        <f>IF(ALL[[#This Row],[SUPPLIER]]="","",COUNTA(F$2:F207))</f>
        <v/>
      </c>
      <c r="G208" s="2" t="s">
        <v>22</v>
      </c>
      <c r="L208" s="2"/>
      <c r="N208" t="s">
        <v>293</v>
      </c>
      <c r="O208">
        <v>1</v>
      </c>
      <c r="R208" s="3"/>
      <c r="S208" s="3">
        <v>2280000</v>
      </c>
      <c r="T208" t="s">
        <v>267</v>
      </c>
      <c r="U208" s="4">
        <v>0.17</v>
      </c>
      <c r="V208" s="4"/>
      <c r="X208" s="1"/>
    </row>
    <row r="209" spans="2:24" x14ac:dyDescent="0.25">
      <c r="B209" s="2">
        <f>IF(ALL[[#This Row],[TGL MASUK]]="",B208,ALL[[#This Row],[TGL MASUK]])</f>
        <v>44935</v>
      </c>
      <c r="C209" t="str">
        <f>IF(ALL[[#This Row],[FAKTUR]]="",C208,ALL[[#This Row],[FAKTUR]])</f>
        <v>ARTO MORO</v>
      </c>
      <c r="D209" s="2">
        <f>IF(ALL[[#This Row],[TGL.NOTA]]="",D208,ALL[[#This Row],[TGL.NOTA]])</f>
        <v>44930</v>
      </c>
      <c r="E209" s="6">
        <f>IF(ALL[[#This Row],[ID]]="",E208+1,ALL[[#This Row],[ID]])</f>
        <v>207</v>
      </c>
      <c r="F209" s="6" t="str">
        <f>IF(ALL[[#This Row],[SUPPLIER]]="","",COUNTA(F$2:F208))</f>
        <v/>
      </c>
      <c r="G209" s="2" t="s">
        <v>22</v>
      </c>
      <c r="L209" s="2"/>
      <c r="N209" t="s">
        <v>255</v>
      </c>
      <c r="O209">
        <v>2</v>
      </c>
      <c r="R209" s="3"/>
      <c r="S209" s="3">
        <v>3888000</v>
      </c>
      <c r="T209" t="s">
        <v>256</v>
      </c>
      <c r="U209" s="4">
        <v>0.17</v>
      </c>
      <c r="V209" s="4"/>
      <c r="X209" s="1"/>
    </row>
    <row r="210" spans="2:24" x14ac:dyDescent="0.25">
      <c r="B210" s="2">
        <f>IF(ALL[[#This Row],[TGL MASUK]]="",B209,ALL[[#This Row],[TGL MASUK]])</f>
        <v>44935</v>
      </c>
      <c r="C210" t="str">
        <f>IF(ALL[[#This Row],[FAKTUR]]="",C209,ALL[[#This Row],[FAKTUR]])</f>
        <v>ARTO MORO</v>
      </c>
      <c r="D210" s="2">
        <f>IF(ALL[[#This Row],[TGL.NOTA]]="",D209,ALL[[#This Row],[TGL.NOTA]])</f>
        <v>44930</v>
      </c>
      <c r="E210" s="6">
        <f>IF(ALL[[#This Row],[ID]]="",E209+1,ALL[[#This Row],[ID]])</f>
        <v>208</v>
      </c>
      <c r="F210" s="6" t="str">
        <f>IF(ALL[[#This Row],[SUPPLIER]]="","",COUNTA(F$2:F209))</f>
        <v/>
      </c>
      <c r="G210" s="2" t="s">
        <v>22</v>
      </c>
      <c r="L210" s="2"/>
      <c r="R210" s="3"/>
      <c r="S210" s="3"/>
      <c r="U210" s="4"/>
      <c r="V210" s="4"/>
      <c r="X210" s="1"/>
    </row>
    <row r="211" spans="2:24" x14ac:dyDescent="0.25">
      <c r="B211" s="2">
        <f>IF(ALL[[#This Row],[TGL MASUK]]="",B210,ALL[[#This Row],[TGL MASUK]])</f>
        <v>44935</v>
      </c>
      <c r="C211" t="str">
        <f>IF(ALL[[#This Row],[FAKTUR]]="",C210,ALL[[#This Row],[FAKTUR]])</f>
        <v>ARTO MORO</v>
      </c>
      <c r="D211" s="2">
        <f>IF(ALL[[#This Row],[TGL.NOTA]]="",D210,ALL[[#This Row],[TGL.NOTA]])</f>
        <v>44931</v>
      </c>
      <c r="E211" s="6">
        <f>IF(ALL[[#This Row],[ID]]="",E210+1,ALL[[#This Row],[ID]])</f>
        <v>209</v>
      </c>
      <c r="F211" s="6">
        <f>IF(ALL[[#This Row],[SUPPLIER]]="","",COUNTA(F$2:F210))</f>
        <v>209</v>
      </c>
      <c r="G211" s="2" t="s">
        <v>22</v>
      </c>
      <c r="H211" t="s">
        <v>95</v>
      </c>
      <c r="I211" t="s">
        <v>78</v>
      </c>
      <c r="J211" t="s">
        <v>307</v>
      </c>
      <c r="K211" t="s">
        <v>308</v>
      </c>
      <c r="L211" s="2">
        <v>44931</v>
      </c>
      <c r="N211" t="s">
        <v>309</v>
      </c>
      <c r="O211">
        <v>5</v>
      </c>
      <c r="R211" s="3"/>
      <c r="S211" s="3">
        <v>2170800</v>
      </c>
      <c r="T211" t="s">
        <v>106</v>
      </c>
      <c r="U211" s="4">
        <v>0.17</v>
      </c>
      <c r="V211" s="4"/>
      <c r="X211" s="1"/>
    </row>
    <row r="212" spans="2:24" x14ac:dyDescent="0.25">
      <c r="B212" s="2">
        <f>IF(ALL[[#This Row],[TGL MASUK]]="",B211,ALL[[#This Row],[TGL MASUK]])</f>
        <v>44935</v>
      </c>
      <c r="C212" t="str">
        <f>IF(ALL[[#This Row],[FAKTUR]]="",C211,ALL[[#This Row],[FAKTUR]])</f>
        <v>ARTO MORO</v>
      </c>
      <c r="D212" s="2">
        <f>IF(ALL[[#This Row],[TGL.NOTA]]="",D211,ALL[[#This Row],[TGL.NOTA]])</f>
        <v>44931</v>
      </c>
      <c r="E212" s="6">
        <f>IF(ALL[[#This Row],[ID]]="",E211+1,ALL[[#This Row],[ID]])</f>
        <v>210</v>
      </c>
      <c r="F212" s="6" t="str">
        <f>IF(ALL[[#This Row],[SUPPLIER]]="","",COUNTA(F$2:F211))</f>
        <v/>
      </c>
      <c r="G212" s="2" t="s">
        <v>22</v>
      </c>
      <c r="L212" s="2"/>
      <c r="R212" s="3"/>
      <c r="S212" s="3"/>
      <c r="U212" s="4"/>
      <c r="V212" s="4"/>
      <c r="X212" s="1"/>
    </row>
    <row r="213" spans="2:24" x14ac:dyDescent="0.25">
      <c r="B213" s="2">
        <f>IF(ALL[[#This Row],[TGL MASUK]]="",B212,ALL[[#This Row],[TGL MASUK]])</f>
        <v>44935</v>
      </c>
      <c r="C213" t="str">
        <f>IF(ALL[[#This Row],[FAKTUR]]="",C212,ALL[[#This Row],[FAKTUR]])</f>
        <v>ARTO MORO</v>
      </c>
      <c r="D213" s="2">
        <f>IF(ALL[[#This Row],[TGL.NOTA]]="",D212,ALL[[#This Row],[TGL.NOTA]])</f>
        <v>44931</v>
      </c>
      <c r="E213" s="6">
        <f>IF(ALL[[#This Row],[ID]]="",E212+1,ALL[[#This Row],[ID]])</f>
        <v>211</v>
      </c>
      <c r="F213" s="6">
        <f>IF(ALL[[#This Row],[SUPPLIER]]="","",COUNTA(F$2:F212))</f>
        <v>211</v>
      </c>
      <c r="G213" s="2" t="s">
        <v>22</v>
      </c>
      <c r="H213" t="s">
        <v>95</v>
      </c>
      <c r="I213" t="s">
        <v>78</v>
      </c>
      <c r="J213" t="s">
        <v>310</v>
      </c>
      <c r="K213" t="s">
        <v>311</v>
      </c>
      <c r="L213" s="2">
        <v>44931</v>
      </c>
      <c r="N213" t="s">
        <v>312</v>
      </c>
      <c r="O213">
        <v>1</v>
      </c>
      <c r="R213" s="3"/>
      <c r="S213" s="3">
        <v>2208000</v>
      </c>
      <c r="T213" t="s">
        <v>103</v>
      </c>
      <c r="U213" s="4">
        <v>0.17</v>
      </c>
      <c r="V213" s="4"/>
      <c r="X213" s="1"/>
    </row>
    <row r="214" spans="2:24" x14ac:dyDescent="0.25">
      <c r="B214" s="2">
        <f>IF(ALL[[#This Row],[TGL MASUK]]="",B213,ALL[[#This Row],[TGL MASUK]])</f>
        <v>44935</v>
      </c>
      <c r="C214" t="str">
        <f>IF(ALL[[#This Row],[FAKTUR]]="",C213,ALL[[#This Row],[FAKTUR]])</f>
        <v>ARTO MORO</v>
      </c>
      <c r="D214" s="2">
        <f>IF(ALL[[#This Row],[TGL.NOTA]]="",D213,ALL[[#This Row],[TGL.NOTA]])</f>
        <v>44931</v>
      </c>
      <c r="E214" s="6">
        <f>IF(ALL[[#This Row],[ID]]="",E213+1,ALL[[#This Row],[ID]])</f>
        <v>212</v>
      </c>
      <c r="F214" s="6" t="str">
        <f>IF(ALL[[#This Row],[SUPPLIER]]="","",COUNTA(F$2:F213))</f>
        <v/>
      </c>
      <c r="G214" s="2" t="s">
        <v>22</v>
      </c>
      <c r="L214" s="2"/>
      <c r="N214" t="s">
        <v>123</v>
      </c>
      <c r="O214">
        <v>2</v>
      </c>
      <c r="R214" s="3"/>
      <c r="S214" s="3">
        <v>2880000</v>
      </c>
      <c r="T214" t="s">
        <v>122</v>
      </c>
      <c r="U214" s="4">
        <v>0.17</v>
      </c>
      <c r="V214" s="4"/>
      <c r="X214" s="1"/>
    </row>
    <row r="215" spans="2:24" x14ac:dyDescent="0.25">
      <c r="B215" s="2">
        <f>IF(ALL[[#This Row],[TGL MASUK]]="",B214,ALL[[#This Row],[TGL MASUK]])</f>
        <v>44935</v>
      </c>
      <c r="C215" t="str">
        <f>IF(ALL[[#This Row],[FAKTUR]]="",C214,ALL[[#This Row],[FAKTUR]])</f>
        <v>ARTO MORO</v>
      </c>
      <c r="D215" s="2">
        <f>IF(ALL[[#This Row],[TGL.NOTA]]="",D214,ALL[[#This Row],[TGL.NOTA]])</f>
        <v>44931</v>
      </c>
      <c r="E215" s="6">
        <f>IF(ALL[[#This Row],[ID]]="",E214+1,ALL[[#This Row],[ID]])</f>
        <v>213</v>
      </c>
      <c r="F215" s="6" t="str">
        <f>IF(ALL[[#This Row],[SUPPLIER]]="","",COUNTA(F$2:F214))</f>
        <v/>
      </c>
      <c r="G215" s="2" t="s">
        <v>22</v>
      </c>
      <c r="L215" s="2"/>
      <c r="N215" t="s">
        <v>313</v>
      </c>
      <c r="O215">
        <v>1</v>
      </c>
      <c r="R215" s="3"/>
      <c r="S215" s="3">
        <v>2995200</v>
      </c>
      <c r="T215" t="s">
        <v>122</v>
      </c>
      <c r="U215" s="4">
        <v>0.17</v>
      </c>
      <c r="V215" s="4"/>
      <c r="X215" s="1"/>
    </row>
    <row r="216" spans="2:24" x14ac:dyDescent="0.25">
      <c r="B216" s="2">
        <f>IF(ALL[[#This Row],[TGL MASUK]]="",B215,ALL[[#This Row],[TGL MASUK]])</f>
        <v>44935</v>
      </c>
      <c r="C216" t="str">
        <f>IF(ALL[[#This Row],[FAKTUR]]="",C215,ALL[[#This Row],[FAKTUR]])</f>
        <v>ARTO MORO</v>
      </c>
      <c r="D216" s="2">
        <f>IF(ALL[[#This Row],[TGL.NOTA]]="",D215,ALL[[#This Row],[TGL.NOTA]])</f>
        <v>44931</v>
      </c>
      <c r="E216" s="6">
        <f>IF(ALL[[#This Row],[ID]]="",E215+1,ALL[[#This Row],[ID]])</f>
        <v>214</v>
      </c>
      <c r="F216" s="6" t="str">
        <f>IF(ALL[[#This Row],[SUPPLIER]]="","",COUNTA(F$2:F215))</f>
        <v/>
      </c>
      <c r="G216" s="2" t="s">
        <v>22</v>
      </c>
      <c r="L216" s="2"/>
      <c r="N216" t="s">
        <v>314</v>
      </c>
      <c r="O216">
        <v>1</v>
      </c>
      <c r="R216" s="3"/>
      <c r="S216" s="3">
        <v>5702400</v>
      </c>
      <c r="T216" t="s">
        <v>112</v>
      </c>
      <c r="U216" s="4">
        <v>0.17</v>
      </c>
      <c r="V216" s="4"/>
      <c r="X216" s="1"/>
    </row>
    <row r="217" spans="2:24" x14ac:dyDescent="0.25">
      <c r="B217" s="2">
        <f>IF(ALL[[#This Row],[TGL MASUK]]="",B216,ALL[[#This Row],[TGL MASUK]])</f>
        <v>44935</v>
      </c>
      <c r="C217" t="str">
        <f>IF(ALL[[#This Row],[FAKTUR]]="",C216,ALL[[#This Row],[FAKTUR]])</f>
        <v>ARTO MORO</v>
      </c>
      <c r="D217" s="2">
        <f>IF(ALL[[#This Row],[TGL.NOTA]]="",D216,ALL[[#This Row],[TGL.NOTA]])</f>
        <v>44931</v>
      </c>
      <c r="E217" s="6">
        <f>IF(ALL[[#This Row],[ID]]="",E216+1,ALL[[#This Row],[ID]])</f>
        <v>215</v>
      </c>
      <c r="F217" s="6" t="str">
        <f>IF(ALL[[#This Row],[SUPPLIER]]="","",COUNTA(F$2:F216))</f>
        <v/>
      </c>
      <c r="G217" s="2" t="s">
        <v>22</v>
      </c>
      <c r="L217" s="2"/>
      <c r="N217" t="s">
        <v>315</v>
      </c>
      <c r="O217">
        <v>1</v>
      </c>
      <c r="R217" s="3"/>
      <c r="S217" s="3">
        <v>2112000</v>
      </c>
      <c r="T217" t="s">
        <v>103</v>
      </c>
      <c r="U217" s="4">
        <v>0.17</v>
      </c>
      <c r="V217" s="4"/>
      <c r="X217" s="1"/>
    </row>
    <row r="218" spans="2:24" x14ac:dyDescent="0.25">
      <c r="B218" s="2">
        <f>IF(ALL[[#This Row],[TGL MASUK]]="",B217,ALL[[#This Row],[TGL MASUK]])</f>
        <v>44935</v>
      </c>
      <c r="C218" t="str">
        <f>IF(ALL[[#This Row],[FAKTUR]]="",C217,ALL[[#This Row],[FAKTUR]])</f>
        <v>ARTO MORO</v>
      </c>
      <c r="D218" s="2">
        <f>IF(ALL[[#This Row],[TGL.NOTA]]="",D217,ALL[[#This Row],[TGL.NOTA]])</f>
        <v>44931</v>
      </c>
      <c r="E218" s="6">
        <f>IF(ALL[[#This Row],[ID]]="",E217+1,ALL[[#This Row],[ID]])</f>
        <v>216</v>
      </c>
      <c r="F218" s="6" t="str">
        <f>IF(ALL[[#This Row],[SUPPLIER]]="","",COUNTA(F$2:F217))</f>
        <v/>
      </c>
      <c r="G218" s="2" t="s">
        <v>22</v>
      </c>
      <c r="L218" s="2"/>
      <c r="N218" t="s">
        <v>316</v>
      </c>
      <c r="O218">
        <v>1</v>
      </c>
      <c r="R218" s="3"/>
      <c r="S218" s="3">
        <v>2040000</v>
      </c>
      <c r="T218" t="s">
        <v>103</v>
      </c>
      <c r="U218" s="4">
        <v>0.17</v>
      </c>
      <c r="V218" s="4"/>
      <c r="X218" s="1"/>
    </row>
    <row r="219" spans="2:24" x14ac:dyDescent="0.25">
      <c r="B219" s="2">
        <f>IF(ALL[[#This Row],[TGL MASUK]]="",B218,ALL[[#This Row],[TGL MASUK]])</f>
        <v>44935</v>
      </c>
      <c r="C219" t="str">
        <f>IF(ALL[[#This Row],[FAKTUR]]="",C218,ALL[[#This Row],[FAKTUR]])</f>
        <v>ARTO MORO</v>
      </c>
      <c r="D219" s="2">
        <f>IF(ALL[[#This Row],[TGL.NOTA]]="",D218,ALL[[#This Row],[TGL.NOTA]])</f>
        <v>44931</v>
      </c>
      <c r="E219" s="6">
        <f>IF(ALL[[#This Row],[ID]]="",E218+1,ALL[[#This Row],[ID]])</f>
        <v>217</v>
      </c>
      <c r="F219" s="6" t="str">
        <f>IF(ALL[[#This Row],[SUPPLIER]]="","",COUNTA(F$2:F218))</f>
        <v/>
      </c>
      <c r="G219" s="2" t="s">
        <v>22</v>
      </c>
      <c r="L219" s="2"/>
      <c r="N219" t="s">
        <v>113</v>
      </c>
      <c r="O219">
        <v>2</v>
      </c>
      <c r="R219" s="3"/>
      <c r="S219" s="3">
        <v>2112000</v>
      </c>
      <c r="T219" t="s">
        <v>103</v>
      </c>
      <c r="U219" s="4">
        <v>0.17</v>
      </c>
      <c r="V219" s="4"/>
      <c r="X219" s="1"/>
    </row>
    <row r="220" spans="2:24" x14ac:dyDescent="0.25">
      <c r="B220" s="2">
        <f>IF(ALL[[#This Row],[TGL MASUK]]="",B219,ALL[[#This Row],[TGL MASUK]])</f>
        <v>44935</v>
      </c>
      <c r="C220" t="str">
        <f>IF(ALL[[#This Row],[FAKTUR]]="",C219,ALL[[#This Row],[FAKTUR]])</f>
        <v>ARTO MORO</v>
      </c>
      <c r="D220" s="2">
        <f>IF(ALL[[#This Row],[TGL.NOTA]]="",D219,ALL[[#This Row],[TGL.NOTA]])</f>
        <v>44931</v>
      </c>
      <c r="E220" s="6">
        <f>IF(ALL[[#This Row],[ID]]="",E219+1,ALL[[#This Row],[ID]])</f>
        <v>218</v>
      </c>
      <c r="F220" s="6" t="str">
        <f>IF(ALL[[#This Row],[SUPPLIER]]="","",COUNTA(F$2:F219))</f>
        <v/>
      </c>
      <c r="G220" s="2" t="s">
        <v>22</v>
      </c>
      <c r="L220" s="2"/>
      <c r="R220" s="3"/>
      <c r="S220" s="3"/>
      <c r="U220" s="4"/>
      <c r="V220" s="4"/>
      <c r="X220" s="1"/>
    </row>
    <row r="221" spans="2:24" x14ac:dyDescent="0.25">
      <c r="B221" s="2">
        <f>IF(ALL[[#This Row],[TGL MASUK]]="",B220,ALL[[#This Row],[TGL MASUK]])</f>
        <v>44935</v>
      </c>
      <c r="C221" t="str">
        <f>IF(ALL[[#This Row],[FAKTUR]]="",C220,ALL[[#This Row],[FAKTUR]])</f>
        <v>ARTO MORO</v>
      </c>
      <c r="D221" s="2">
        <f>IF(ALL[[#This Row],[TGL.NOTA]]="",D220,ALL[[#This Row],[TGL.NOTA]])</f>
        <v>44932</v>
      </c>
      <c r="E221" s="6">
        <f>IF(ALL[[#This Row],[ID]]="",E220+1,ALL[[#This Row],[ID]])</f>
        <v>219</v>
      </c>
      <c r="F221" s="6">
        <f>IF(ALL[[#This Row],[SUPPLIER]]="","",COUNTA(F$2:F220))</f>
        <v>219</v>
      </c>
      <c r="G221" s="2" t="s">
        <v>22</v>
      </c>
      <c r="H221" t="s">
        <v>95</v>
      </c>
      <c r="I221" t="s">
        <v>78</v>
      </c>
      <c r="J221" t="s">
        <v>317</v>
      </c>
      <c r="K221" t="s">
        <v>318</v>
      </c>
      <c r="L221" s="2">
        <v>44932</v>
      </c>
      <c r="N221" t="s">
        <v>127</v>
      </c>
      <c r="O221">
        <v>7</v>
      </c>
      <c r="R221" s="3"/>
      <c r="S221" s="3">
        <v>3110400</v>
      </c>
      <c r="T221" t="s">
        <v>319</v>
      </c>
      <c r="U221" s="4">
        <v>0.17</v>
      </c>
      <c r="V221" s="4"/>
      <c r="X221" s="1"/>
    </row>
    <row r="222" spans="2:24" x14ac:dyDescent="0.25">
      <c r="B222" s="2">
        <f>IF(ALL[[#This Row],[TGL MASUK]]="",B221,ALL[[#This Row],[TGL MASUK]])</f>
        <v>44935</v>
      </c>
      <c r="C222" t="str">
        <f>IF(ALL[[#This Row],[FAKTUR]]="",C221,ALL[[#This Row],[FAKTUR]])</f>
        <v>ARTO MORO</v>
      </c>
      <c r="D222" s="2">
        <f>IF(ALL[[#This Row],[TGL.NOTA]]="",D221,ALL[[#This Row],[TGL.NOTA]])</f>
        <v>44932</v>
      </c>
      <c r="E222" s="6">
        <f>IF(ALL[[#This Row],[ID]]="",E221+1,ALL[[#This Row],[ID]])</f>
        <v>220</v>
      </c>
      <c r="F222" s="6" t="str">
        <f>IF(ALL[[#This Row],[SUPPLIER]]="","",COUNTA(F$2:F221))</f>
        <v/>
      </c>
      <c r="G222" s="2" t="s">
        <v>22</v>
      </c>
      <c r="L222" s="2"/>
      <c r="N222" t="s">
        <v>121</v>
      </c>
      <c r="O222">
        <v>1</v>
      </c>
      <c r="R222" s="3"/>
      <c r="S222" s="3">
        <v>2448000</v>
      </c>
      <c r="T222" t="s">
        <v>122</v>
      </c>
      <c r="U222" s="4">
        <v>0.17</v>
      </c>
      <c r="V222" s="4"/>
      <c r="X222" s="1"/>
    </row>
    <row r="223" spans="2:24" x14ac:dyDescent="0.25">
      <c r="B223" s="2">
        <f>IF(ALL[[#This Row],[TGL MASUK]]="",B222,ALL[[#This Row],[TGL MASUK]])</f>
        <v>44935</v>
      </c>
      <c r="C223" t="str">
        <f>IF(ALL[[#This Row],[FAKTUR]]="",C222,ALL[[#This Row],[FAKTUR]])</f>
        <v>ARTO MORO</v>
      </c>
      <c r="D223" s="2">
        <f>IF(ALL[[#This Row],[TGL.NOTA]]="",D222,ALL[[#This Row],[TGL.NOTA]])</f>
        <v>44932</v>
      </c>
      <c r="E223" s="6">
        <f>IF(ALL[[#This Row],[ID]]="",E222+1,ALL[[#This Row],[ID]])</f>
        <v>221</v>
      </c>
      <c r="F223" s="6" t="str">
        <f>IF(ALL[[#This Row],[SUPPLIER]]="","",COUNTA(F$2:F222))</f>
        <v/>
      </c>
      <c r="G223" s="2" t="s">
        <v>22</v>
      </c>
      <c r="L223" s="2"/>
      <c r="N223" t="s">
        <v>320</v>
      </c>
      <c r="O223">
        <v>3</v>
      </c>
      <c r="R223" s="3"/>
      <c r="S223" s="3">
        <v>900000</v>
      </c>
      <c r="T223" t="s">
        <v>321</v>
      </c>
      <c r="U223" s="4">
        <v>0.17</v>
      </c>
      <c r="V223" s="4"/>
      <c r="X223" s="1"/>
    </row>
    <row r="224" spans="2:24" x14ac:dyDescent="0.25">
      <c r="B224" s="2">
        <f>IF(ALL[[#This Row],[TGL MASUK]]="",B223,ALL[[#This Row],[TGL MASUK]])</f>
        <v>44935</v>
      </c>
      <c r="C224" t="str">
        <f>IF(ALL[[#This Row],[FAKTUR]]="",C223,ALL[[#This Row],[FAKTUR]])</f>
        <v>ARTO MORO</v>
      </c>
      <c r="D224" s="2">
        <f>IF(ALL[[#This Row],[TGL.NOTA]]="",D223,ALL[[#This Row],[TGL.NOTA]])</f>
        <v>44932</v>
      </c>
      <c r="E224" s="6">
        <f>IF(ALL[[#This Row],[ID]]="",E223+1,ALL[[#This Row],[ID]])</f>
        <v>222</v>
      </c>
      <c r="F224" s="6" t="str">
        <f>IF(ALL[[#This Row],[SUPPLIER]]="","",COUNTA(F$2:F223))</f>
        <v/>
      </c>
      <c r="G224" s="2" t="s">
        <v>22</v>
      </c>
      <c r="L224" s="2"/>
      <c r="N224" t="s">
        <v>322</v>
      </c>
      <c r="O224">
        <v>3</v>
      </c>
      <c r="R224" s="3"/>
      <c r="S224" s="3">
        <v>840000</v>
      </c>
      <c r="T224" t="s">
        <v>261</v>
      </c>
      <c r="U224" s="4">
        <v>0.17</v>
      </c>
      <c r="V224" s="4"/>
      <c r="X224" s="1"/>
    </row>
    <row r="225" spans="2:24" x14ac:dyDescent="0.25">
      <c r="B225" s="2">
        <f>IF(ALL[[#This Row],[TGL MASUK]]="",B224,ALL[[#This Row],[TGL MASUK]])</f>
        <v>44935</v>
      </c>
      <c r="C225" t="str">
        <f>IF(ALL[[#This Row],[FAKTUR]]="",C224,ALL[[#This Row],[FAKTUR]])</f>
        <v>ARTO MORO</v>
      </c>
      <c r="D225" s="2">
        <f>IF(ALL[[#This Row],[TGL.NOTA]]="",D224,ALL[[#This Row],[TGL.NOTA]])</f>
        <v>44932</v>
      </c>
      <c r="E225" s="6">
        <f>IF(ALL[[#This Row],[ID]]="",E224+1,ALL[[#This Row],[ID]])</f>
        <v>223</v>
      </c>
      <c r="F225" s="6" t="str">
        <f>IF(ALL[[#This Row],[SUPPLIER]]="","",COUNTA(F$2:F224))</f>
        <v/>
      </c>
      <c r="G225" s="2" t="s">
        <v>22</v>
      </c>
      <c r="L225" s="2"/>
      <c r="R225" s="3"/>
      <c r="S225" s="3"/>
      <c r="U225" s="4"/>
      <c r="V225" s="4"/>
      <c r="X225" s="1"/>
    </row>
    <row r="226" spans="2:24" x14ac:dyDescent="0.25">
      <c r="B226" s="2">
        <f>IF(ALL[[#This Row],[TGL MASUK]]="",B225,ALL[[#This Row],[TGL MASUK]])</f>
        <v>44935</v>
      </c>
      <c r="C226" t="str">
        <f>IF(ALL[[#This Row],[FAKTUR]]="",C225,ALL[[#This Row],[FAKTUR]])</f>
        <v>ARTO MORO</v>
      </c>
      <c r="D226" s="2">
        <f>IF(ALL[[#This Row],[TGL.NOTA]]="",D225,ALL[[#This Row],[TGL.NOTA]])</f>
        <v>44932</v>
      </c>
      <c r="E226" s="6">
        <f>IF(ALL[[#This Row],[ID]]="",E225+1,ALL[[#This Row],[ID]])</f>
        <v>224</v>
      </c>
      <c r="F226" s="6">
        <f>IF(ALL[[#This Row],[SUPPLIER]]="","",COUNTA(F$2:F225))</f>
        <v>224</v>
      </c>
      <c r="G226" s="2" t="s">
        <v>22</v>
      </c>
      <c r="H226" t="s">
        <v>95</v>
      </c>
      <c r="I226" t="s">
        <v>78</v>
      </c>
      <c r="J226" t="s">
        <v>323</v>
      </c>
      <c r="K226" t="s">
        <v>308</v>
      </c>
      <c r="L226" s="2">
        <v>44932</v>
      </c>
      <c r="N226" t="s">
        <v>324</v>
      </c>
      <c r="O226">
        <v>1</v>
      </c>
      <c r="R226" s="3"/>
      <c r="S226" s="3">
        <v>1728000</v>
      </c>
      <c r="T226" t="s">
        <v>325</v>
      </c>
      <c r="U226" s="4">
        <v>0.17</v>
      </c>
      <c r="V226" s="4"/>
      <c r="X226" s="1"/>
    </row>
    <row r="227" spans="2:24" x14ac:dyDescent="0.25">
      <c r="B227" s="2">
        <f>IF(ALL[[#This Row],[TGL MASUK]]="",B226,ALL[[#This Row],[TGL MASUK]])</f>
        <v>44935</v>
      </c>
      <c r="C227" t="str">
        <f>IF(ALL[[#This Row],[FAKTUR]]="",C226,ALL[[#This Row],[FAKTUR]])</f>
        <v>ARTO MORO</v>
      </c>
      <c r="D227" s="2">
        <f>IF(ALL[[#This Row],[TGL.NOTA]]="",D226,ALL[[#This Row],[TGL.NOTA]])</f>
        <v>44932</v>
      </c>
      <c r="E227" s="6">
        <f>IF(ALL[[#This Row],[ID]]="",E226+1,ALL[[#This Row],[ID]])</f>
        <v>225</v>
      </c>
      <c r="F227" s="6" t="str">
        <f>IF(ALL[[#This Row],[SUPPLIER]]="","",COUNTA(F$2:F226))</f>
        <v/>
      </c>
      <c r="G227" s="2" t="s">
        <v>22</v>
      </c>
      <c r="L227" s="2"/>
      <c r="N227" t="s">
        <v>326</v>
      </c>
      <c r="O227">
        <v>1</v>
      </c>
      <c r="R227" s="3"/>
      <c r="S227" s="3">
        <v>1548000</v>
      </c>
      <c r="T227" t="s">
        <v>327</v>
      </c>
      <c r="U227" s="4">
        <v>0.17</v>
      </c>
      <c r="V227" s="4"/>
      <c r="X227" s="1"/>
    </row>
    <row r="228" spans="2:24" x14ac:dyDescent="0.25">
      <c r="B228" s="2">
        <f>IF(ALL[[#This Row],[TGL MASUK]]="",B227,ALL[[#This Row],[TGL MASUK]])</f>
        <v>44935</v>
      </c>
      <c r="C228" t="str">
        <f>IF(ALL[[#This Row],[FAKTUR]]="",C227,ALL[[#This Row],[FAKTUR]])</f>
        <v>ARTO MORO</v>
      </c>
      <c r="D228" s="2">
        <f>IF(ALL[[#This Row],[TGL.NOTA]]="",D227,ALL[[#This Row],[TGL.NOTA]])</f>
        <v>44932</v>
      </c>
      <c r="E228" s="6">
        <f>IF(ALL[[#This Row],[ID]]="",E227+1,ALL[[#This Row],[ID]])</f>
        <v>226</v>
      </c>
      <c r="F228" s="6" t="str">
        <f>IF(ALL[[#This Row],[SUPPLIER]]="","",COUNTA(F$2:F227))</f>
        <v/>
      </c>
      <c r="G228" s="2" t="s">
        <v>22</v>
      </c>
      <c r="L228" s="2"/>
      <c r="N228" t="s">
        <v>328</v>
      </c>
      <c r="O228">
        <v>1</v>
      </c>
      <c r="R228" s="3"/>
      <c r="S228" s="3">
        <v>1368000</v>
      </c>
      <c r="T228" t="s">
        <v>329</v>
      </c>
      <c r="U228" s="4">
        <v>0.17</v>
      </c>
      <c r="V228" s="4"/>
      <c r="X228" s="1"/>
    </row>
    <row r="229" spans="2:24" x14ac:dyDescent="0.25">
      <c r="B229" s="2">
        <f>IF(ALL[[#This Row],[TGL MASUK]]="",B228,ALL[[#This Row],[TGL MASUK]])</f>
        <v>44935</v>
      </c>
      <c r="C229" t="str">
        <f>IF(ALL[[#This Row],[FAKTUR]]="",C228,ALL[[#This Row],[FAKTUR]])</f>
        <v>ARTO MORO</v>
      </c>
      <c r="D229" s="2">
        <f>IF(ALL[[#This Row],[TGL.NOTA]]="",D228,ALL[[#This Row],[TGL.NOTA]])</f>
        <v>44932</v>
      </c>
      <c r="E229" s="6">
        <f>IF(ALL[[#This Row],[ID]]="",E228+1,ALL[[#This Row],[ID]])</f>
        <v>227</v>
      </c>
      <c r="F229" s="6" t="str">
        <f>IF(ALL[[#This Row],[SUPPLIER]]="","",COUNTA(F$2:F228))</f>
        <v/>
      </c>
      <c r="G229" s="2" t="s">
        <v>22</v>
      </c>
      <c r="L229" s="2"/>
      <c r="N229" t="s">
        <v>330</v>
      </c>
      <c r="O229">
        <v>1</v>
      </c>
      <c r="R229" s="3"/>
      <c r="S229" s="3">
        <v>1494000</v>
      </c>
      <c r="T229" t="s">
        <v>87</v>
      </c>
      <c r="U229" s="4">
        <v>0.17</v>
      </c>
      <c r="V229" s="4"/>
      <c r="X229" s="1"/>
    </row>
    <row r="230" spans="2:24" x14ac:dyDescent="0.25">
      <c r="B230" s="2">
        <f>IF(ALL[[#This Row],[TGL MASUK]]="",B229,ALL[[#This Row],[TGL MASUK]])</f>
        <v>44935</v>
      </c>
      <c r="C230" t="str">
        <f>IF(ALL[[#This Row],[FAKTUR]]="",C229,ALL[[#This Row],[FAKTUR]])</f>
        <v>ARTO MORO</v>
      </c>
      <c r="D230" s="2">
        <f>IF(ALL[[#This Row],[TGL.NOTA]]="",D229,ALL[[#This Row],[TGL.NOTA]])</f>
        <v>44932</v>
      </c>
      <c r="E230" s="6">
        <f>IF(ALL[[#This Row],[ID]]="",E229+1,ALL[[#This Row],[ID]])</f>
        <v>228</v>
      </c>
      <c r="F230" s="6" t="str">
        <f>IF(ALL[[#This Row],[SUPPLIER]]="","",COUNTA(F$2:F229))</f>
        <v/>
      </c>
      <c r="G230" s="2" t="s">
        <v>22</v>
      </c>
      <c r="L230" s="2"/>
      <c r="N230" t="s">
        <v>331</v>
      </c>
      <c r="O230">
        <v>1</v>
      </c>
      <c r="R230" s="3"/>
      <c r="S230" s="3">
        <v>3240000</v>
      </c>
      <c r="T230" t="s">
        <v>332</v>
      </c>
      <c r="U230" s="4">
        <v>0.17</v>
      </c>
      <c r="V230" s="4"/>
      <c r="X230" s="1"/>
    </row>
    <row r="231" spans="2:24" x14ac:dyDescent="0.25">
      <c r="B231" s="2">
        <f>IF(ALL[[#This Row],[TGL MASUK]]="",B230,ALL[[#This Row],[TGL MASUK]])</f>
        <v>44935</v>
      </c>
      <c r="C231" t="str">
        <f>IF(ALL[[#This Row],[FAKTUR]]="",C230,ALL[[#This Row],[FAKTUR]])</f>
        <v>ARTO MORO</v>
      </c>
      <c r="D231" s="2">
        <f>IF(ALL[[#This Row],[TGL.NOTA]]="",D230,ALL[[#This Row],[TGL.NOTA]])</f>
        <v>44932</v>
      </c>
      <c r="E231" s="6">
        <f>IF(ALL[[#This Row],[ID]]="",E230+1,ALL[[#This Row],[ID]])</f>
        <v>229</v>
      </c>
      <c r="F231" s="6" t="str">
        <f>IF(ALL[[#This Row],[SUPPLIER]]="","",COUNTA(F$2:F230))</f>
        <v/>
      </c>
      <c r="G231" s="2" t="s">
        <v>22</v>
      </c>
      <c r="L231" s="2"/>
      <c r="N231" t="s">
        <v>98</v>
      </c>
      <c r="O231">
        <v>4</v>
      </c>
      <c r="R231" s="3"/>
      <c r="S231" s="3">
        <v>1860000</v>
      </c>
      <c r="T231" t="s">
        <v>99</v>
      </c>
      <c r="U231" s="4">
        <v>0.17</v>
      </c>
      <c r="V231" s="4"/>
      <c r="X231" s="1"/>
    </row>
    <row r="232" spans="2:24" x14ac:dyDescent="0.25">
      <c r="B232" s="2">
        <f>IF(ALL[[#This Row],[TGL MASUK]]="",B231,ALL[[#This Row],[TGL MASUK]])</f>
        <v>44935</v>
      </c>
      <c r="C232" t="str">
        <f>IF(ALL[[#This Row],[FAKTUR]]="",C231,ALL[[#This Row],[FAKTUR]])</f>
        <v>ARTO MORO</v>
      </c>
      <c r="D232" s="2">
        <f>IF(ALL[[#This Row],[TGL.NOTA]]="",D231,ALL[[#This Row],[TGL.NOTA]])</f>
        <v>44932</v>
      </c>
      <c r="E232" s="6">
        <f>IF(ALL[[#This Row],[ID]]="",E231+1,ALL[[#This Row],[ID]])</f>
        <v>230</v>
      </c>
      <c r="F232" s="6" t="str">
        <f>IF(ALL[[#This Row],[SUPPLIER]]="","",COUNTA(F$2:F231))</f>
        <v/>
      </c>
      <c r="G232" s="2" t="s">
        <v>22</v>
      </c>
      <c r="L232" s="2"/>
      <c r="N232" t="s">
        <v>293</v>
      </c>
      <c r="O232">
        <v>1</v>
      </c>
      <c r="R232" s="3"/>
      <c r="S232" s="3">
        <v>2280000</v>
      </c>
      <c r="T232" t="s">
        <v>267</v>
      </c>
      <c r="U232" s="4">
        <v>0.17</v>
      </c>
      <c r="V232" s="4"/>
      <c r="X232" s="1"/>
    </row>
    <row r="233" spans="2:24" x14ac:dyDescent="0.25">
      <c r="B233" s="2">
        <f>IF(ALL[[#This Row],[TGL MASUK]]="",B232,ALL[[#This Row],[TGL MASUK]])</f>
        <v>44935</v>
      </c>
      <c r="C233" t="str">
        <f>IF(ALL[[#This Row],[FAKTUR]]="",C232,ALL[[#This Row],[FAKTUR]])</f>
        <v>ARTO MORO</v>
      </c>
      <c r="D233" s="2">
        <f>IF(ALL[[#This Row],[TGL.NOTA]]="",D232,ALL[[#This Row],[TGL.NOTA]])</f>
        <v>44932</v>
      </c>
      <c r="E233" s="6">
        <f>IF(ALL[[#This Row],[ID]]="",E232+1,ALL[[#This Row],[ID]])</f>
        <v>231</v>
      </c>
      <c r="F233" s="6" t="str">
        <f>IF(ALL[[#This Row],[SUPPLIER]]="","",COUNTA(F$2:F232))</f>
        <v/>
      </c>
      <c r="G233" s="2" t="s">
        <v>22</v>
      </c>
      <c r="L233" s="2"/>
      <c r="N233" t="s">
        <v>105</v>
      </c>
      <c r="O233">
        <v>10</v>
      </c>
      <c r="R233" s="3"/>
      <c r="S233" s="3">
        <v>1695600</v>
      </c>
      <c r="T233" t="s">
        <v>106</v>
      </c>
      <c r="U233" s="4">
        <v>0.17</v>
      </c>
      <c r="V233" s="4"/>
      <c r="X233" s="1"/>
    </row>
    <row r="234" spans="2:24" x14ac:dyDescent="0.25">
      <c r="B234" s="2">
        <f>IF(ALL[[#This Row],[TGL MASUK]]="",B233,ALL[[#This Row],[TGL MASUK]])</f>
        <v>44935</v>
      </c>
      <c r="C234" t="str">
        <f>IF(ALL[[#This Row],[FAKTUR]]="",C233,ALL[[#This Row],[FAKTUR]])</f>
        <v>ARTO MORO</v>
      </c>
      <c r="D234" s="2">
        <f>IF(ALL[[#This Row],[TGL.NOTA]]="",D233,ALL[[#This Row],[TGL.NOTA]])</f>
        <v>44932</v>
      </c>
      <c r="E234" s="6">
        <f>IF(ALL[[#This Row],[ID]]="",E233+1,ALL[[#This Row],[ID]])</f>
        <v>232</v>
      </c>
      <c r="F234" s="6" t="str">
        <f>IF(ALL[[#This Row],[SUPPLIER]]="","",COUNTA(F$2:F233))</f>
        <v/>
      </c>
      <c r="G234" s="2" t="s">
        <v>22</v>
      </c>
      <c r="L234" s="2"/>
      <c r="N234" t="s">
        <v>333</v>
      </c>
      <c r="O234">
        <v>5</v>
      </c>
      <c r="R234" s="3"/>
      <c r="S234" s="3">
        <v>1954800</v>
      </c>
      <c r="T234" t="s">
        <v>106</v>
      </c>
      <c r="U234" s="4">
        <v>0.17</v>
      </c>
      <c r="V234" s="4"/>
      <c r="X234" s="1"/>
    </row>
    <row r="235" spans="2:24" x14ac:dyDescent="0.25">
      <c r="B235" s="2">
        <f>IF(ALL[[#This Row],[TGL MASUK]]="",B234,ALL[[#This Row],[TGL MASUK]])</f>
        <v>44935</v>
      </c>
      <c r="C235" t="str">
        <f>IF(ALL[[#This Row],[FAKTUR]]="",C234,ALL[[#This Row],[FAKTUR]])</f>
        <v>ARTO MORO</v>
      </c>
      <c r="D235" s="2">
        <f>IF(ALL[[#This Row],[TGL.NOTA]]="",D234,ALL[[#This Row],[TGL.NOTA]])</f>
        <v>44932</v>
      </c>
      <c r="E235" s="6">
        <f>IF(ALL[[#This Row],[ID]]="",E234+1,ALL[[#This Row],[ID]])</f>
        <v>233</v>
      </c>
      <c r="F235" s="6" t="str">
        <f>IF(ALL[[#This Row],[SUPPLIER]]="","",COUNTA(F$2:F234))</f>
        <v/>
      </c>
      <c r="G235" s="2" t="s">
        <v>22</v>
      </c>
      <c r="L235" s="2"/>
      <c r="N235" t="s">
        <v>126</v>
      </c>
      <c r="O235">
        <v>1</v>
      </c>
      <c r="R235" s="3"/>
      <c r="S235" s="3">
        <v>3456000</v>
      </c>
      <c r="T235" t="s">
        <v>112</v>
      </c>
      <c r="U235" s="4">
        <v>0.17</v>
      </c>
      <c r="V235" s="4"/>
      <c r="X235" s="1"/>
    </row>
    <row r="236" spans="2:24" x14ac:dyDescent="0.25">
      <c r="B236" s="2">
        <f>IF(ALL[[#This Row],[TGL MASUK]]="",B235,ALL[[#This Row],[TGL MASUK]])</f>
        <v>44935</v>
      </c>
      <c r="C236" t="str">
        <f>IF(ALL[[#This Row],[FAKTUR]]="",C235,ALL[[#This Row],[FAKTUR]])</f>
        <v>ARTO MORO</v>
      </c>
      <c r="D236" s="2">
        <f>IF(ALL[[#This Row],[TGL.NOTA]]="",D235,ALL[[#This Row],[TGL.NOTA]])</f>
        <v>44932</v>
      </c>
      <c r="E236" s="6">
        <f>IF(ALL[[#This Row],[ID]]="",E235+1,ALL[[#This Row],[ID]])</f>
        <v>234</v>
      </c>
      <c r="F236" s="6" t="str">
        <f>IF(ALL[[#This Row],[SUPPLIER]]="","",COUNTA(F$2:F235))</f>
        <v/>
      </c>
      <c r="G236" s="2" t="s">
        <v>22</v>
      </c>
      <c r="L236" s="2"/>
      <c r="R236" s="3"/>
      <c r="S236" s="3"/>
      <c r="U236" s="4"/>
      <c r="V236" s="4"/>
      <c r="X236" s="1"/>
    </row>
    <row r="237" spans="2:24" x14ac:dyDescent="0.25">
      <c r="B237" s="2">
        <f>IF(ALL[[#This Row],[TGL MASUK]]="",B236,ALL[[#This Row],[TGL MASUK]])</f>
        <v>44936</v>
      </c>
      <c r="C237" t="str">
        <f>IF(ALL[[#This Row],[FAKTUR]]="",C236,ALL[[#This Row],[FAKTUR]])</f>
        <v>UNTANA</v>
      </c>
      <c r="D237" s="2">
        <f>IF(ALL[[#This Row],[TGL.NOTA]]="",D236,ALL[[#This Row],[TGL.NOTA]])</f>
        <v>44931</v>
      </c>
      <c r="E237" s="6">
        <f>IF(ALL[[#This Row],[ID]]="",E236+1,ALL[[#This Row],[ID]])</f>
        <v>235</v>
      </c>
      <c r="F237" s="6">
        <f>IF(ALL[[#This Row],[SUPPLIER]]="","",COUNTA(F$2:F236))</f>
        <v>235</v>
      </c>
      <c r="G237" s="2">
        <v>44936</v>
      </c>
      <c r="H237" t="s">
        <v>334</v>
      </c>
      <c r="I237" t="s">
        <v>17</v>
      </c>
      <c r="L237" s="2">
        <v>44931</v>
      </c>
      <c r="N237" t="s">
        <v>335</v>
      </c>
      <c r="O237">
        <v>10</v>
      </c>
      <c r="R237" s="3"/>
      <c r="S237" s="3">
        <v>1200000</v>
      </c>
      <c r="T237" t="s">
        <v>336</v>
      </c>
      <c r="U237" s="4">
        <v>0.1</v>
      </c>
      <c r="V237" s="4">
        <v>0.1</v>
      </c>
      <c r="X237" s="1"/>
    </row>
    <row r="238" spans="2:24" x14ac:dyDescent="0.25">
      <c r="B238" s="2">
        <f>IF(ALL[[#This Row],[TGL MASUK]]="",B237,ALL[[#This Row],[TGL MASUK]])</f>
        <v>44936</v>
      </c>
      <c r="C238" t="str">
        <f>IF(ALL[[#This Row],[FAKTUR]]="",C237,ALL[[#This Row],[FAKTUR]])</f>
        <v>UNTANA</v>
      </c>
      <c r="D238" s="2">
        <f>IF(ALL[[#This Row],[TGL.NOTA]]="",D237,ALL[[#This Row],[TGL.NOTA]])</f>
        <v>44931</v>
      </c>
      <c r="E238" s="6">
        <f>IF(ALL[[#This Row],[ID]]="",E237+1,ALL[[#This Row],[ID]])</f>
        <v>236</v>
      </c>
      <c r="F238" s="6" t="str">
        <f>IF(ALL[[#This Row],[SUPPLIER]]="","",COUNTA(F$2:F237))</f>
        <v/>
      </c>
      <c r="G238" s="2" t="s">
        <v>22</v>
      </c>
      <c r="L238" s="2"/>
      <c r="N238" t="s">
        <v>337</v>
      </c>
      <c r="O238">
        <v>4</v>
      </c>
      <c r="R238" s="3"/>
      <c r="S238" s="3">
        <v>1200000</v>
      </c>
      <c r="T238" t="s">
        <v>338</v>
      </c>
      <c r="U238" s="4">
        <v>0.1</v>
      </c>
      <c r="V238" s="4">
        <v>0.1</v>
      </c>
      <c r="X238" s="1"/>
    </row>
    <row r="239" spans="2:24" x14ac:dyDescent="0.25">
      <c r="B239" s="2">
        <f>IF(ALL[[#This Row],[TGL MASUK]]="",B238,ALL[[#This Row],[TGL MASUK]])</f>
        <v>44936</v>
      </c>
      <c r="C239" t="str">
        <f>IF(ALL[[#This Row],[FAKTUR]]="",C238,ALL[[#This Row],[FAKTUR]])</f>
        <v>UNTANA</v>
      </c>
      <c r="D239" s="2">
        <f>IF(ALL[[#This Row],[TGL.NOTA]]="",D238,ALL[[#This Row],[TGL.NOTA]])</f>
        <v>44931</v>
      </c>
      <c r="E239" s="6">
        <f>IF(ALL[[#This Row],[ID]]="",E238+1,ALL[[#This Row],[ID]])</f>
        <v>237</v>
      </c>
      <c r="F239" s="6" t="str">
        <f>IF(ALL[[#This Row],[SUPPLIER]]="","",COUNTA(F$2:F238))</f>
        <v/>
      </c>
      <c r="G239" s="2" t="s">
        <v>22</v>
      </c>
      <c r="L239" s="2"/>
      <c r="N239" t="s">
        <v>339</v>
      </c>
      <c r="O239">
        <v>10</v>
      </c>
      <c r="R239" s="3"/>
      <c r="S239" s="3">
        <v>1215000</v>
      </c>
      <c r="T239" t="s">
        <v>340</v>
      </c>
      <c r="U239" s="4">
        <v>0.1</v>
      </c>
      <c r="V239" s="4">
        <v>0.1</v>
      </c>
      <c r="X239" s="1"/>
    </row>
    <row r="240" spans="2:24" x14ac:dyDescent="0.25">
      <c r="B240" s="2">
        <f>IF(ALL[[#This Row],[TGL MASUK]]="",B239,ALL[[#This Row],[TGL MASUK]])</f>
        <v>44936</v>
      </c>
      <c r="C240" t="str">
        <f>IF(ALL[[#This Row],[FAKTUR]]="",C239,ALL[[#This Row],[FAKTUR]])</f>
        <v>UNTANA</v>
      </c>
      <c r="D240" s="2">
        <f>IF(ALL[[#This Row],[TGL.NOTA]]="",D239,ALL[[#This Row],[TGL.NOTA]])</f>
        <v>44931</v>
      </c>
      <c r="E240" s="6">
        <f>IF(ALL[[#This Row],[ID]]="",E239+1,ALL[[#This Row],[ID]])</f>
        <v>238</v>
      </c>
      <c r="F240" s="6" t="str">
        <f>IF(ALL[[#This Row],[SUPPLIER]]="","",COUNTA(F$2:F239))</f>
        <v/>
      </c>
      <c r="G240" s="2" t="s">
        <v>22</v>
      </c>
      <c r="L240" s="2"/>
      <c r="N240" t="s">
        <v>341</v>
      </c>
      <c r="O240">
        <v>10</v>
      </c>
      <c r="R240" s="3"/>
      <c r="S240" s="3">
        <v>1215000</v>
      </c>
      <c r="T240" t="s">
        <v>340</v>
      </c>
      <c r="U240" s="4">
        <v>0.1</v>
      </c>
      <c r="V240" s="4">
        <v>0.1</v>
      </c>
      <c r="X240" s="1"/>
    </row>
    <row r="241" spans="2:24" x14ac:dyDescent="0.25">
      <c r="B241" s="2">
        <f>IF(ALL[[#This Row],[TGL MASUK]]="",B240,ALL[[#This Row],[TGL MASUK]])</f>
        <v>44936</v>
      </c>
      <c r="C241" t="str">
        <f>IF(ALL[[#This Row],[FAKTUR]]="",C240,ALL[[#This Row],[FAKTUR]])</f>
        <v>UNTANA</v>
      </c>
      <c r="D241" s="2">
        <f>IF(ALL[[#This Row],[TGL.NOTA]]="",D240,ALL[[#This Row],[TGL.NOTA]])</f>
        <v>44931</v>
      </c>
      <c r="E241" s="6">
        <f>IF(ALL[[#This Row],[ID]]="",E240+1,ALL[[#This Row],[ID]])</f>
        <v>239</v>
      </c>
      <c r="F241" s="6" t="str">
        <f>IF(ALL[[#This Row],[SUPPLIER]]="","",COUNTA(F$2:F240))</f>
        <v/>
      </c>
      <c r="G241" s="2" t="s">
        <v>22</v>
      </c>
      <c r="L241" s="2"/>
      <c r="R241" s="3"/>
      <c r="S241" s="3"/>
      <c r="U241" s="4"/>
      <c r="V241" s="4"/>
      <c r="X241" s="1"/>
    </row>
    <row r="242" spans="2:24" x14ac:dyDescent="0.25">
      <c r="B242" s="2">
        <f>IF(ALL[[#This Row],[TGL MASUK]]="",B241,ALL[[#This Row],[TGL MASUK]])</f>
        <v>44936</v>
      </c>
      <c r="C242" t="str">
        <f>IF(ALL[[#This Row],[FAKTUR]]="",C241,ALL[[#This Row],[FAKTUR]])</f>
        <v>UNTANA</v>
      </c>
      <c r="D242" s="2">
        <f>IF(ALL[[#This Row],[TGL.NOTA]]="",D241,ALL[[#This Row],[TGL.NOTA]])</f>
        <v>44917</v>
      </c>
      <c r="E242" s="6">
        <f>IF(ALL[[#This Row],[ID]]="",E241+1,ALL[[#This Row],[ID]])</f>
        <v>240</v>
      </c>
      <c r="F242" s="6">
        <f>IF(ALL[[#This Row],[SUPPLIER]]="","",COUNTA(F$2:F241))</f>
        <v>240</v>
      </c>
      <c r="G242" s="2" t="s">
        <v>22</v>
      </c>
      <c r="H242" t="s">
        <v>185</v>
      </c>
      <c r="I242" t="s">
        <v>17</v>
      </c>
      <c r="J242" t="s">
        <v>342</v>
      </c>
      <c r="L242" s="2">
        <v>44917</v>
      </c>
      <c r="N242" t="s">
        <v>187</v>
      </c>
      <c r="O242">
        <v>50</v>
      </c>
      <c r="P242">
        <v>500</v>
      </c>
      <c r="Q242" t="s">
        <v>37</v>
      </c>
      <c r="R242" s="3">
        <v>48000</v>
      </c>
      <c r="S242" s="3"/>
      <c r="T242" t="s">
        <v>343</v>
      </c>
      <c r="U242" s="4"/>
      <c r="V242" s="4"/>
      <c r="X242" s="1"/>
    </row>
    <row r="243" spans="2:24" x14ac:dyDescent="0.25">
      <c r="B243" s="2">
        <f>IF(ALL[[#This Row],[TGL MASUK]]="",B242,ALL[[#This Row],[TGL MASUK]])</f>
        <v>44936</v>
      </c>
      <c r="C243" t="str">
        <f>IF(ALL[[#This Row],[FAKTUR]]="",C242,ALL[[#This Row],[FAKTUR]])</f>
        <v>UNTANA</v>
      </c>
      <c r="D243" s="2">
        <f>IF(ALL[[#This Row],[TGL.NOTA]]="",D242,ALL[[#This Row],[TGL.NOTA]])</f>
        <v>44917</v>
      </c>
      <c r="E243" s="6">
        <f>IF(ALL[[#This Row],[ID]]="",E242+1,ALL[[#This Row],[ID]])</f>
        <v>241</v>
      </c>
      <c r="F243" s="6" t="str">
        <f>IF(ALL[[#This Row],[SUPPLIER]]="","",COUNTA(F$2:F242))</f>
        <v/>
      </c>
      <c r="G243" s="2" t="s">
        <v>22</v>
      </c>
      <c r="L243" s="2"/>
      <c r="R243" s="3"/>
      <c r="S243" s="3"/>
      <c r="U243" s="4"/>
      <c r="V243" s="4"/>
      <c r="X243" s="1"/>
    </row>
    <row r="244" spans="2:24" x14ac:dyDescent="0.25">
      <c r="B244" s="2">
        <f>IF(ALL[[#This Row],[TGL MASUK]]="",B243,ALL[[#This Row],[TGL MASUK]])</f>
        <v>44936</v>
      </c>
      <c r="C244" t="str">
        <f>IF(ALL[[#This Row],[FAKTUR]]="",C243,ALL[[#This Row],[FAKTUR]])</f>
        <v>UNTANA</v>
      </c>
      <c r="D244" s="2">
        <f>IF(ALL[[#This Row],[TGL.NOTA]]="",D243,ALL[[#This Row],[TGL.NOTA]])</f>
        <v>44933</v>
      </c>
      <c r="E244" s="6">
        <f>IF(ALL[[#This Row],[ID]]="",E243+1,ALL[[#This Row],[ID]])</f>
        <v>242</v>
      </c>
      <c r="F244" s="6">
        <f>IF(ALL[[#This Row],[SUPPLIER]]="","",COUNTA(F$2:F243))</f>
        <v>242</v>
      </c>
      <c r="G244" s="2" t="s">
        <v>22</v>
      </c>
      <c r="H244" t="s">
        <v>344</v>
      </c>
      <c r="I244" t="s">
        <v>17</v>
      </c>
      <c r="J244" t="s">
        <v>345</v>
      </c>
      <c r="L244" s="2">
        <v>44933</v>
      </c>
      <c r="N244" t="s">
        <v>346</v>
      </c>
      <c r="O244">
        <v>50</v>
      </c>
      <c r="P244">
        <v>50000</v>
      </c>
      <c r="Q244" t="s">
        <v>140</v>
      </c>
      <c r="R244" s="3">
        <v>900</v>
      </c>
      <c r="S244" s="3"/>
      <c r="U244" s="4"/>
      <c r="V244" s="4"/>
      <c r="X244" s="1"/>
    </row>
    <row r="245" spans="2:24" x14ac:dyDescent="0.25">
      <c r="B245" s="2">
        <f>IF(ALL[[#This Row],[TGL MASUK]]="",B244,ALL[[#This Row],[TGL MASUK]])</f>
        <v>44936</v>
      </c>
      <c r="C245" t="str">
        <f>IF(ALL[[#This Row],[FAKTUR]]="",C244,ALL[[#This Row],[FAKTUR]])</f>
        <v>UNTANA</v>
      </c>
      <c r="D245" s="2">
        <f>IF(ALL[[#This Row],[TGL.NOTA]]="",D244,ALL[[#This Row],[TGL.NOTA]])</f>
        <v>44933</v>
      </c>
      <c r="E245" s="6">
        <f>IF(ALL[[#This Row],[ID]]="",E244+1,ALL[[#This Row],[ID]])</f>
        <v>243</v>
      </c>
      <c r="F245" s="6" t="str">
        <f>IF(ALL[[#This Row],[SUPPLIER]]="","",COUNTA(F$2:F244))</f>
        <v/>
      </c>
      <c r="G245" s="2" t="s">
        <v>22</v>
      </c>
      <c r="L245" s="2"/>
      <c r="R245" s="3"/>
      <c r="S245" s="3"/>
      <c r="U245" s="4"/>
      <c r="V245" s="4"/>
      <c r="X245" s="1"/>
    </row>
    <row r="246" spans="2:24" x14ac:dyDescent="0.25">
      <c r="B246" s="2">
        <f>IF(ALL[[#This Row],[TGL MASUK]]="",B245,ALL[[#This Row],[TGL MASUK]])</f>
        <v>44936</v>
      </c>
      <c r="C246" t="str">
        <f>IF(ALL[[#This Row],[FAKTUR]]="",C245,ALL[[#This Row],[FAKTUR]])</f>
        <v>UNTANA</v>
      </c>
      <c r="D246" s="2">
        <f>IF(ALL[[#This Row],[TGL.NOTA]]="",D245,ALL[[#This Row],[TGL.NOTA]])</f>
        <v>44931</v>
      </c>
      <c r="E246" s="6">
        <f>IF(ALL[[#This Row],[ID]]="",E245+1,ALL[[#This Row],[ID]])</f>
        <v>244</v>
      </c>
      <c r="F246" s="6">
        <f>IF(ALL[[#This Row],[SUPPLIER]]="","",COUNTA(F$2:F245))</f>
        <v>244</v>
      </c>
      <c r="G246" s="2" t="s">
        <v>22</v>
      </c>
      <c r="H246" t="s">
        <v>137</v>
      </c>
      <c r="I246" t="s">
        <v>17</v>
      </c>
      <c r="J246" t="s">
        <v>347</v>
      </c>
      <c r="L246" s="2">
        <v>44931</v>
      </c>
      <c r="N246" t="s">
        <v>348</v>
      </c>
      <c r="O246">
        <v>30</v>
      </c>
      <c r="R246" s="3">
        <v>10100</v>
      </c>
      <c r="S246" s="3">
        <v>1212000</v>
      </c>
      <c r="U246" s="4"/>
      <c r="V246" s="4"/>
      <c r="X246" s="1"/>
    </row>
    <row r="247" spans="2:24" x14ac:dyDescent="0.25">
      <c r="B247" s="2">
        <f>IF(ALL[[#This Row],[TGL MASUK]]="",B246,ALL[[#This Row],[TGL MASUK]])</f>
        <v>44936</v>
      </c>
      <c r="C247" t="str">
        <f>IF(ALL[[#This Row],[FAKTUR]]="",C246,ALL[[#This Row],[FAKTUR]])</f>
        <v>UNTANA</v>
      </c>
      <c r="D247" s="2">
        <f>IF(ALL[[#This Row],[TGL.NOTA]]="",D246,ALL[[#This Row],[TGL.NOTA]])</f>
        <v>44931</v>
      </c>
      <c r="E247" s="6">
        <f>IF(ALL[[#This Row],[ID]]="",E246+1,ALL[[#This Row],[ID]])</f>
        <v>245</v>
      </c>
      <c r="F247" s="6" t="str">
        <f>IF(ALL[[#This Row],[SUPPLIER]]="","",COUNTA(F$2:F246))</f>
        <v/>
      </c>
      <c r="G247" s="2" t="s">
        <v>22</v>
      </c>
      <c r="L247" s="2"/>
      <c r="R247" s="3"/>
      <c r="S247" s="3"/>
      <c r="U247" s="4"/>
      <c r="V247" s="4"/>
      <c r="X247" s="1"/>
    </row>
    <row r="248" spans="2:24" x14ac:dyDescent="0.25">
      <c r="B248" s="2">
        <f>IF(ALL[[#This Row],[TGL MASUK]]="",B247,ALL[[#This Row],[TGL MASUK]])</f>
        <v>44936</v>
      </c>
      <c r="C248" t="str">
        <f>IF(ALL[[#This Row],[FAKTUR]]="",C247,ALL[[#This Row],[FAKTUR]])</f>
        <v>UNTANA</v>
      </c>
      <c r="D248" s="2">
        <f>IF(ALL[[#This Row],[TGL.NOTA]]="",D247,ALL[[#This Row],[TGL.NOTA]])</f>
        <v>44933</v>
      </c>
      <c r="E248" s="6">
        <f>IF(ALL[[#This Row],[ID]]="",E247+1,ALL[[#This Row],[ID]])</f>
        <v>246</v>
      </c>
      <c r="F248" s="6">
        <f>IF(ALL[[#This Row],[SUPPLIER]]="","",COUNTA(F$2:F247))</f>
        <v>246</v>
      </c>
      <c r="G248" s="2" t="s">
        <v>22</v>
      </c>
      <c r="H248" t="s">
        <v>137</v>
      </c>
      <c r="I248" t="s">
        <v>17</v>
      </c>
      <c r="J248" t="s">
        <v>349</v>
      </c>
      <c r="L248" s="2">
        <v>44933</v>
      </c>
      <c r="N248" t="s">
        <v>348</v>
      </c>
      <c r="O248">
        <v>30</v>
      </c>
      <c r="R248" s="3">
        <v>10100</v>
      </c>
      <c r="S248" s="3">
        <v>1212000</v>
      </c>
      <c r="U248" s="4"/>
      <c r="V248" s="4"/>
      <c r="X248" s="1"/>
    </row>
    <row r="249" spans="2:24" x14ac:dyDescent="0.25">
      <c r="B249" s="2">
        <f>IF(ALL[[#This Row],[TGL MASUK]]="",B248,ALL[[#This Row],[TGL MASUK]])</f>
        <v>44936</v>
      </c>
      <c r="C249" t="str">
        <f>IF(ALL[[#This Row],[FAKTUR]]="",C248,ALL[[#This Row],[FAKTUR]])</f>
        <v>UNTANA</v>
      </c>
      <c r="D249" s="2">
        <f>IF(ALL[[#This Row],[TGL.NOTA]]="",D248,ALL[[#This Row],[TGL.NOTA]])</f>
        <v>44933</v>
      </c>
      <c r="E249" s="6">
        <f>IF(ALL[[#This Row],[ID]]="",E248+1,ALL[[#This Row],[ID]])</f>
        <v>247</v>
      </c>
      <c r="F249" s="6" t="str">
        <f>IF(ALL[[#This Row],[SUPPLIER]]="","",COUNTA(F$2:F248))</f>
        <v/>
      </c>
      <c r="G249" s="2" t="s">
        <v>22</v>
      </c>
      <c r="L249" s="2"/>
      <c r="R249" s="3"/>
      <c r="S249" s="3"/>
      <c r="U249" s="4"/>
      <c r="V249" s="4"/>
      <c r="X249" s="1"/>
    </row>
    <row r="250" spans="2:24" x14ac:dyDescent="0.25">
      <c r="B250" s="2">
        <f>IF(ALL[[#This Row],[TGL MASUK]]="",B249,ALL[[#This Row],[TGL MASUK]])</f>
        <v>44937</v>
      </c>
      <c r="C250" t="str">
        <f>IF(ALL[[#This Row],[FAKTUR]]="",C249,ALL[[#This Row],[FAKTUR]])</f>
        <v>UNTANA</v>
      </c>
      <c r="D250" s="2">
        <f>IF(ALL[[#This Row],[TGL.NOTA]]="",D249,ALL[[#This Row],[TGL.NOTA]])</f>
        <v>44933</v>
      </c>
      <c r="E250" s="6">
        <f>IF(ALL[[#This Row],[ID]]="",E249+1,ALL[[#This Row],[ID]])</f>
        <v>248</v>
      </c>
      <c r="F250" s="6">
        <f>IF(ALL[[#This Row],[SUPPLIER]]="","",COUNTA(F$2:F249))</f>
        <v>248</v>
      </c>
      <c r="G250" s="2">
        <v>44937</v>
      </c>
      <c r="H250" t="s">
        <v>47</v>
      </c>
      <c r="I250" t="s">
        <v>17</v>
      </c>
      <c r="J250" t="s">
        <v>350</v>
      </c>
      <c r="L250" s="2"/>
      <c r="N250" t="s">
        <v>351</v>
      </c>
      <c r="O250">
        <v>2</v>
      </c>
      <c r="P250">
        <v>3000</v>
      </c>
      <c r="Q250" t="s">
        <v>20</v>
      </c>
      <c r="R250" s="3">
        <v>11500</v>
      </c>
      <c r="S250" s="3"/>
      <c r="T250" t="s">
        <v>352</v>
      </c>
      <c r="U250" s="4"/>
      <c r="V250" s="4"/>
      <c r="X250" s="1"/>
    </row>
    <row r="251" spans="2:24" x14ac:dyDescent="0.25">
      <c r="B251" s="2">
        <f>IF(ALL[[#This Row],[TGL MASUK]]="",B250,ALL[[#This Row],[TGL MASUK]])</f>
        <v>44937</v>
      </c>
      <c r="C251" t="str">
        <f>IF(ALL[[#This Row],[FAKTUR]]="",C250,ALL[[#This Row],[FAKTUR]])</f>
        <v>UNTANA</v>
      </c>
      <c r="D251" s="2">
        <f>IF(ALL[[#This Row],[TGL.NOTA]]="",D250,ALL[[#This Row],[TGL.NOTA]])</f>
        <v>44933</v>
      </c>
      <c r="E251" s="6">
        <f>IF(ALL[[#This Row],[ID]]="",E250+1,ALL[[#This Row],[ID]])</f>
        <v>249</v>
      </c>
      <c r="F251" s="6" t="str">
        <f>IF(ALL[[#This Row],[SUPPLIER]]="","",COUNTA(F$2:F250))</f>
        <v/>
      </c>
      <c r="G251" s="2" t="s">
        <v>22</v>
      </c>
      <c r="L251" s="2"/>
      <c r="N251" t="s">
        <v>353</v>
      </c>
      <c r="O251">
        <v>2</v>
      </c>
      <c r="P251">
        <v>2000</v>
      </c>
      <c r="Q251" t="s">
        <v>20</v>
      </c>
      <c r="R251" s="3">
        <v>11000</v>
      </c>
      <c r="S251" s="3"/>
      <c r="T251" t="s">
        <v>354</v>
      </c>
      <c r="U251" s="4"/>
      <c r="V251" s="4"/>
      <c r="X251" s="1"/>
    </row>
    <row r="252" spans="2:24" x14ac:dyDescent="0.25">
      <c r="B252" s="2">
        <f>IF(ALL[[#This Row],[TGL MASUK]]="",B251,ALL[[#This Row],[TGL MASUK]])</f>
        <v>44937</v>
      </c>
      <c r="C252" t="str">
        <f>IF(ALL[[#This Row],[FAKTUR]]="",C251,ALL[[#This Row],[FAKTUR]])</f>
        <v>UNTANA</v>
      </c>
      <c r="D252" s="2">
        <f>IF(ALL[[#This Row],[TGL.NOTA]]="",D251,ALL[[#This Row],[TGL.NOTA]])</f>
        <v>44933</v>
      </c>
      <c r="E252" s="6">
        <f>IF(ALL[[#This Row],[ID]]="",E251+1,ALL[[#This Row],[ID]])</f>
        <v>250</v>
      </c>
      <c r="F252" s="6" t="str">
        <f>IF(ALL[[#This Row],[SUPPLIER]]="","",COUNTA(F$2:F251))</f>
        <v/>
      </c>
      <c r="G252" s="2" t="s">
        <v>22</v>
      </c>
      <c r="L252" s="2"/>
      <c r="R252" s="3"/>
      <c r="S252" s="3"/>
      <c r="U252" s="4"/>
      <c r="V252" s="4"/>
      <c r="X252" s="1"/>
    </row>
    <row r="253" spans="2:24" x14ac:dyDescent="0.25">
      <c r="B253" s="2">
        <f>IF(ALL[[#This Row],[TGL MASUK]]="",B252,ALL[[#This Row],[TGL MASUK]])</f>
        <v>44937</v>
      </c>
      <c r="C253" t="str">
        <f>IF(ALL[[#This Row],[FAKTUR]]="",C252,ALL[[#This Row],[FAKTUR]])</f>
        <v>ARTO MORO</v>
      </c>
      <c r="D253" s="2">
        <f>IF(ALL[[#This Row],[TGL.NOTA]]="",D252,ALL[[#This Row],[TGL.NOTA]])</f>
        <v>44932</v>
      </c>
      <c r="E253" s="6">
        <f>IF(ALL[[#This Row],[ID]]="",E252+1,ALL[[#This Row],[ID]])</f>
        <v>251</v>
      </c>
      <c r="F253" s="6">
        <f>IF(ALL[[#This Row],[SUPPLIER]]="","",COUNTA(F$2:F252))</f>
        <v>251</v>
      </c>
      <c r="G253" s="2" t="s">
        <v>22</v>
      </c>
      <c r="H253" t="s">
        <v>83</v>
      </c>
      <c r="I253" t="s">
        <v>78</v>
      </c>
      <c r="J253" t="s">
        <v>355</v>
      </c>
      <c r="L253" s="2">
        <v>44932</v>
      </c>
      <c r="N253" t="s">
        <v>213</v>
      </c>
      <c r="O253">
        <v>1</v>
      </c>
      <c r="P253">
        <v>50</v>
      </c>
      <c r="Q253" t="s">
        <v>140</v>
      </c>
      <c r="R253" s="3">
        <v>34100</v>
      </c>
      <c r="S253" s="3"/>
      <c r="T253" t="s">
        <v>214</v>
      </c>
      <c r="U253" s="4">
        <v>0.125</v>
      </c>
      <c r="V253" s="4">
        <v>0.05</v>
      </c>
      <c r="X253" s="1"/>
    </row>
    <row r="254" spans="2:24" x14ac:dyDescent="0.25">
      <c r="B254" s="2">
        <f>IF(ALL[[#This Row],[TGL MASUK]]="",B253,ALL[[#This Row],[TGL MASUK]])</f>
        <v>44937</v>
      </c>
      <c r="C254" t="str">
        <f>IF(ALL[[#This Row],[FAKTUR]]="",C253,ALL[[#This Row],[FAKTUR]])</f>
        <v>ARTO MORO</v>
      </c>
      <c r="D254" s="2">
        <f>IF(ALL[[#This Row],[TGL.NOTA]]="",D253,ALL[[#This Row],[TGL.NOTA]])</f>
        <v>44932</v>
      </c>
      <c r="E254" s="6">
        <f>IF(ALL[[#This Row],[ID]]="",E253+1,ALL[[#This Row],[ID]])</f>
        <v>252</v>
      </c>
      <c r="F254" s="6" t="str">
        <f>IF(ALL[[#This Row],[SUPPLIER]]="","",COUNTA(F$2:F253))</f>
        <v/>
      </c>
      <c r="G254" s="2" t="s">
        <v>22</v>
      </c>
      <c r="L254" s="2"/>
      <c r="N254" t="s">
        <v>356</v>
      </c>
      <c r="O254">
        <v>1</v>
      </c>
      <c r="P254">
        <v>360</v>
      </c>
      <c r="Q254" t="s">
        <v>37</v>
      </c>
      <c r="R254" s="3">
        <v>10000</v>
      </c>
      <c r="S254" s="3"/>
      <c r="T254" t="s">
        <v>197</v>
      </c>
      <c r="U254" s="4">
        <v>0.125</v>
      </c>
      <c r="V254" s="4">
        <v>0.05</v>
      </c>
      <c r="X254" s="1"/>
    </row>
    <row r="255" spans="2:24" x14ac:dyDescent="0.25">
      <c r="B255" s="2">
        <f>IF(ALL[[#This Row],[TGL MASUK]]="",B254,ALL[[#This Row],[TGL MASUK]])</f>
        <v>44937</v>
      </c>
      <c r="C255" t="str">
        <f>IF(ALL[[#This Row],[FAKTUR]]="",C254,ALL[[#This Row],[FAKTUR]])</f>
        <v>ARTO MORO</v>
      </c>
      <c r="D255" s="2">
        <f>IF(ALL[[#This Row],[TGL.NOTA]]="",D254,ALL[[#This Row],[TGL.NOTA]])</f>
        <v>44932</v>
      </c>
      <c r="E255" s="6">
        <f>IF(ALL[[#This Row],[ID]]="",E254+1,ALL[[#This Row],[ID]])</f>
        <v>253</v>
      </c>
      <c r="F255" s="6" t="str">
        <f>IF(ALL[[#This Row],[SUPPLIER]]="","",COUNTA(F$2:F254))</f>
        <v/>
      </c>
      <c r="G255" s="2" t="s">
        <v>22</v>
      </c>
      <c r="L255" s="2"/>
      <c r="N255" t="s">
        <v>357</v>
      </c>
      <c r="O255">
        <v>1</v>
      </c>
      <c r="P255">
        <v>360</v>
      </c>
      <c r="Q255" t="s">
        <v>37</v>
      </c>
      <c r="R255" s="3">
        <v>5800</v>
      </c>
      <c r="S255" s="3"/>
      <c r="T255" t="s">
        <v>197</v>
      </c>
      <c r="U255" s="4">
        <v>0.125</v>
      </c>
      <c r="V255" s="4">
        <v>0.05</v>
      </c>
      <c r="X255" s="1"/>
    </row>
    <row r="256" spans="2:24" x14ac:dyDescent="0.25">
      <c r="B256" s="2">
        <f>IF(ALL[[#This Row],[TGL MASUK]]="",B255,ALL[[#This Row],[TGL MASUK]])</f>
        <v>44937</v>
      </c>
      <c r="C256" t="str">
        <f>IF(ALL[[#This Row],[FAKTUR]]="",C255,ALL[[#This Row],[FAKTUR]])</f>
        <v>ARTO MORO</v>
      </c>
      <c r="D256" s="2">
        <f>IF(ALL[[#This Row],[TGL.NOTA]]="",D255,ALL[[#This Row],[TGL.NOTA]])</f>
        <v>44932</v>
      </c>
      <c r="E256" s="6">
        <f>IF(ALL[[#This Row],[ID]]="",E255+1,ALL[[#This Row],[ID]])</f>
        <v>254</v>
      </c>
      <c r="F256" s="6" t="str">
        <f>IF(ALL[[#This Row],[SUPPLIER]]="","",COUNTA(F$2:F255))</f>
        <v/>
      </c>
      <c r="G256" s="2" t="s">
        <v>22</v>
      </c>
      <c r="L256" s="2"/>
      <c r="N256" t="s">
        <v>358</v>
      </c>
      <c r="O256">
        <v>1</v>
      </c>
      <c r="P256">
        <v>192</v>
      </c>
      <c r="Q256" t="s">
        <v>26</v>
      </c>
      <c r="R256" s="3">
        <v>3600</v>
      </c>
      <c r="S256" s="3"/>
      <c r="T256" t="s">
        <v>359</v>
      </c>
      <c r="U256" s="4">
        <v>0.125</v>
      </c>
      <c r="V256" s="4">
        <v>0.05</v>
      </c>
      <c r="X256" s="1"/>
    </row>
    <row r="257" spans="2:24" x14ac:dyDescent="0.25">
      <c r="B257" s="2">
        <f>IF(ALL[[#This Row],[TGL MASUK]]="",B256,ALL[[#This Row],[TGL MASUK]])</f>
        <v>44937</v>
      </c>
      <c r="C257" t="str">
        <f>IF(ALL[[#This Row],[FAKTUR]]="",C256,ALL[[#This Row],[FAKTUR]])</f>
        <v>ARTO MORO</v>
      </c>
      <c r="D257" s="2">
        <f>IF(ALL[[#This Row],[TGL.NOTA]]="",D256,ALL[[#This Row],[TGL.NOTA]])</f>
        <v>44932</v>
      </c>
      <c r="E257" s="6">
        <f>IF(ALL[[#This Row],[ID]]="",E256+1,ALL[[#This Row],[ID]])</f>
        <v>255</v>
      </c>
      <c r="F257" s="6" t="str">
        <f>IF(ALL[[#This Row],[SUPPLIER]]="","",COUNTA(F$2:F256))</f>
        <v/>
      </c>
      <c r="G257" s="2" t="s">
        <v>22</v>
      </c>
      <c r="L257" s="2"/>
      <c r="N257" t="s">
        <v>205</v>
      </c>
      <c r="O257">
        <v>1</v>
      </c>
      <c r="P257">
        <v>20</v>
      </c>
      <c r="Q257" t="s">
        <v>206</v>
      </c>
      <c r="R257" s="3">
        <v>67800</v>
      </c>
      <c r="S257" s="3"/>
      <c r="T257" t="s">
        <v>103</v>
      </c>
      <c r="U257" s="4">
        <v>0.125</v>
      </c>
      <c r="V257" s="4">
        <v>0.05</v>
      </c>
      <c r="X257" s="1"/>
    </row>
    <row r="258" spans="2:24" x14ac:dyDescent="0.25">
      <c r="B258" s="2">
        <f>IF(ALL[[#This Row],[TGL MASUK]]="",B257,ALL[[#This Row],[TGL MASUK]])</f>
        <v>44937</v>
      </c>
      <c r="C258" t="str">
        <f>IF(ALL[[#This Row],[FAKTUR]]="",C257,ALL[[#This Row],[FAKTUR]])</f>
        <v>ARTO MORO</v>
      </c>
      <c r="D258" s="2">
        <f>IF(ALL[[#This Row],[TGL.NOTA]]="",D257,ALL[[#This Row],[TGL.NOTA]])</f>
        <v>44932</v>
      </c>
      <c r="E258" s="6">
        <f>IF(ALL[[#This Row],[ID]]="",E257+1,ALL[[#This Row],[ID]])</f>
        <v>256</v>
      </c>
      <c r="F258" s="6" t="str">
        <f>IF(ALL[[#This Row],[SUPPLIER]]="","",COUNTA(F$2:F257))</f>
        <v/>
      </c>
      <c r="G258" s="2" t="s">
        <v>22</v>
      </c>
      <c r="L258" s="2"/>
      <c r="N258" t="s">
        <v>207</v>
      </c>
      <c r="P258">
        <v>24</v>
      </c>
      <c r="Q258" t="s">
        <v>37</v>
      </c>
      <c r="R258" s="3">
        <v>2350</v>
      </c>
      <c r="S258" s="3"/>
      <c r="T258" t="s">
        <v>208</v>
      </c>
      <c r="U258" s="4">
        <v>0.1</v>
      </c>
      <c r="V258" s="4">
        <v>0.05</v>
      </c>
      <c r="X258" s="1" t="s">
        <v>360</v>
      </c>
    </row>
    <row r="259" spans="2:24" x14ac:dyDescent="0.25">
      <c r="B259" s="2">
        <f>IF(ALL[[#This Row],[TGL MASUK]]="",B258,ALL[[#This Row],[TGL MASUK]])</f>
        <v>44937</v>
      </c>
      <c r="C259" t="str">
        <f>IF(ALL[[#This Row],[FAKTUR]]="",C258,ALL[[#This Row],[FAKTUR]])</f>
        <v>ARTO MORO</v>
      </c>
      <c r="D259" s="2">
        <f>IF(ALL[[#This Row],[TGL.NOTA]]="",D258,ALL[[#This Row],[TGL.NOTA]])</f>
        <v>44932</v>
      </c>
      <c r="E259" s="6">
        <f>IF(ALL[[#This Row],[ID]]="",E258+1,ALL[[#This Row],[ID]])</f>
        <v>257</v>
      </c>
      <c r="F259" s="6" t="str">
        <f>IF(ALL[[#This Row],[SUPPLIER]]="","",COUNTA(F$2:F258))</f>
        <v/>
      </c>
      <c r="G259" s="2" t="s">
        <v>22</v>
      </c>
      <c r="L259" s="2"/>
      <c r="N259" t="s">
        <v>361</v>
      </c>
      <c r="O259">
        <v>1</v>
      </c>
      <c r="P259">
        <v>72</v>
      </c>
      <c r="Q259" t="s">
        <v>86</v>
      </c>
      <c r="R259" s="3">
        <v>23000</v>
      </c>
      <c r="S259" s="3"/>
      <c r="T259" t="s">
        <v>362</v>
      </c>
      <c r="U259" s="4">
        <v>0.125</v>
      </c>
      <c r="V259" s="4">
        <v>0.05</v>
      </c>
      <c r="X259" s="1"/>
    </row>
    <row r="260" spans="2:24" x14ac:dyDescent="0.25">
      <c r="B260" s="2">
        <f>IF(ALL[[#This Row],[TGL MASUK]]="",B259,ALL[[#This Row],[TGL MASUK]])</f>
        <v>44937</v>
      </c>
      <c r="C260" t="str">
        <f>IF(ALL[[#This Row],[FAKTUR]]="",C259,ALL[[#This Row],[FAKTUR]])</f>
        <v>ARTO MORO</v>
      </c>
      <c r="D260" s="2">
        <f>IF(ALL[[#This Row],[TGL.NOTA]]="",D259,ALL[[#This Row],[TGL.NOTA]])</f>
        <v>44932</v>
      </c>
      <c r="E260" s="6">
        <f>IF(ALL[[#This Row],[ID]]="",E259+1,ALL[[#This Row],[ID]])</f>
        <v>258</v>
      </c>
      <c r="F260" s="6" t="str">
        <f>IF(ALL[[#This Row],[SUPPLIER]]="","",COUNTA(F$2:F259))</f>
        <v/>
      </c>
      <c r="G260" s="2" t="s">
        <v>22</v>
      </c>
      <c r="L260" s="2"/>
      <c r="N260" t="s">
        <v>92</v>
      </c>
      <c r="P260">
        <v>2</v>
      </c>
      <c r="Q260" t="s">
        <v>50</v>
      </c>
      <c r="R260" s="3">
        <v>12600</v>
      </c>
      <c r="S260" s="3"/>
      <c r="T260" t="s">
        <v>93</v>
      </c>
      <c r="U260" s="4">
        <v>0.1</v>
      </c>
      <c r="V260" s="4">
        <v>0.05</v>
      </c>
      <c r="W260">
        <v>69768</v>
      </c>
      <c r="X260" s="1" t="s">
        <v>94</v>
      </c>
    </row>
    <row r="261" spans="2:24" x14ac:dyDescent="0.25">
      <c r="B261" s="2">
        <f>IF(ALL[[#This Row],[TGL MASUK]]="",B260,ALL[[#This Row],[TGL MASUK]])</f>
        <v>44937</v>
      </c>
      <c r="C261" t="str">
        <f>IF(ALL[[#This Row],[FAKTUR]]="",C260,ALL[[#This Row],[FAKTUR]])</f>
        <v>ARTO MORO</v>
      </c>
      <c r="D261" s="2">
        <f>IF(ALL[[#This Row],[TGL.NOTA]]="",D260,ALL[[#This Row],[TGL.NOTA]])</f>
        <v>44932</v>
      </c>
      <c r="E261" s="6">
        <f>IF(ALL[[#This Row],[ID]]="",E260+1,ALL[[#This Row],[ID]])</f>
        <v>259</v>
      </c>
      <c r="F261" s="6" t="str">
        <f>IF(ALL[[#This Row],[SUPPLIER]]="","",COUNTA(F$2:F260))</f>
        <v/>
      </c>
      <c r="G261" s="2" t="s">
        <v>22</v>
      </c>
      <c r="L261" s="2"/>
      <c r="R261" s="3"/>
      <c r="S261" s="3"/>
      <c r="U261" s="4"/>
      <c r="V261" s="4"/>
      <c r="X261" s="1"/>
    </row>
    <row r="262" spans="2:24" x14ac:dyDescent="0.25">
      <c r="B262" s="2">
        <f>IF(ALL[[#This Row],[TGL MASUK]]="",B261,ALL[[#This Row],[TGL MASUK]])</f>
        <v>44937</v>
      </c>
      <c r="C262" t="str">
        <f>IF(ALL[[#This Row],[FAKTUR]]="",C261,ALL[[#This Row],[FAKTUR]])</f>
        <v>ARTO MORO</v>
      </c>
      <c r="D262" s="2">
        <f>IF(ALL[[#This Row],[TGL.NOTA]]="",D261,ALL[[#This Row],[TGL.NOTA]])</f>
        <v>44932</v>
      </c>
      <c r="E262" s="6">
        <f>IF(ALL[[#This Row],[ID]]="",E261+1,ALL[[#This Row],[ID]])</f>
        <v>260</v>
      </c>
      <c r="F262" s="6">
        <f>IF(ALL[[#This Row],[SUPPLIER]]="","",COUNTA(F$2:F261))</f>
        <v>260</v>
      </c>
      <c r="G262" s="2" t="s">
        <v>22</v>
      </c>
      <c r="H262" t="s">
        <v>83</v>
      </c>
      <c r="I262" t="s">
        <v>78</v>
      </c>
      <c r="J262" t="s">
        <v>363</v>
      </c>
      <c r="L262" s="2">
        <v>44932</v>
      </c>
      <c r="N262" t="s">
        <v>213</v>
      </c>
      <c r="O262">
        <v>2</v>
      </c>
      <c r="P262">
        <v>100</v>
      </c>
      <c r="Q262" t="s">
        <v>140</v>
      </c>
      <c r="R262" s="3">
        <v>34100</v>
      </c>
      <c r="S262" s="3"/>
      <c r="T262" t="s">
        <v>214</v>
      </c>
      <c r="U262" s="4">
        <v>0.125</v>
      </c>
      <c r="V262" s="4">
        <v>0.05</v>
      </c>
      <c r="X262" s="1"/>
    </row>
    <row r="263" spans="2:24" x14ac:dyDescent="0.25">
      <c r="B263" s="2">
        <f>IF(ALL[[#This Row],[TGL MASUK]]="",B262,ALL[[#This Row],[TGL MASUK]])</f>
        <v>44937</v>
      </c>
      <c r="C263" t="str">
        <f>IF(ALL[[#This Row],[FAKTUR]]="",C262,ALL[[#This Row],[FAKTUR]])</f>
        <v>ARTO MORO</v>
      </c>
      <c r="D263" s="2">
        <f>IF(ALL[[#This Row],[TGL.NOTA]]="",D262,ALL[[#This Row],[TGL.NOTA]])</f>
        <v>44932</v>
      </c>
      <c r="E263" s="6">
        <f>IF(ALL[[#This Row],[ID]]="",E262+1,ALL[[#This Row],[ID]])</f>
        <v>261</v>
      </c>
      <c r="F263" s="6" t="str">
        <f>IF(ALL[[#This Row],[SUPPLIER]]="","",COUNTA(F$2:F262))</f>
        <v/>
      </c>
      <c r="G263" s="2" t="s">
        <v>22</v>
      </c>
      <c r="L263" s="2"/>
      <c r="N263" t="s">
        <v>211</v>
      </c>
      <c r="O263">
        <v>1</v>
      </c>
      <c r="P263">
        <v>50</v>
      </c>
      <c r="Q263" t="s">
        <v>140</v>
      </c>
      <c r="R263" s="3">
        <v>28300</v>
      </c>
      <c r="S263" s="3"/>
      <c r="T263" t="s">
        <v>212</v>
      </c>
      <c r="U263" s="4">
        <v>0.125</v>
      </c>
      <c r="V263" s="4">
        <v>0.05</v>
      </c>
      <c r="X263" s="1"/>
    </row>
    <row r="264" spans="2:24" x14ac:dyDescent="0.25">
      <c r="B264" s="2">
        <f>IF(ALL[[#This Row],[TGL MASUK]]="",B263,ALL[[#This Row],[TGL MASUK]])</f>
        <v>44937</v>
      </c>
      <c r="C264" t="str">
        <f>IF(ALL[[#This Row],[FAKTUR]]="",C263,ALL[[#This Row],[FAKTUR]])</f>
        <v>ARTO MORO</v>
      </c>
      <c r="D264" s="2">
        <f>IF(ALL[[#This Row],[TGL.NOTA]]="",D263,ALL[[#This Row],[TGL.NOTA]])</f>
        <v>44932</v>
      </c>
      <c r="E264" s="6">
        <f>IF(ALL[[#This Row],[ID]]="",E263+1,ALL[[#This Row],[ID]])</f>
        <v>262</v>
      </c>
      <c r="F264" s="6" t="str">
        <f>IF(ALL[[#This Row],[SUPPLIER]]="","",COUNTA(F$2:F263))</f>
        <v/>
      </c>
      <c r="G264" s="2" t="s">
        <v>22</v>
      </c>
      <c r="L264" s="2"/>
      <c r="N264" t="s">
        <v>364</v>
      </c>
      <c r="O264">
        <v>1</v>
      </c>
      <c r="P264">
        <v>72</v>
      </c>
      <c r="Q264" t="s">
        <v>50</v>
      </c>
      <c r="R264" s="3">
        <v>37200</v>
      </c>
      <c r="S264" s="3"/>
      <c r="T264" t="s">
        <v>365</v>
      </c>
      <c r="U264" s="4">
        <v>0.125</v>
      </c>
      <c r="V264" s="4">
        <v>0.05</v>
      </c>
      <c r="X264" s="1"/>
    </row>
    <row r="265" spans="2:24" x14ac:dyDescent="0.25">
      <c r="B265" s="2">
        <f>IF(ALL[[#This Row],[TGL MASUK]]="",B264,ALL[[#This Row],[TGL MASUK]])</f>
        <v>44937</v>
      </c>
      <c r="C265" t="str">
        <f>IF(ALL[[#This Row],[FAKTUR]]="",C264,ALL[[#This Row],[FAKTUR]])</f>
        <v>ARTO MORO</v>
      </c>
      <c r="D265" s="2">
        <f>IF(ALL[[#This Row],[TGL.NOTA]]="",D264,ALL[[#This Row],[TGL.NOTA]])</f>
        <v>44932</v>
      </c>
      <c r="E265" s="6">
        <f>IF(ALL[[#This Row],[ID]]="",E264+1,ALL[[#This Row],[ID]])</f>
        <v>263</v>
      </c>
      <c r="F265" s="6" t="str">
        <f>IF(ALL[[#This Row],[SUPPLIER]]="","",COUNTA(F$2:F264))</f>
        <v/>
      </c>
      <c r="G265" s="2" t="s">
        <v>22</v>
      </c>
      <c r="L265" s="2"/>
      <c r="N265" t="s">
        <v>201</v>
      </c>
      <c r="O265">
        <v>2</v>
      </c>
      <c r="P265">
        <v>288</v>
      </c>
      <c r="Q265" t="s">
        <v>37</v>
      </c>
      <c r="R265" s="3">
        <v>4350</v>
      </c>
      <c r="S265" s="3"/>
      <c r="T265" t="s">
        <v>202</v>
      </c>
      <c r="U265" s="4">
        <v>0.125</v>
      </c>
      <c r="V265" s="4">
        <v>0.05</v>
      </c>
      <c r="X265" s="1"/>
    </row>
    <row r="266" spans="2:24" x14ac:dyDescent="0.25">
      <c r="B266" s="2">
        <f>IF(ALL[[#This Row],[TGL MASUK]]="",B265,ALL[[#This Row],[TGL MASUK]])</f>
        <v>44937</v>
      </c>
      <c r="C266" t="str">
        <f>IF(ALL[[#This Row],[FAKTUR]]="",C265,ALL[[#This Row],[FAKTUR]])</f>
        <v>ARTO MORO</v>
      </c>
      <c r="D266" s="2">
        <f>IF(ALL[[#This Row],[TGL.NOTA]]="",D265,ALL[[#This Row],[TGL.NOTA]])</f>
        <v>44932</v>
      </c>
      <c r="E266" s="6">
        <f>IF(ALL[[#This Row],[ID]]="",E265+1,ALL[[#This Row],[ID]])</f>
        <v>264</v>
      </c>
      <c r="F266" s="6" t="str">
        <f>IF(ALL[[#This Row],[SUPPLIER]]="","",COUNTA(F$2:F265))</f>
        <v/>
      </c>
      <c r="G266" s="2" t="s">
        <v>22</v>
      </c>
      <c r="L266" s="2"/>
      <c r="N266" t="s">
        <v>366</v>
      </c>
      <c r="O266">
        <v>2</v>
      </c>
      <c r="P266">
        <v>60</v>
      </c>
      <c r="Q266" t="s">
        <v>206</v>
      </c>
      <c r="R266" s="3">
        <v>104400</v>
      </c>
      <c r="S266" s="3"/>
      <c r="T266" t="s">
        <v>299</v>
      </c>
      <c r="U266" s="4">
        <v>0.125</v>
      </c>
      <c r="V266" s="4">
        <v>0.05</v>
      </c>
      <c r="X266" s="1"/>
    </row>
    <row r="267" spans="2:24" x14ac:dyDescent="0.25">
      <c r="B267" s="2">
        <f>IF(ALL[[#This Row],[TGL MASUK]]="",B266,ALL[[#This Row],[TGL MASUK]])</f>
        <v>44937</v>
      </c>
      <c r="C267" t="str">
        <f>IF(ALL[[#This Row],[FAKTUR]]="",C266,ALL[[#This Row],[FAKTUR]])</f>
        <v>ARTO MORO</v>
      </c>
      <c r="D267" s="2">
        <f>IF(ALL[[#This Row],[TGL.NOTA]]="",D266,ALL[[#This Row],[TGL.NOTA]])</f>
        <v>44932</v>
      </c>
      <c r="E267" s="6">
        <f>IF(ALL[[#This Row],[ID]]="",E266+1,ALL[[#This Row],[ID]])</f>
        <v>265</v>
      </c>
      <c r="F267" s="6" t="str">
        <f>IF(ALL[[#This Row],[SUPPLIER]]="","",COUNTA(F$2:F266))</f>
        <v/>
      </c>
      <c r="G267" s="2" t="s">
        <v>22</v>
      </c>
      <c r="L267" s="2"/>
      <c r="N267" t="s">
        <v>367</v>
      </c>
      <c r="O267">
        <v>1</v>
      </c>
      <c r="P267">
        <v>144</v>
      </c>
      <c r="Q267" t="s">
        <v>86</v>
      </c>
      <c r="R267" s="3">
        <v>23900</v>
      </c>
      <c r="S267" s="3"/>
      <c r="T267" t="s">
        <v>195</v>
      </c>
      <c r="U267" s="4">
        <v>0.125</v>
      </c>
      <c r="V267" s="4">
        <v>0.05</v>
      </c>
      <c r="X267" s="1"/>
    </row>
    <row r="268" spans="2:24" x14ac:dyDescent="0.25">
      <c r="B268" s="2">
        <f>IF(ALL[[#This Row],[TGL MASUK]]="",B267,ALL[[#This Row],[TGL MASUK]])</f>
        <v>44937</v>
      </c>
      <c r="C268" t="str">
        <f>IF(ALL[[#This Row],[FAKTUR]]="",C267,ALL[[#This Row],[FAKTUR]])</f>
        <v>ARTO MORO</v>
      </c>
      <c r="D268" s="2">
        <f>IF(ALL[[#This Row],[TGL.NOTA]]="",D267,ALL[[#This Row],[TGL.NOTA]])</f>
        <v>44932</v>
      </c>
      <c r="E268" s="6">
        <f>IF(ALL[[#This Row],[ID]]="",E267+1,ALL[[#This Row],[ID]])</f>
        <v>266</v>
      </c>
      <c r="F268" s="6" t="str">
        <f>IF(ALL[[#This Row],[SUPPLIER]]="","",COUNTA(F$2:F267))</f>
        <v/>
      </c>
      <c r="G268" s="2" t="s">
        <v>22</v>
      </c>
      <c r="L268" s="2"/>
      <c r="N268" t="s">
        <v>194</v>
      </c>
      <c r="O268">
        <v>1</v>
      </c>
      <c r="P268">
        <v>144</v>
      </c>
      <c r="Q268" t="s">
        <v>86</v>
      </c>
      <c r="R268" s="3">
        <v>18600</v>
      </c>
      <c r="S268" s="3"/>
      <c r="T268" t="s">
        <v>195</v>
      </c>
      <c r="U268" s="4">
        <v>0.125</v>
      </c>
      <c r="V268" s="4">
        <v>0.05</v>
      </c>
      <c r="X268" s="1"/>
    </row>
    <row r="269" spans="2:24" x14ac:dyDescent="0.25">
      <c r="B269" s="2">
        <f>IF(ALL[[#This Row],[TGL MASUK]]="",B268,ALL[[#This Row],[TGL MASUK]])</f>
        <v>44937</v>
      </c>
      <c r="C269" t="str">
        <f>IF(ALL[[#This Row],[FAKTUR]]="",C268,ALL[[#This Row],[FAKTUR]])</f>
        <v>ARTO MORO</v>
      </c>
      <c r="D269" s="2">
        <f>IF(ALL[[#This Row],[TGL.NOTA]]="",D268,ALL[[#This Row],[TGL.NOTA]])</f>
        <v>44932</v>
      </c>
      <c r="E269" s="6">
        <f>IF(ALL[[#This Row],[ID]]="",E268+1,ALL[[#This Row],[ID]])</f>
        <v>267</v>
      </c>
      <c r="F269" s="6" t="str">
        <f>IF(ALL[[#This Row],[SUPPLIER]]="","",COUNTA(F$2:F268))</f>
        <v/>
      </c>
      <c r="G269" s="2" t="s">
        <v>22</v>
      </c>
      <c r="L269" s="2"/>
      <c r="N269" t="s">
        <v>368</v>
      </c>
      <c r="O269">
        <v>1</v>
      </c>
      <c r="P269">
        <v>144</v>
      </c>
      <c r="Q269" t="s">
        <v>86</v>
      </c>
      <c r="R269" s="3">
        <v>11900</v>
      </c>
      <c r="S269" s="3"/>
      <c r="T269" t="s">
        <v>195</v>
      </c>
      <c r="U269" s="4">
        <v>0.125</v>
      </c>
      <c r="V269" s="4">
        <v>0.05</v>
      </c>
      <c r="X269" s="1"/>
    </row>
    <row r="270" spans="2:24" x14ac:dyDescent="0.25">
      <c r="B270" s="2">
        <f>IF(ALL[[#This Row],[TGL MASUK]]="",B269,ALL[[#This Row],[TGL MASUK]])</f>
        <v>44937</v>
      </c>
      <c r="C270" t="str">
        <f>IF(ALL[[#This Row],[FAKTUR]]="",C269,ALL[[#This Row],[FAKTUR]])</f>
        <v>ARTO MORO</v>
      </c>
      <c r="D270" s="2">
        <f>IF(ALL[[#This Row],[TGL.NOTA]]="",D269,ALL[[#This Row],[TGL.NOTA]])</f>
        <v>44932</v>
      </c>
      <c r="E270" s="6">
        <f>IF(ALL[[#This Row],[ID]]="",E269+1,ALL[[#This Row],[ID]])</f>
        <v>268</v>
      </c>
      <c r="F270" s="6" t="str">
        <f>IF(ALL[[#This Row],[SUPPLIER]]="","",COUNTA(F$2:F269))</f>
        <v/>
      </c>
      <c r="G270" s="2" t="s">
        <v>22</v>
      </c>
      <c r="L270" s="2"/>
      <c r="N270" t="s">
        <v>369</v>
      </c>
      <c r="O270">
        <v>1</v>
      </c>
      <c r="P270">
        <v>144</v>
      </c>
      <c r="Q270" t="s">
        <v>86</v>
      </c>
      <c r="R270" s="3">
        <v>9000</v>
      </c>
      <c r="S270" s="3"/>
      <c r="T270" t="s">
        <v>370</v>
      </c>
      <c r="U270" s="4">
        <v>0.125</v>
      </c>
      <c r="V270" s="4">
        <v>0.05</v>
      </c>
      <c r="X270" s="1"/>
    </row>
    <row r="271" spans="2:24" x14ac:dyDescent="0.25">
      <c r="B271" s="2">
        <f>IF(ALL[[#This Row],[TGL MASUK]]="",B270,ALL[[#This Row],[TGL MASUK]])</f>
        <v>44937</v>
      </c>
      <c r="C271" t="str">
        <f>IF(ALL[[#This Row],[FAKTUR]]="",C270,ALL[[#This Row],[FAKTUR]])</f>
        <v>ARTO MORO</v>
      </c>
      <c r="D271" s="2">
        <f>IF(ALL[[#This Row],[TGL.NOTA]]="",D270,ALL[[#This Row],[TGL.NOTA]])</f>
        <v>44932</v>
      </c>
      <c r="E271" s="6">
        <f>IF(ALL[[#This Row],[ID]]="",E270+1,ALL[[#This Row],[ID]])</f>
        <v>269</v>
      </c>
      <c r="F271" s="6" t="str">
        <f>IF(ALL[[#This Row],[SUPPLIER]]="","",COUNTA(F$2:F270))</f>
        <v/>
      </c>
      <c r="G271" s="2" t="s">
        <v>22</v>
      </c>
      <c r="L271" s="2"/>
      <c r="N271" t="s">
        <v>92</v>
      </c>
      <c r="P271">
        <v>4</v>
      </c>
      <c r="Q271" t="s">
        <v>50</v>
      </c>
      <c r="R271" s="3">
        <v>12600</v>
      </c>
      <c r="S271" s="3"/>
      <c r="T271" t="s">
        <v>93</v>
      </c>
      <c r="U271" s="4">
        <v>0.1</v>
      </c>
      <c r="V271" s="4">
        <v>0.05</v>
      </c>
      <c r="W271">
        <v>43092</v>
      </c>
      <c r="X271" s="1" t="s">
        <v>94</v>
      </c>
    </row>
    <row r="272" spans="2:24" x14ac:dyDescent="0.25">
      <c r="B272" s="2">
        <f>IF(ALL[[#This Row],[TGL MASUK]]="",B271,ALL[[#This Row],[TGL MASUK]])</f>
        <v>44937</v>
      </c>
      <c r="C272" t="str">
        <f>IF(ALL[[#This Row],[FAKTUR]]="",C271,ALL[[#This Row],[FAKTUR]])</f>
        <v>ARTO MORO</v>
      </c>
      <c r="D272" s="2">
        <f>IF(ALL[[#This Row],[TGL.NOTA]]="",D271,ALL[[#This Row],[TGL.NOTA]])</f>
        <v>44932</v>
      </c>
      <c r="E272" s="6">
        <f>IF(ALL[[#This Row],[ID]]="",E271+1,ALL[[#This Row],[ID]])</f>
        <v>270</v>
      </c>
      <c r="F272" s="6" t="str">
        <f>IF(ALL[[#This Row],[SUPPLIER]]="","",COUNTA(F$2:F271))</f>
        <v/>
      </c>
      <c r="G272" s="2" t="s">
        <v>22</v>
      </c>
      <c r="L272" s="2"/>
      <c r="R272" s="3"/>
      <c r="S272" s="3"/>
      <c r="U272" s="4"/>
      <c r="V272" s="4"/>
      <c r="X272" s="1"/>
    </row>
    <row r="273" spans="2:24" x14ac:dyDescent="0.25">
      <c r="B273" s="2">
        <f>IF(ALL[[#This Row],[TGL MASUK]]="",B272,ALL[[#This Row],[TGL MASUK]])</f>
        <v>44937</v>
      </c>
      <c r="C273" t="str">
        <f>IF(ALL[[#This Row],[FAKTUR]]="",C272,ALL[[#This Row],[FAKTUR]])</f>
        <v>ARTO MORO</v>
      </c>
      <c r="D273" s="2">
        <f>IF(ALL[[#This Row],[TGL.NOTA]]="",D272,ALL[[#This Row],[TGL.NOTA]])</f>
        <v>44932</v>
      </c>
      <c r="E273" s="6">
        <f>IF(ALL[[#This Row],[ID]]="",E272+1,ALL[[#This Row],[ID]])</f>
        <v>271</v>
      </c>
      <c r="F273" s="6">
        <f>IF(ALL[[#This Row],[SUPPLIER]]="","",COUNTA(F$2:F272))</f>
        <v>271</v>
      </c>
      <c r="G273" s="2" t="s">
        <v>22</v>
      </c>
      <c r="H273" t="s">
        <v>83</v>
      </c>
      <c r="I273" t="s">
        <v>78</v>
      </c>
      <c r="J273" t="s">
        <v>371</v>
      </c>
      <c r="L273" s="2">
        <v>44932</v>
      </c>
      <c r="N273" t="s">
        <v>211</v>
      </c>
      <c r="O273">
        <v>2</v>
      </c>
      <c r="P273">
        <v>100</v>
      </c>
      <c r="Q273" t="s">
        <v>140</v>
      </c>
      <c r="R273" s="3">
        <v>28300</v>
      </c>
      <c r="S273" s="3"/>
      <c r="T273" t="s">
        <v>212</v>
      </c>
      <c r="U273" s="4">
        <v>0.125</v>
      </c>
      <c r="V273" s="4">
        <v>0.05</v>
      </c>
      <c r="X273" s="1"/>
    </row>
    <row r="274" spans="2:24" x14ac:dyDescent="0.25">
      <c r="B274" s="2">
        <f>IF(ALL[[#This Row],[TGL MASUK]]="",B273,ALL[[#This Row],[TGL MASUK]])</f>
        <v>44937</v>
      </c>
      <c r="C274" t="str">
        <f>IF(ALL[[#This Row],[FAKTUR]]="",C273,ALL[[#This Row],[FAKTUR]])</f>
        <v>ARTO MORO</v>
      </c>
      <c r="D274" s="2">
        <f>IF(ALL[[#This Row],[TGL.NOTA]]="",D273,ALL[[#This Row],[TGL.NOTA]])</f>
        <v>44932</v>
      </c>
      <c r="E274" s="6">
        <f>IF(ALL[[#This Row],[ID]]="",E273+1,ALL[[#This Row],[ID]])</f>
        <v>272</v>
      </c>
      <c r="F274" s="6" t="str">
        <f>IF(ALL[[#This Row],[SUPPLIER]]="","",COUNTA(F$2:F273))</f>
        <v/>
      </c>
      <c r="G274" s="2" t="s">
        <v>22</v>
      </c>
      <c r="L274" s="2"/>
      <c r="N274" t="s">
        <v>216</v>
      </c>
      <c r="O274">
        <v>1</v>
      </c>
      <c r="P274">
        <v>50</v>
      </c>
      <c r="Q274" t="s">
        <v>140</v>
      </c>
      <c r="R274" s="3">
        <v>28300</v>
      </c>
      <c r="S274" s="3"/>
      <c r="T274" t="s">
        <v>212</v>
      </c>
      <c r="U274" s="4">
        <v>0.125</v>
      </c>
      <c r="V274" s="4">
        <v>0.05</v>
      </c>
      <c r="X274" s="1"/>
    </row>
    <row r="275" spans="2:24" x14ac:dyDescent="0.25">
      <c r="B275" s="2">
        <f>IF(ALL[[#This Row],[TGL MASUK]]="",B274,ALL[[#This Row],[TGL MASUK]])</f>
        <v>44937</v>
      </c>
      <c r="C275" t="str">
        <f>IF(ALL[[#This Row],[FAKTUR]]="",C274,ALL[[#This Row],[FAKTUR]])</f>
        <v>ARTO MORO</v>
      </c>
      <c r="D275" s="2">
        <f>IF(ALL[[#This Row],[TGL.NOTA]]="",D274,ALL[[#This Row],[TGL.NOTA]])</f>
        <v>44932</v>
      </c>
      <c r="E275" s="6">
        <f>IF(ALL[[#This Row],[ID]]="",E274+1,ALL[[#This Row],[ID]])</f>
        <v>273</v>
      </c>
      <c r="F275" s="6" t="str">
        <f>IF(ALL[[#This Row],[SUPPLIER]]="","",COUNTA(F$2:F274))</f>
        <v/>
      </c>
      <c r="G275" s="2" t="s">
        <v>22</v>
      </c>
      <c r="L275" s="2"/>
      <c r="N275" t="s">
        <v>217</v>
      </c>
      <c r="O275">
        <v>1</v>
      </c>
      <c r="P275">
        <v>50</v>
      </c>
      <c r="Q275" t="s">
        <v>140</v>
      </c>
      <c r="R275" s="3">
        <v>34100</v>
      </c>
      <c r="S275" s="3"/>
      <c r="T275" t="s">
        <v>214</v>
      </c>
      <c r="U275" s="4">
        <v>0.125</v>
      </c>
      <c r="V275" s="4">
        <v>0.05</v>
      </c>
      <c r="X275" s="1"/>
    </row>
    <row r="276" spans="2:24" x14ac:dyDescent="0.25">
      <c r="B276" s="2">
        <f>IF(ALL[[#This Row],[TGL MASUK]]="",B275,ALL[[#This Row],[TGL MASUK]])</f>
        <v>44937</v>
      </c>
      <c r="C276" t="str">
        <f>IF(ALL[[#This Row],[FAKTUR]]="",C275,ALL[[#This Row],[FAKTUR]])</f>
        <v>ARTO MORO</v>
      </c>
      <c r="D276" s="2">
        <f>IF(ALL[[#This Row],[TGL.NOTA]]="",D275,ALL[[#This Row],[TGL.NOTA]])</f>
        <v>44932</v>
      </c>
      <c r="E276" s="6">
        <f>IF(ALL[[#This Row],[ID]]="",E275+1,ALL[[#This Row],[ID]])</f>
        <v>274</v>
      </c>
      <c r="F276" s="6" t="str">
        <f>IF(ALL[[#This Row],[SUPPLIER]]="","",COUNTA(F$2:F275))</f>
        <v/>
      </c>
      <c r="G276" s="2" t="s">
        <v>22</v>
      </c>
      <c r="L276" s="2"/>
      <c r="N276" t="s">
        <v>367</v>
      </c>
      <c r="O276">
        <v>1</v>
      </c>
      <c r="P276">
        <v>144</v>
      </c>
      <c r="Q276" t="s">
        <v>86</v>
      </c>
      <c r="R276" s="3">
        <v>23900</v>
      </c>
      <c r="S276" s="3"/>
      <c r="T276" t="s">
        <v>195</v>
      </c>
      <c r="U276" s="4">
        <v>0.125</v>
      </c>
      <c r="V276" s="4">
        <v>0.05</v>
      </c>
      <c r="X276" s="1"/>
    </row>
    <row r="277" spans="2:24" x14ac:dyDescent="0.25">
      <c r="B277" s="2">
        <f>IF(ALL[[#This Row],[TGL MASUK]]="",B276,ALL[[#This Row],[TGL MASUK]])</f>
        <v>44937</v>
      </c>
      <c r="C277" t="str">
        <f>IF(ALL[[#This Row],[FAKTUR]]="",C276,ALL[[#This Row],[FAKTUR]])</f>
        <v>ARTO MORO</v>
      </c>
      <c r="D277" s="2">
        <f>IF(ALL[[#This Row],[TGL.NOTA]]="",D276,ALL[[#This Row],[TGL.NOTA]])</f>
        <v>44932</v>
      </c>
      <c r="E277" s="6">
        <f>IF(ALL[[#This Row],[ID]]="",E276+1,ALL[[#This Row],[ID]])</f>
        <v>275</v>
      </c>
      <c r="F277" s="6" t="str">
        <f>IF(ALL[[#This Row],[SUPPLIER]]="","",COUNTA(F$2:F276))</f>
        <v/>
      </c>
      <c r="G277" s="2" t="s">
        <v>22</v>
      </c>
      <c r="L277" s="2"/>
      <c r="N277" t="s">
        <v>201</v>
      </c>
      <c r="O277">
        <v>2</v>
      </c>
      <c r="P277">
        <v>288</v>
      </c>
      <c r="Q277" t="s">
        <v>37</v>
      </c>
      <c r="R277" s="3">
        <v>4350</v>
      </c>
      <c r="S277" s="3"/>
      <c r="T277" t="s">
        <v>202</v>
      </c>
      <c r="U277" s="4">
        <v>0.125</v>
      </c>
      <c r="V277" s="4">
        <v>0.05</v>
      </c>
      <c r="X277" s="1"/>
    </row>
    <row r="278" spans="2:24" x14ac:dyDescent="0.25">
      <c r="B278" s="2">
        <f>IF(ALL[[#This Row],[TGL MASUK]]="",B277,ALL[[#This Row],[TGL MASUK]])</f>
        <v>44937</v>
      </c>
      <c r="C278" t="str">
        <f>IF(ALL[[#This Row],[FAKTUR]]="",C277,ALL[[#This Row],[FAKTUR]])</f>
        <v>ARTO MORO</v>
      </c>
      <c r="D278" s="2">
        <f>IF(ALL[[#This Row],[TGL.NOTA]]="",D277,ALL[[#This Row],[TGL.NOTA]])</f>
        <v>44932</v>
      </c>
      <c r="E278" s="6">
        <f>IF(ALL[[#This Row],[ID]]="",E277+1,ALL[[#This Row],[ID]])</f>
        <v>276</v>
      </c>
      <c r="F278" s="6" t="str">
        <f>IF(ALL[[#This Row],[SUPPLIER]]="","",COUNTA(F$2:F277))</f>
        <v/>
      </c>
      <c r="G278" s="2" t="s">
        <v>22</v>
      </c>
      <c r="L278" s="2"/>
      <c r="N278" t="s">
        <v>198</v>
      </c>
      <c r="O278">
        <v>2</v>
      </c>
      <c r="P278">
        <v>1000</v>
      </c>
      <c r="Q278" t="s">
        <v>180</v>
      </c>
      <c r="R278" s="3">
        <v>3050</v>
      </c>
      <c r="S278" s="3"/>
      <c r="T278" t="s">
        <v>199</v>
      </c>
      <c r="U278" s="4">
        <v>0.125</v>
      </c>
      <c r="V278" s="4">
        <v>0.05</v>
      </c>
      <c r="X278" s="1"/>
    </row>
    <row r="279" spans="2:24" x14ac:dyDescent="0.25">
      <c r="B279" s="2">
        <f>IF(ALL[[#This Row],[TGL MASUK]]="",B278,ALL[[#This Row],[TGL MASUK]])</f>
        <v>44937</v>
      </c>
      <c r="C279" t="str">
        <f>IF(ALL[[#This Row],[FAKTUR]]="",C278,ALL[[#This Row],[FAKTUR]])</f>
        <v>ARTO MORO</v>
      </c>
      <c r="D279" s="2">
        <f>IF(ALL[[#This Row],[TGL.NOTA]]="",D278,ALL[[#This Row],[TGL.NOTA]])</f>
        <v>44932</v>
      </c>
      <c r="E279" s="6">
        <f>IF(ALL[[#This Row],[ID]]="",E278+1,ALL[[#This Row],[ID]])</f>
        <v>277</v>
      </c>
      <c r="F279" s="6" t="str">
        <f>IF(ALL[[#This Row],[SUPPLIER]]="","",COUNTA(F$2:F278))</f>
        <v/>
      </c>
      <c r="G279" s="2" t="s">
        <v>22</v>
      </c>
      <c r="L279" s="2"/>
      <c r="N279" t="s">
        <v>372</v>
      </c>
      <c r="O279">
        <v>1</v>
      </c>
      <c r="P279">
        <v>500</v>
      </c>
      <c r="Q279" t="s">
        <v>180</v>
      </c>
      <c r="R279" s="3">
        <v>4200</v>
      </c>
      <c r="S279" s="3"/>
      <c r="T279" t="s">
        <v>199</v>
      </c>
      <c r="U279" s="4">
        <v>0.125</v>
      </c>
      <c r="V279" s="4">
        <v>0.05</v>
      </c>
      <c r="X279" s="1"/>
    </row>
    <row r="280" spans="2:24" x14ac:dyDescent="0.25">
      <c r="B280" s="2">
        <f>IF(ALL[[#This Row],[TGL MASUK]]="",B279,ALL[[#This Row],[TGL MASUK]])</f>
        <v>44937</v>
      </c>
      <c r="C280" t="str">
        <f>IF(ALL[[#This Row],[FAKTUR]]="",C279,ALL[[#This Row],[FAKTUR]])</f>
        <v>ARTO MORO</v>
      </c>
      <c r="D280" s="2">
        <f>IF(ALL[[#This Row],[TGL.NOTA]]="",D279,ALL[[#This Row],[TGL.NOTA]])</f>
        <v>44932</v>
      </c>
      <c r="E280" s="6">
        <f>IF(ALL[[#This Row],[ID]]="",E279+1,ALL[[#This Row],[ID]])</f>
        <v>278</v>
      </c>
      <c r="F280" s="6" t="str">
        <f>IF(ALL[[#This Row],[SUPPLIER]]="","",COUNTA(F$2:F279))</f>
        <v/>
      </c>
      <c r="G280" s="2" t="s">
        <v>22</v>
      </c>
      <c r="L280" s="2"/>
      <c r="N280" t="s">
        <v>373</v>
      </c>
      <c r="O280">
        <v>2</v>
      </c>
      <c r="P280">
        <v>2000</v>
      </c>
      <c r="Q280" t="s">
        <v>180</v>
      </c>
      <c r="R280" s="3">
        <v>2050</v>
      </c>
      <c r="S280" s="3"/>
      <c r="T280" t="s">
        <v>374</v>
      </c>
      <c r="U280" s="4">
        <v>0.125</v>
      </c>
      <c r="V280" s="4">
        <v>0.05</v>
      </c>
      <c r="X280" s="1"/>
    </row>
    <row r="281" spans="2:24" x14ac:dyDescent="0.25">
      <c r="B281" s="2">
        <f>IF(ALL[[#This Row],[TGL MASUK]]="",B280,ALL[[#This Row],[TGL MASUK]])</f>
        <v>44937</v>
      </c>
      <c r="C281" t="str">
        <f>IF(ALL[[#This Row],[FAKTUR]]="",C280,ALL[[#This Row],[FAKTUR]])</f>
        <v>ARTO MORO</v>
      </c>
      <c r="D281" s="2">
        <f>IF(ALL[[#This Row],[TGL.NOTA]]="",D280,ALL[[#This Row],[TGL.NOTA]])</f>
        <v>44932</v>
      </c>
      <c r="E281" s="6">
        <f>IF(ALL[[#This Row],[ID]]="",E280+1,ALL[[#This Row],[ID]])</f>
        <v>279</v>
      </c>
      <c r="F281" s="6" t="str">
        <f>IF(ALL[[#This Row],[SUPPLIER]]="","",COUNTA(F$2:F280))</f>
        <v/>
      </c>
      <c r="G281" s="2" t="s">
        <v>22</v>
      </c>
      <c r="L281" s="2"/>
      <c r="N281" t="s">
        <v>375</v>
      </c>
      <c r="O281">
        <v>1</v>
      </c>
      <c r="P281">
        <v>60</v>
      </c>
      <c r="Q281" t="s">
        <v>37</v>
      </c>
      <c r="R281" s="3">
        <v>20800</v>
      </c>
      <c r="S281" s="3"/>
      <c r="T281" t="s">
        <v>158</v>
      </c>
      <c r="U281" s="4">
        <v>0.125</v>
      </c>
      <c r="V281" s="4">
        <v>0.05</v>
      </c>
      <c r="X281" s="1"/>
    </row>
    <row r="282" spans="2:24" x14ac:dyDescent="0.25">
      <c r="B282" s="2">
        <f>IF(ALL[[#This Row],[TGL MASUK]]="",B281,ALL[[#This Row],[TGL MASUK]])</f>
        <v>44937</v>
      </c>
      <c r="C282" t="str">
        <f>IF(ALL[[#This Row],[FAKTUR]]="",C281,ALL[[#This Row],[FAKTUR]])</f>
        <v>ARTO MORO</v>
      </c>
      <c r="D282" s="2">
        <f>IF(ALL[[#This Row],[TGL.NOTA]]="",D281,ALL[[#This Row],[TGL.NOTA]])</f>
        <v>44932</v>
      </c>
      <c r="E282" s="6">
        <f>IF(ALL[[#This Row],[ID]]="",E281+1,ALL[[#This Row],[ID]])</f>
        <v>280</v>
      </c>
      <c r="F282" s="6" t="str">
        <f>IF(ALL[[#This Row],[SUPPLIER]]="","",COUNTA(F$2:F281))</f>
        <v/>
      </c>
      <c r="G282" s="2" t="s">
        <v>22</v>
      </c>
      <c r="L282" s="2"/>
      <c r="N282" t="s">
        <v>376</v>
      </c>
      <c r="O282">
        <v>1</v>
      </c>
      <c r="P282">
        <v>500</v>
      </c>
      <c r="Q282" t="s">
        <v>140</v>
      </c>
      <c r="R282" s="3">
        <v>1625</v>
      </c>
      <c r="S282" s="3"/>
      <c r="T282" t="s">
        <v>282</v>
      </c>
      <c r="U282" s="4">
        <v>0.125</v>
      </c>
      <c r="V282" s="4">
        <v>0.05</v>
      </c>
      <c r="X282" s="1"/>
    </row>
    <row r="283" spans="2:24" x14ac:dyDescent="0.25">
      <c r="B283" s="2">
        <f>IF(ALL[[#This Row],[TGL MASUK]]="",B282,ALL[[#This Row],[TGL MASUK]])</f>
        <v>44937</v>
      </c>
      <c r="C283" t="str">
        <f>IF(ALL[[#This Row],[FAKTUR]]="",C282,ALL[[#This Row],[FAKTUR]])</f>
        <v>ARTO MORO</v>
      </c>
      <c r="D283" s="2">
        <f>IF(ALL[[#This Row],[TGL.NOTA]]="",D282,ALL[[#This Row],[TGL.NOTA]])</f>
        <v>44932</v>
      </c>
      <c r="E283" s="6">
        <f>IF(ALL[[#This Row],[ID]]="",E282+1,ALL[[#This Row],[ID]])</f>
        <v>281</v>
      </c>
      <c r="F283" s="6" t="str">
        <f>IF(ALL[[#This Row],[SUPPLIER]]="","",COUNTA(F$2:F282))</f>
        <v/>
      </c>
      <c r="G283" s="2" t="s">
        <v>22</v>
      </c>
      <c r="L283" s="2"/>
      <c r="N283" t="s">
        <v>377</v>
      </c>
      <c r="O283">
        <v>2</v>
      </c>
      <c r="P283">
        <v>1152</v>
      </c>
      <c r="Q283" t="s">
        <v>37</v>
      </c>
      <c r="R283" s="3">
        <v>1550</v>
      </c>
      <c r="S283" s="3"/>
      <c r="T283" t="s">
        <v>208</v>
      </c>
      <c r="U283" s="4">
        <v>0.125</v>
      </c>
      <c r="V283" s="4">
        <v>0.05</v>
      </c>
      <c r="X283" s="1"/>
    </row>
    <row r="284" spans="2:24" x14ac:dyDescent="0.25">
      <c r="B284" s="2">
        <f>IF(ALL[[#This Row],[TGL MASUK]]="",B283,ALL[[#This Row],[TGL MASUK]])</f>
        <v>44937</v>
      </c>
      <c r="C284" t="str">
        <f>IF(ALL[[#This Row],[FAKTUR]]="",C283,ALL[[#This Row],[FAKTUR]])</f>
        <v>ARTO MORO</v>
      </c>
      <c r="D284" s="2">
        <f>IF(ALL[[#This Row],[TGL.NOTA]]="",D283,ALL[[#This Row],[TGL.NOTA]])</f>
        <v>44932</v>
      </c>
      <c r="E284" s="6">
        <f>IF(ALL[[#This Row],[ID]]="",E283+1,ALL[[#This Row],[ID]])</f>
        <v>282</v>
      </c>
      <c r="F284" s="6" t="str">
        <f>IF(ALL[[#This Row],[SUPPLIER]]="","",COUNTA(F$2:F283))</f>
        <v/>
      </c>
      <c r="G284" s="2" t="s">
        <v>22</v>
      </c>
      <c r="L284" s="2"/>
      <c r="R284" s="3"/>
      <c r="S284" s="3"/>
      <c r="U284" s="4"/>
      <c r="V284" s="4"/>
      <c r="X284" s="1"/>
    </row>
    <row r="285" spans="2:24" x14ac:dyDescent="0.25">
      <c r="B285" s="2">
        <f>IF(ALL[[#This Row],[TGL MASUK]]="",B284,ALL[[#This Row],[TGL MASUK]])</f>
        <v>44937</v>
      </c>
      <c r="C285" t="str">
        <f>IF(ALL[[#This Row],[FAKTUR]]="",C284,ALL[[#This Row],[FAKTUR]])</f>
        <v>ARTO MORO</v>
      </c>
      <c r="D285" s="2">
        <f>IF(ALL[[#This Row],[TGL.NOTA]]="",D284,ALL[[#This Row],[TGL.NOTA]])</f>
        <v>44932</v>
      </c>
      <c r="E285" s="6">
        <f>IF(ALL[[#This Row],[ID]]="",E284+1,ALL[[#This Row],[ID]])</f>
        <v>283</v>
      </c>
      <c r="F285" s="6">
        <f>IF(ALL[[#This Row],[SUPPLIER]]="","",COUNTA(F$2:F284))</f>
        <v>283</v>
      </c>
      <c r="G285" s="2" t="s">
        <v>22</v>
      </c>
      <c r="H285" t="s">
        <v>378</v>
      </c>
      <c r="I285" t="s">
        <v>78</v>
      </c>
      <c r="J285" t="s">
        <v>379</v>
      </c>
      <c r="L285" s="2">
        <v>44932</v>
      </c>
      <c r="N285" t="s">
        <v>380</v>
      </c>
      <c r="O285">
        <v>2</v>
      </c>
      <c r="P285">
        <v>160</v>
      </c>
      <c r="Q285" t="s">
        <v>37</v>
      </c>
      <c r="R285" s="3">
        <v>60000</v>
      </c>
      <c r="S285" s="3"/>
      <c r="T285" t="s">
        <v>381</v>
      </c>
      <c r="U285" s="4">
        <v>0.125</v>
      </c>
      <c r="V285" s="4">
        <v>0.1</v>
      </c>
      <c r="X285" s="1"/>
    </row>
    <row r="286" spans="2:24" x14ac:dyDescent="0.25">
      <c r="B286" s="2">
        <f>IF(ALL[[#This Row],[TGL MASUK]]="",B285,ALL[[#This Row],[TGL MASUK]])</f>
        <v>44937</v>
      </c>
      <c r="C286" t="str">
        <f>IF(ALL[[#This Row],[FAKTUR]]="",C285,ALL[[#This Row],[FAKTUR]])</f>
        <v>ARTO MORO</v>
      </c>
      <c r="D286" s="2">
        <f>IF(ALL[[#This Row],[TGL.NOTA]]="",D285,ALL[[#This Row],[TGL.NOTA]])</f>
        <v>44932</v>
      </c>
      <c r="E286" s="6">
        <f>IF(ALL[[#This Row],[ID]]="",E285+1,ALL[[#This Row],[ID]])</f>
        <v>284</v>
      </c>
      <c r="F286" s="6" t="str">
        <f>IF(ALL[[#This Row],[SUPPLIER]]="","",COUNTA(F$2:F285))</f>
        <v/>
      </c>
      <c r="G286" s="2" t="s">
        <v>22</v>
      </c>
      <c r="L286" s="2"/>
      <c r="N286" t="s">
        <v>382</v>
      </c>
      <c r="O286">
        <v>2</v>
      </c>
      <c r="P286">
        <v>160</v>
      </c>
      <c r="Q286" t="s">
        <v>37</v>
      </c>
      <c r="R286" s="3">
        <v>62000</v>
      </c>
      <c r="S286" s="3"/>
      <c r="T286" t="s">
        <v>383</v>
      </c>
      <c r="U286" s="4">
        <v>0.125</v>
      </c>
      <c r="V286" s="4">
        <v>0.1</v>
      </c>
      <c r="X286" s="1"/>
    </row>
    <row r="287" spans="2:24" x14ac:dyDescent="0.25">
      <c r="B287" s="2">
        <f>IF(ALL[[#This Row],[TGL MASUK]]="",B286,ALL[[#This Row],[TGL MASUK]])</f>
        <v>44937</v>
      </c>
      <c r="C287" t="str">
        <f>IF(ALL[[#This Row],[FAKTUR]]="",C286,ALL[[#This Row],[FAKTUR]])</f>
        <v>ARTO MORO</v>
      </c>
      <c r="D287" s="2">
        <f>IF(ALL[[#This Row],[TGL.NOTA]]="",D286,ALL[[#This Row],[TGL.NOTA]])</f>
        <v>44932</v>
      </c>
      <c r="E287" s="6">
        <f>IF(ALL[[#This Row],[ID]]="",E286+1,ALL[[#This Row],[ID]])</f>
        <v>285</v>
      </c>
      <c r="F287" s="6" t="str">
        <f>IF(ALL[[#This Row],[SUPPLIER]]="","",COUNTA(F$2:F286))</f>
        <v/>
      </c>
      <c r="G287" s="2" t="s">
        <v>22</v>
      </c>
      <c r="L287" s="2"/>
      <c r="N287" t="s">
        <v>384</v>
      </c>
      <c r="O287">
        <v>2</v>
      </c>
      <c r="P287">
        <v>120</v>
      </c>
      <c r="Q287" t="s">
        <v>37</v>
      </c>
      <c r="R287" s="3">
        <v>88000</v>
      </c>
      <c r="S287" s="3"/>
      <c r="T287" t="s">
        <v>385</v>
      </c>
      <c r="U287" s="4">
        <v>0.125</v>
      </c>
      <c r="V287" s="4">
        <v>0.1</v>
      </c>
      <c r="X287" s="1"/>
    </row>
    <row r="288" spans="2:24" x14ac:dyDescent="0.25">
      <c r="B288" s="2">
        <f>IF(ALL[[#This Row],[TGL MASUK]]="",B287,ALL[[#This Row],[TGL MASUK]])</f>
        <v>44937</v>
      </c>
      <c r="C288" t="str">
        <f>IF(ALL[[#This Row],[FAKTUR]]="",C287,ALL[[#This Row],[FAKTUR]])</f>
        <v>ARTO MORO</v>
      </c>
      <c r="D288" s="2">
        <f>IF(ALL[[#This Row],[TGL.NOTA]]="",D287,ALL[[#This Row],[TGL.NOTA]])</f>
        <v>44932</v>
      </c>
      <c r="E288" s="6">
        <f>IF(ALL[[#This Row],[ID]]="",E287+1,ALL[[#This Row],[ID]])</f>
        <v>286</v>
      </c>
      <c r="F288" s="6" t="str">
        <f>IF(ALL[[#This Row],[SUPPLIER]]="","",COUNTA(F$2:F287))</f>
        <v/>
      </c>
      <c r="G288" s="2" t="s">
        <v>22</v>
      </c>
      <c r="L288" s="2"/>
      <c r="R288" s="3"/>
      <c r="S288" s="3"/>
      <c r="U288" s="4"/>
      <c r="V288" s="4"/>
      <c r="X288" s="1"/>
    </row>
    <row r="289" spans="2:24" x14ac:dyDescent="0.25">
      <c r="B289" s="2">
        <f>IF(ALL[[#This Row],[TGL MASUK]]="",B288,ALL[[#This Row],[TGL MASUK]])</f>
        <v>44937</v>
      </c>
      <c r="C289" t="str">
        <f>IF(ALL[[#This Row],[FAKTUR]]="",C288,ALL[[#This Row],[FAKTUR]])</f>
        <v>ARTO MORO</v>
      </c>
      <c r="D289" s="2">
        <f>IF(ALL[[#This Row],[TGL.NOTA]]="",D288,ALL[[#This Row],[TGL.NOTA]])</f>
        <v>44933</v>
      </c>
      <c r="E289" s="6">
        <f>IF(ALL[[#This Row],[ID]]="",E288+1,ALL[[#This Row],[ID]])</f>
        <v>287</v>
      </c>
      <c r="F289" s="6">
        <f>IF(ALL[[#This Row],[SUPPLIER]]="","",COUNTA(F$2:F288))</f>
        <v>287</v>
      </c>
      <c r="G289" s="2" t="s">
        <v>22</v>
      </c>
      <c r="H289" t="s">
        <v>83</v>
      </c>
      <c r="I289" t="s">
        <v>78</v>
      </c>
      <c r="J289" t="s">
        <v>386</v>
      </c>
      <c r="L289" s="2">
        <v>44933</v>
      </c>
      <c r="N289" t="s">
        <v>211</v>
      </c>
      <c r="O289">
        <v>5</v>
      </c>
      <c r="P289">
        <v>250</v>
      </c>
      <c r="Q289" t="s">
        <v>140</v>
      </c>
      <c r="R289" s="3">
        <v>28300</v>
      </c>
      <c r="S289" s="3"/>
      <c r="T289" t="s">
        <v>212</v>
      </c>
      <c r="U289" s="4">
        <v>0.125</v>
      </c>
      <c r="V289" s="4">
        <v>0.05</v>
      </c>
      <c r="X289" s="1"/>
    </row>
    <row r="290" spans="2:24" x14ac:dyDescent="0.25">
      <c r="B290" s="2">
        <f>IF(ALL[[#This Row],[TGL MASUK]]="",B289,ALL[[#This Row],[TGL MASUK]])</f>
        <v>44937</v>
      </c>
      <c r="C290" t="str">
        <f>IF(ALL[[#This Row],[FAKTUR]]="",C289,ALL[[#This Row],[FAKTUR]])</f>
        <v>ARTO MORO</v>
      </c>
      <c r="D290" s="2">
        <f>IF(ALL[[#This Row],[TGL.NOTA]]="",D289,ALL[[#This Row],[TGL.NOTA]])</f>
        <v>44933</v>
      </c>
      <c r="E290" s="6">
        <f>IF(ALL[[#This Row],[ID]]="",E289+1,ALL[[#This Row],[ID]])</f>
        <v>288</v>
      </c>
      <c r="F290" s="6" t="str">
        <f>IF(ALL[[#This Row],[SUPPLIER]]="","",COUNTA(F$2:F289))</f>
        <v/>
      </c>
      <c r="G290" s="2" t="s">
        <v>22</v>
      </c>
      <c r="L290" s="2"/>
      <c r="N290" t="s">
        <v>216</v>
      </c>
      <c r="O290">
        <v>2</v>
      </c>
      <c r="P290">
        <v>100</v>
      </c>
      <c r="Q290" t="s">
        <v>140</v>
      </c>
      <c r="R290" s="3">
        <v>28300</v>
      </c>
      <c r="S290" s="3"/>
      <c r="T290" t="s">
        <v>212</v>
      </c>
      <c r="U290" s="4">
        <v>0.125</v>
      </c>
      <c r="V290" s="4">
        <v>0.05</v>
      </c>
      <c r="X290" s="1"/>
    </row>
    <row r="291" spans="2:24" x14ac:dyDescent="0.25">
      <c r="B291" s="2">
        <f>IF(ALL[[#This Row],[TGL MASUK]]="",B290,ALL[[#This Row],[TGL MASUK]])</f>
        <v>44937</v>
      </c>
      <c r="C291" t="str">
        <f>IF(ALL[[#This Row],[FAKTUR]]="",C290,ALL[[#This Row],[FAKTUR]])</f>
        <v>ARTO MORO</v>
      </c>
      <c r="D291" s="2">
        <f>IF(ALL[[#This Row],[TGL.NOTA]]="",D290,ALL[[#This Row],[TGL.NOTA]])</f>
        <v>44933</v>
      </c>
      <c r="E291" s="6">
        <f>IF(ALL[[#This Row],[ID]]="",E290+1,ALL[[#This Row],[ID]])</f>
        <v>289</v>
      </c>
      <c r="F291" s="6" t="str">
        <f>IF(ALL[[#This Row],[SUPPLIER]]="","",COUNTA(F$2:F290))</f>
        <v/>
      </c>
      <c r="G291" s="2" t="s">
        <v>22</v>
      </c>
      <c r="L291" s="2"/>
      <c r="N291" t="s">
        <v>213</v>
      </c>
      <c r="O291">
        <v>5</v>
      </c>
      <c r="P291">
        <v>250</v>
      </c>
      <c r="Q291" t="s">
        <v>140</v>
      </c>
      <c r="R291" s="3">
        <v>34100</v>
      </c>
      <c r="S291" s="3"/>
      <c r="T291" t="s">
        <v>214</v>
      </c>
      <c r="U291" s="4">
        <v>0.125</v>
      </c>
      <c r="V291" s="4">
        <v>0.05</v>
      </c>
      <c r="X291" s="1"/>
    </row>
    <row r="292" spans="2:24" x14ac:dyDescent="0.25">
      <c r="B292" s="2">
        <f>IF(ALL[[#This Row],[TGL MASUK]]="",B291,ALL[[#This Row],[TGL MASUK]])</f>
        <v>44937</v>
      </c>
      <c r="C292" t="str">
        <f>IF(ALL[[#This Row],[FAKTUR]]="",C291,ALL[[#This Row],[FAKTUR]])</f>
        <v>ARTO MORO</v>
      </c>
      <c r="D292" s="2">
        <f>IF(ALL[[#This Row],[TGL.NOTA]]="",D291,ALL[[#This Row],[TGL.NOTA]])</f>
        <v>44933</v>
      </c>
      <c r="E292" s="6">
        <f>IF(ALL[[#This Row],[ID]]="",E291+1,ALL[[#This Row],[ID]])</f>
        <v>290</v>
      </c>
      <c r="F292" s="6" t="str">
        <f>IF(ALL[[#This Row],[SUPPLIER]]="","",COUNTA(F$2:F291))</f>
        <v/>
      </c>
      <c r="G292" s="2" t="s">
        <v>22</v>
      </c>
      <c r="L292" s="2"/>
      <c r="N292" t="s">
        <v>217</v>
      </c>
      <c r="O292">
        <v>2</v>
      </c>
      <c r="P292">
        <v>100</v>
      </c>
      <c r="Q292" t="s">
        <v>140</v>
      </c>
      <c r="R292" s="3">
        <v>34100</v>
      </c>
      <c r="S292" s="3"/>
      <c r="T292" t="s">
        <v>214</v>
      </c>
      <c r="U292" s="4">
        <v>0.125</v>
      </c>
      <c r="V292" s="4">
        <v>0.05</v>
      </c>
      <c r="X292" s="1"/>
    </row>
    <row r="293" spans="2:24" x14ac:dyDescent="0.25">
      <c r="B293" s="2">
        <f>IF(ALL[[#This Row],[TGL MASUK]]="",B292,ALL[[#This Row],[TGL MASUK]])</f>
        <v>44937</v>
      </c>
      <c r="C293" t="str">
        <f>IF(ALL[[#This Row],[FAKTUR]]="",C292,ALL[[#This Row],[FAKTUR]])</f>
        <v>ARTO MORO</v>
      </c>
      <c r="D293" s="2">
        <f>IF(ALL[[#This Row],[TGL.NOTA]]="",D292,ALL[[#This Row],[TGL.NOTA]])</f>
        <v>44933</v>
      </c>
      <c r="E293" s="6">
        <f>IF(ALL[[#This Row],[ID]]="",E292+1,ALL[[#This Row],[ID]])</f>
        <v>291</v>
      </c>
      <c r="F293" s="6" t="str">
        <f>IF(ALL[[#This Row],[SUPPLIER]]="","",COUNTA(F$2:F292))</f>
        <v/>
      </c>
      <c r="G293" s="2" t="s">
        <v>22</v>
      </c>
      <c r="L293" s="2"/>
      <c r="N293" t="s">
        <v>387</v>
      </c>
      <c r="O293">
        <v>2</v>
      </c>
      <c r="P293">
        <v>24</v>
      </c>
      <c r="Q293" t="s">
        <v>37</v>
      </c>
      <c r="R293" s="3">
        <v>97000</v>
      </c>
      <c r="S293" s="3"/>
      <c r="T293" t="s">
        <v>388</v>
      </c>
      <c r="U293" s="4">
        <v>0.125</v>
      </c>
      <c r="V293" s="4">
        <v>0.05</v>
      </c>
      <c r="X293" s="1"/>
    </row>
    <row r="294" spans="2:24" x14ac:dyDescent="0.25">
      <c r="B294" s="2">
        <f>IF(ALL[[#This Row],[TGL MASUK]]="",B293,ALL[[#This Row],[TGL MASUK]])</f>
        <v>44937</v>
      </c>
      <c r="C294" t="str">
        <f>IF(ALL[[#This Row],[FAKTUR]]="",C293,ALL[[#This Row],[FAKTUR]])</f>
        <v>ARTO MORO</v>
      </c>
      <c r="D294" s="2">
        <f>IF(ALL[[#This Row],[TGL.NOTA]]="",D293,ALL[[#This Row],[TGL.NOTA]])</f>
        <v>44933</v>
      </c>
      <c r="E294" s="6">
        <f>IF(ALL[[#This Row],[ID]]="",E293+1,ALL[[#This Row],[ID]])</f>
        <v>292</v>
      </c>
      <c r="F294" s="6" t="str">
        <f>IF(ALL[[#This Row],[SUPPLIER]]="","",COUNTA(F$2:F293))</f>
        <v/>
      </c>
      <c r="G294" s="2" t="s">
        <v>22</v>
      </c>
      <c r="L294" s="2"/>
      <c r="N294" t="s">
        <v>389</v>
      </c>
      <c r="O294">
        <v>2</v>
      </c>
      <c r="P294">
        <v>12</v>
      </c>
      <c r="Q294" t="s">
        <v>37</v>
      </c>
      <c r="R294" s="3">
        <v>187000</v>
      </c>
      <c r="S294" s="3"/>
      <c r="T294" t="s">
        <v>388</v>
      </c>
      <c r="U294" s="4">
        <v>0.125</v>
      </c>
      <c r="V294" s="4">
        <v>0.05</v>
      </c>
      <c r="X294" s="1"/>
    </row>
    <row r="295" spans="2:24" x14ac:dyDescent="0.25">
      <c r="B295" s="2">
        <f>IF(ALL[[#This Row],[TGL MASUK]]="",B294,ALL[[#This Row],[TGL MASUK]])</f>
        <v>44937</v>
      </c>
      <c r="C295" t="str">
        <f>IF(ALL[[#This Row],[FAKTUR]]="",C294,ALL[[#This Row],[FAKTUR]])</f>
        <v>ARTO MORO</v>
      </c>
      <c r="D295" s="2">
        <f>IF(ALL[[#This Row],[TGL.NOTA]]="",D294,ALL[[#This Row],[TGL.NOTA]])</f>
        <v>44933</v>
      </c>
      <c r="E295" s="6">
        <f>IF(ALL[[#This Row],[ID]]="",E294+1,ALL[[#This Row],[ID]])</f>
        <v>293</v>
      </c>
      <c r="F295" s="6" t="str">
        <f>IF(ALL[[#This Row],[SUPPLIER]]="","",COUNTA(F$2:F294))</f>
        <v/>
      </c>
      <c r="G295" s="2" t="s">
        <v>22</v>
      </c>
      <c r="L295" s="2"/>
      <c r="N295" t="s">
        <v>390</v>
      </c>
      <c r="O295">
        <v>7</v>
      </c>
      <c r="P295">
        <v>140</v>
      </c>
      <c r="Q295" t="s">
        <v>50</v>
      </c>
      <c r="R295" s="3">
        <v>85200</v>
      </c>
      <c r="S295" s="3"/>
      <c r="T295" t="s">
        <v>391</v>
      </c>
      <c r="U295" s="4">
        <v>0.125</v>
      </c>
      <c r="V295" s="4">
        <v>0.05</v>
      </c>
      <c r="X295" s="1"/>
    </row>
    <row r="296" spans="2:24" x14ac:dyDescent="0.25">
      <c r="B296" s="2">
        <f>IF(ALL[[#This Row],[TGL MASUK]]="",B295,ALL[[#This Row],[TGL MASUK]])</f>
        <v>44937</v>
      </c>
      <c r="C296" t="str">
        <f>IF(ALL[[#This Row],[FAKTUR]]="",C295,ALL[[#This Row],[FAKTUR]])</f>
        <v>ARTO MORO</v>
      </c>
      <c r="D296" s="2">
        <f>IF(ALL[[#This Row],[TGL.NOTA]]="",D295,ALL[[#This Row],[TGL.NOTA]])</f>
        <v>44933</v>
      </c>
      <c r="E296" s="6">
        <f>IF(ALL[[#This Row],[ID]]="",E295+1,ALL[[#This Row],[ID]])</f>
        <v>294</v>
      </c>
      <c r="F296" s="6" t="str">
        <f>IF(ALL[[#This Row],[SUPPLIER]]="","",COUNTA(F$2:F295))</f>
        <v/>
      </c>
      <c r="G296" s="2" t="s">
        <v>22</v>
      </c>
      <c r="L296" s="2"/>
      <c r="R296" s="3"/>
      <c r="S296" s="3"/>
      <c r="U296" s="4"/>
      <c r="V296" s="4"/>
      <c r="X296" s="1"/>
    </row>
    <row r="297" spans="2:24" x14ac:dyDescent="0.25">
      <c r="B297" s="2">
        <f>IF(ALL[[#This Row],[TGL MASUK]]="",B296,ALL[[#This Row],[TGL MASUK]])</f>
        <v>44937</v>
      </c>
      <c r="C297" t="str">
        <f>IF(ALL[[#This Row],[FAKTUR]]="",C296,ALL[[#This Row],[FAKTUR]])</f>
        <v>ARTO MORO</v>
      </c>
      <c r="D297" s="2">
        <f>IF(ALL[[#This Row],[TGL.NOTA]]="",D296,ALL[[#This Row],[TGL.NOTA]])</f>
        <v>44935</v>
      </c>
      <c r="E297" s="6">
        <f>IF(ALL[[#This Row],[ID]]="",E296+1,ALL[[#This Row],[ID]])</f>
        <v>295</v>
      </c>
      <c r="F297" s="6">
        <f>IF(ALL[[#This Row],[SUPPLIER]]="","",COUNTA(F$2:F296))</f>
        <v>295</v>
      </c>
      <c r="G297" s="2" t="s">
        <v>22</v>
      </c>
      <c r="H297" t="s">
        <v>95</v>
      </c>
      <c r="I297" t="s">
        <v>78</v>
      </c>
      <c r="J297" t="s">
        <v>392</v>
      </c>
      <c r="K297" t="s">
        <v>393</v>
      </c>
      <c r="L297" s="2">
        <v>44935</v>
      </c>
      <c r="N297" t="s">
        <v>257</v>
      </c>
      <c r="O297">
        <v>5</v>
      </c>
      <c r="R297" s="3"/>
      <c r="S297" s="3">
        <v>5616000</v>
      </c>
      <c r="T297" t="s">
        <v>112</v>
      </c>
      <c r="U297" s="4">
        <v>0.17</v>
      </c>
      <c r="V297" s="4"/>
      <c r="X297" s="1"/>
    </row>
    <row r="298" spans="2:24" x14ac:dyDescent="0.25">
      <c r="B298" s="2">
        <f>IF(ALL[[#This Row],[TGL MASUK]]="",B297,ALL[[#This Row],[TGL MASUK]])</f>
        <v>44937</v>
      </c>
      <c r="C298" t="str">
        <f>IF(ALL[[#This Row],[FAKTUR]]="",C297,ALL[[#This Row],[FAKTUR]])</f>
        <v>ARTO MORO</v>
      </c>
      <c r="D298" s="2">
        <f>IF(ALL[[#This Row],[TGL.NOTA]]="",D297,ALL[[#This Row],[TGL.NOTA]])</f>
        <v>44935</v>
      </c>
      <c r="E298" s="6">
        <f>IF(ALL[[#This Row],[ID]]="",E297+1,ALL[[#This Row],[ID]])</f>
        <v>296</v>
      </c>
      <c r="F298" s="6" t="str">
        <f>IF(ALL[[#This Row],[SUPPLIER]]="","",COUNTA(F$2:F297))</f>
        <v/>
      </c>
      <c r="G298" s="2" t="s">
        <v>22</v>
      </c>
      <c r="L298" s="2"/>
      <c r="N298" t="s">
        <v>98</v>
      </c>
      <c r="O298">
        <v>3</v>
      </c>
      <c r="R298" s="3"/>
      <c r="S298" s="3">
        <v>1860000</v>
      </c>
      <c r="T298" t="s">
        <v>99</v>
      </c>
      <c r="U298" s="4">
        <v>0.17</v>
      </c>
      <c r="V298" s="4"/>
      <c r="X298" s="1"/>
    </row>
    <row r="299" spans="2:24" x14ac:dyDescent="0.25">
      <c r="B299" s="2">
        <f>IF(ALL[[#This Row],[TGL MASUK]]="",B298,ALL[[#This Row],[TGL MASUK]])</f>
        <v>44937</v>
      </c>
      <c r="C299" t="str">
        <f>IF(ALL[[#This Row],[FAKTUR]]="",C298,ALL[[#This Row],[FAKTUR]])</f>
        <v>ARTO MORO</v>
      </c>
      <c r="D299" s="2">
        <f>IF(ALL[[#This Row],[TGL.NOTA]]="",D298,ALL[[#This Row],[TGL.NOTA]])</f>
        <v>44935</v>
      </c>
      <c r="E299" s="6">
        <f>IF(ALL[[#This Row],[ID]]="",E298+1,ALL[[#This Row],[ID]])</f>
        <v>297</v>
      </c>
      <c r="F299" s="6" t="str">
        <f>IF(ALL[[#This Row],[SUPPLIER]]="","",COUNTA(F$2:F298))</f>
        <v/>
      </c>
      <c r="G299" s="2" t="s">
        <v>22</v>
      </c>
      <c r="L299" s="2"/>
      <c r="N299" t="s">
        <v>293</v>
      </c>
      <c r="O299">
        <v>2</v>
      </c>
      <c r="R299" s="3"/>
      <c r="S299" s="3">
        <v>2280000</v>
      </c>
      <c r="T299" t="s">
        <v>267</v>
      </c>
      <c r="U299" s="4">
        <v>0.17</v>
      </c>
      <c r="V299" s="4"/>
      <c r="X299" s="1"/>
    </row>
    <row r="300" spans="2:24" x14ac:dyDescent="0.25">
      <c r="B300" s="2">
        <f>IF(ALL[[#This Row],[TGL MASUK]]="",B299,ALL[[#This Row],[TGL MASUK]])</f>
        <v>44937</v>
      </c>
      <c r="C300" t="str">
        <f>IF(ALL[[#This Row],[FAKTUR]]="",C299,ALL[[#This Row],[FAKTUR]])</f>
        <v>ARTO MORO</v>
      </c>
      <c r="D300" s="2">
        <f>IF(ALL[[#This Row],[TGL.NOTA]]="",D299,ALL[[#This Row],[TGL.NOTA]])</f>
        <v>44935</v>
      </c>
      <c r="E300" s="6">
        <f>IF(ALL[[#This Row],[ID]]="",E299+1,ALL[[#This Row],[ID]])</f>
        <v>298</v>
      </c>
      <c r="F300" s="6" t="str">
        <f>IF(ALL[[#This Row],[SUPPLIER]]="","",COUNTA(F$2:F299))</f>
        <v/>
      </c>
      <c r="G300" s="2" t="s">
        <v>22</v>
      </c>
      <c r="L300" s="2"/>
      <c r="N300" t="s">
        <v>123</v>
      </c>
      <c r="O300">
        <v>2</v>
      </c>
      <c r="R300" s="3"/>
      <c r="S300" s="3">
        <v>2880000</v>
      </c>
      <c r="T300" t="s">
        <v>122</v>
      </c>
      <c r="U300" s="4">
        <v>0.17</v>
      </c>
      <c r="V300" s="4"/>
      <c r="X300" s="1"/>
    </row>
    <row r="301" spans="2:24" x14ac:dyDescent="0.25">
      <c r="B301" s="2">
        <f>IF(ALL[[#This Row],[TGL MASUK]]="",B300,ALL[[#This Row],[TGL MASUK]])</f>
        <v>44937</v>
      </c>
      <c r="C301" t="str">
        <f>IF(ALL[[#This Row],[FAKTUR]]="",C300,ALL[[#This Row],[FAKTUR]])</f>
        <v>ARTO MORO</v>
      </c>
      <c r="D301" s="2">
        <f>IF(ALL[[#This Row],[TGL.NOTA]]="",D300,ALL[[#This Row],[TGL.NOTA]])</f>
        <v>44935</v>
      </c>
      <c r="E301" s="6">
        <f>IF(ALL[[#This Row],[ID]]="",E300+1,ALL[[#This Row],[ID]])</f>
        <v>299</v>
      </c>
      <c r="F301" s="6" t="str">
        <f>IF(ALL[[#This Row],[SUPPLIER]]="","",COUNTA(F$2:F300))</f>
        <v/>
      </c>
      <c r="G301" s="2" t="s">
        <v>22</v>
      </c>
      <c r="L301" s="2"/>
      <c r="N301" t="s">
        <v>127</v>
      </c>
      <c r="O301">
        <v>5</v>
      </c>
      <c r="R301" s="3"/>
      <c r="S301" s="3">
        <v>3110400</v>
      </c>
      <c r="T301" t="s">
        <v>112</v>
      </c>
      <c r="U301" s="4">
        <v>0.17</v>
      </c>
      <c r="V301" s="4"/>
      <c r="X301" s="1"/>
    </row>
    <row r="302" spans="2:24" x14ac:dyDescent="0.25">
      <c r="B302" s="2">
        <f>IF(ALL[[#This Row],[TGL MASUK]]="",B301,ALL[[#This Row],[TGL MASUK]])</f>
        <v>44937</v>
      </c>
      <c r="C302" t="str">
        <f>IF(ALL[[#This Row],[FAKTUR]]="",C301,ALL[[#This Row],[FAKTUR]])</f>
        <v>ARTO MORO</v>
      </c>
      <c r="D302" s="2">
        <f>IF(ALL[[#This Row],[TGL.NOTA]]="",D301,ALL[[#This Row],[TGL.NOTA]])</f>
        <v>44935</v>
      </c>
      <c r="E302" s="6">
        <f>IF(ALL[[#This Row],[ID]]="",E301+1,ALL[[#This Row],[ID]])</f>
        <v>300</v>
      </c>
      <c r="F302" s="6" t="str">
        <f>IF(ALL[[#This Row],[SUPPLIER]]="","",COUNTA(F$2:F301))</f>
        <v/>
      </c>
      <c r="G302" s="2" t="s">
        <v>22</v>
      </c>
      <c r="L302" s="2"/>
      <c r="N302" t="s">
        <v>281</v>
      </c>
      <c r="O302">
        <v>1</v>
      </c>
      <c r="R302" s="3"/>
      <c r="S302" s="3">
        <v>1500000</v>
      </c>
      <c r="T302" t="s">
        <v>282</v>
      </c>
      <c r="U302" s="4">
        <v>0.17</v>
      </c>
      <c r="V302" s="4"/>
      <c r="X302" s="1"/>
    </row>
    <row r="303" spans="2:24" x14ac:dyDescent="0.25">
      <c r="B303" s="2">
        <f>IF(ALL[[#This Row],[TGL MASUK]]="",B302,ALL[[#This Row],[TGL MASUK]])</f>
        <v>44937</v>
      </c>
      <c r="C303" t="str">
        <f>IF(ALL[[#This Row],[FAKTUR]]="",C302,ALL[[#This Row],[FAKTUR]])</f>
        <v>ARTO MORO</v>
      </c>
      <c r="D303" s="2">
        <f>IF(ALL[[#This Row],[TGL.NOTA]]="",D302,ALL[[#This Row],[TGL.NOTA]])</f>
        <v>44935</v>
      </c>
      <c r="E303" s="6">
        <f>IF(ALL[[#This Row],[ID]]="",E302+1,ALL[[#This Row],[ID]])</f>
        <v>301</v>
      </c>
      <c r="F303" s="6" t="str">
        <f>IF(ALL[[#This Row],[SUPPLIER]]="","",COUNTA(F$2:F302))</f>
        <v/>
      </c>
      <c r="G303" s="2" t="s">
        <v>22</v>
      </c>
      <c r="L303" s="2"/>
      <c r="N303" t="s">
        <v>274</v>
      </c>
      <c r="O303">
        <v>1</v>
      </c>
      <c r="R303" s="3"/>
      <c r="S303" s="3">
        <v>1500000</v>
      </c>
      <c r="T303" t="s">
        <v>282</v>
      </c>
      <c r="U303" s="4">
        <v>0.17</v>
      </c>
      <c r="V303" s="4"/>
      <c r="X303" s="1"/>
    </row>
    <row r="304" spans="2:24" x14ac:dyDescent="0.25">
      <c r="B304" s="2">
        <f>IF(ALL[[#This Row],[TGL MASUK]]="",B303,ALL[[#This Row],[TGL MASUK]])</f>
        <v>44937</v>
      </c>
      <c r="C304" t="str">
        <f>IF(ALL[[#This Row],[FAKTUR]]="",C303,ALL[[#This Row],[FAKTUR]])</f>
        <v>ARTO MORO</v>
      </c>
      <c r="D304" s="2">
        <f>IF(ALL[[#This Row],[TGL.NOTA]]="",D303,ALL[[#This Row],[TGL.NOTA]])</f>
        <v>44935</v>
      </c>
      <c r="E304" s="6">
        <f>IF(ALL[[#This Row],[ID]]="",E303+1,ALL[[#This Row],[ID]])</f>
        <v>302</v>
      </c>
      <c r="F304" s="6" t="str">
        <f>IF(ALL[[#This Row],[SUPPLIER]]="","",COUNTA(F$2:F303))</f>
        <v/>
      </c>
      <c r="G304" s="2" t="s">
        <v>22</v>
      </c>
      <c r="L304" s="2"/>
      <c r="N304" t="s">
        <v>283</v>
      </c>
      <c r="O304">
        <v>2</v>
      </c>
      <c r="R304" s="3"/>
      <c r="S304" s="3">
        <v>1375000</v>
      </c>
      <c r="T304" t="s">
        <v>282</v>
      </c>
      <c r="U304" s="4">
        <v>0.17</v>
      </c>
      <c r="V304" s="4"/>
      <c r="X304" s="1"/>
    </row>
    <row r="305" spans="2:24" x14ac:dyDescent="0.25">
      <c r="B305" s="2">
        <f>IF(ALL[[#This Row],[TGL MASUK]]="",B304,ALL[[#This Row],[TGL MASUK]])</f>
        <v>44937</v>
      </c>
      <c r="C305" t="str">
        <f>IF(ALL[[#This Row],[FAKTUR]]="",C304,ALL[[#This Row],[FAKTUR]])</f>
        <v>ARTO MORO</v>
      </c>
      <c r="D305" s="2">
        <f>IF(ALL[[#This Row],[TGL.NOTA]]="",D304,ALL[[#This Row],[TGL.NOTA]])</f>
        <v>44935</v>
      </c>
      <c r="E305" s="6">
        <f>IF(ALL[[#This Row],[ID]]="",E304+1,ALL[[#This Row],[ID]])</f>
        <v>303</v>
      </c>
      <c r="F305" s="6" t="str">
        <f>IF(ALL[[#This Row],[SUPPLIER]]="","",COUNTA(F$2:F304))</f>
        <v/>
      </c>
      <c r="G305" s="2" t="s">
        <v>22</v>
      </c>
      <c r="L305" s="2"/>
      <c r="N305" t="s">
        <v>270</v>
      </c>
      <c r="O305">
        <v>1</v>
      </c>
      <c r="R305" s="3"/>
      <c r="S305" s="3">
        <v>1069200</v>
      </c>
      <c r="T305" t="s">
        <v>271</v>
      </c>
      <c r="U305" s="4">
        <v>0.17</v>
      </c>
      <c r="V305" s="4"/>
      <c r="X305" s="1"/>
    </row>
    <row r="306" spans="2:24" x14ac:dyDescent="0.25">
      <c r="B306" s="2">
        <f>IF(ALL[[#This Row],[TGL MASUK]]="",B305,ALL[[#This Row],[TGL MASUK]])</f>
        <v>44937</v>
      </c>
      <c r="C306" t="str">
        <f>IF(ALL[[#This Row],[FAKTUR]]="",C305,ALL[[#This Row],[FAKTUR]])</f>
        <v>ARTO MORO</v>
      </c>
      <c r="D306" s="2">
        <f>IF(ALL[[#This Row],[TGL.NOTA]]="",D305,ALL[[#This Row],[TGL.NOTA]])</f>
        <v>44935</v>
      </c>
      <c r="E306" s="6">
        <f>IF(ALL[[#This Row],[ID]]="",E305+1,ALL[[#This Row],[ID]])</f>
        <v>304</v>
      </c>
      <c r="F306" s="6" t="str">
        <f>IF(ALL[[#This Row],[SUPPLIER]]="","",COUNTA(F$2:F305))</f>
        <v/>
      </c>
      <c r="G306" s="2" t="s">
        <v>22</v>
      </c>
      <c r="L306" s="2"/>
      <c r="R306" s="3"/>
      <c r="S306" s="3"/>
      <c r="U306" s="4"/>
      <c r="V306" s="4"/>
      <c r="X306" s="1"/>
    </row>
    <row r="307" spans="2:24" x14ac:dyDescent="0.25">
      <c r="B307" s="2">
        <f>IF(ALL[[#This Row],[TGL MASUK]]="",B306,ALL[[#This Row],[TGL MASUK]])</f>
        <v>44937</v>
      </c>
      <c r="C307" t="str">
        <f>IF(ALL[[#This Row],[FAKTUR]]="",C306,ALL[[#This Row],[FAKTUR]])</f>
        <v>ARTO MORO</v>
      </c>
      <c r="D307" s="2">
        <f>IF(ALL[[#This Row],[TGL.NOTA]]="",D306,ALL[[#This Row],[TGL.NOTA]])</f>
        <v>44935</v>
      </c>
      <c r="E307" s="6">
        <f>IF(ALL[[#This Row],[ID]]="",E306+1,ALL[[#This Row],[ID]])</f>
        <v>305</v>
      </c>
      <c r="F307" s="6">
        <f>IF(ALL[[#This Row],[SUPPLIER]]="","",COUNTA(F$2:F306))</f>
        <v>305</v>
      </c>
      <c r="G307" s="2" t="s">
        <v>22</v>
      </c>
      <c r="H307" t="s">
        <v>95</v>
      </c>
      <c r="I307" t="s">
        <v>78</v>
      </c>
      <c r="J307" t="s">
        <v>394</v>
      </c>
      <c r="K307" t="s">
        <v>395</v>
      </c>
      <c r="L307" s="2">
        <v>44935</v>
      </c>
      <c r="N307" t="s">
        <v>396</v>
      </c>
      <c r="O307">
        <v>5</v>
      </c>
      <c r="R307" s="3"/>
      <c r="S307" s="3">
        <v>2052000</v>
      </c>
      <c r="T307" t="s">
        <v>106</v>
      </c>
      <c r="U307" s="4">
        <v>0.17</v>
      </c>
      <c r="V307" s="4"/>
      <c r="X307" s="1"/>
    </row>
    <row r="308" spans="2:24" x14ac:dyDescent="0.25">
      <c r="B308" s="2">
        <f>IF(ALL[[#This Row],[TGL MASUK]]="",B307,ALL[[#This Row],[TGL MASUK]])</f>
        <v>44937</v>
      </c>
      <c r="C308" t="str">
        <f>IF(ALL[[#This Row],[FAKTUR]]="",C307,ALL[[#This Row],[FAKTUR]])</f>
        <v>ARTO MORO</v>
      </c>
      <c r="D308" s="2">
        <f>IF(ALL[[#This Row],[TGL.NOTA]]="",D307,ALL[[#This Row],[TGL.NOTA]])</f>
        <v>44935</v>
      </c>
      <c r="E308" s="6">
        <f>IF(ALL[[#This Row],[ID]]="",E307+1,ALL[[#This Row],[ID]])</f>
        <v>306</v>
      </c>
      <c r="F308" s="6" t="str">
        <f>IF(ALL[[#This Row],[SUPPLIER]]="","",COUNTA(F$2:F307))</f>
        <v/>
      </c>
      <c r="G308" s="2" t="s">
        <v>22</v>
      </c>
      <c r="L308" s="2"/>
      <c r="N308" t="s">
        <v>397</v>
      </c>
      <c r="O308">
        <v>1</v>
      </c>
      <c r="R308" s="3"/>
      <c r="S308" s="3">
        <v>804000</v>
      </c>
      <c r="T308" t="s">
        <v>99</v>
      </c>
      <c r="U308" s="4">
        <v>0.17</v>
      </c>
      <c r="V308" s="4"/>
      <c r="X308" s="1"/>
    </row>
    <row r="309" spans="2:24" x14ac:dyDescent="0.25">
      <c r="B309" s="2">
        <f>IF(ALL[[#This Row],[TGL MASUK]]="",B308,ALL[[#This Row],[TGL MASUK]])</f>
        <v>44937</v>
      </c>
      <c r="C309" t="str">
        <f>IF(ALL[[#This Row],[FAKTUR]]="",C308,ALL[[#This Row],[FAKTUR]])</f>
        <v>ARTO MORO</v>
      </c>
      <c r="D309" s="2">
        <f>IF(ALL[[#This Row],[TGL.NOTA]]="",D308,ALL[[#This Row],[TGL.NOTA]])</f>
        <v>44935</v>
      </c>
      <c r="E309" s="6">
        <f>IF(ALL[[#This Row],[ID]]="",E308+1,ALL[[#This Row],[ID]])</f>
        <v>307</v>
      </c>
      <c r="F309" s="6" t="str">
        <f>IF(ALL[[#This Row],[SUPPLIER]]="","",COUNTA(F$2:F308))</f>
        <v/>
      </c>
      <c r="G309" s="2" t="s">
        <v>22</v>
      </c>
      <c r="L309" s="2"/>
      <c r="R309" s="3"/>
      <c r="S309" s="3"/>
      <c r="U309" s="4"/>
      <c r="V309" s="4"/>
      <c r="X309" s="1"/>
    </row>
    <row r="310" spans="2:24" x14ac:dyDescent="0.25">
      <c r="B310" s="2">
        <f>IF(ALL[[#This Row],[TGL MASUK]]="",B309,ALL[[#This Row],[TGL MASUK]])</f>
        <v>44937</v>
      </c>
      <c r="C310" t="str">
        <f>IF(ALL[[#This Row],[FAKTUR]]="",C309,ALL[[#This Row],[FAKTUR]])</f>
        <v>UNTANA</v>
      </c>
      <c r="D310" s="2">
        <f>IF(ALL[[#This Row],[TGL.NOTA]]="",D309,ALL[[#This Row],[TGL.NOTA]])</f>
        <v>44933</v>
      </c>
      <c r="E310" s="6">
        <f>IF(ALL[[#This Row],[ID]]="",E309+1,ALL[[#This Row],[ID]])</f>
        <v>308</v>
      </c>
      <c r="F310" s="6">
        <f>IF(ALL[[#This Row],[SUPPLIER]]="","",COUNTA(F$2:F309))</f>
        <v>308</v>
      </c>
      <c r="G310" s="2" t="s">
        <v>22</v>
      </c>
      <c r="H310" t="s">
        <v>398</v>
      </c>
      <c r="I310" t="s">
        <v>17</v>
      </c>
      <c r="J310" t="s">
        <v>399</v>
      </c>
      <c r="L310" s="2">
        <v>44933</v>
      </c>
      <c r="N310" t="s">
        <v>400</v>
      </c>
      <c r="O310">
        <v>2</v>
      </c>
      <c r="P310">
        <v>200</v>
      </c>
      <c r="Q310" t="s">
        <v>50</v>
      </c>
      <c r="R310" s="3">
        <v>21380</v>
      </c>
      <c r="S310" s="3"/>
      <c r="T310" t="s">
        <v>401</v>
      </c>
      <c r="U310" s="4">
        <v>0.2</v>
      </c>
      <c r="V310" s="4">
        <v>0.04</v>
      </c>
      <c r="X310" s="1"/>
    </row>
    <row r="311" spans="2:24" x14ac:dyDescent="0.25">
      <c r="B311" s="2">
        <f>IF(ALL[[#This Row],[TGL MASUK]]="",B310,ALL[[#This Row],[TGL MASUK]])</f>
        <v>44937</v>
      </c>
      <c r="C311" t="str">
        <f>IF(ALL[[#This Row],[FAKTUR]]="",C310,ALL[[#This Row],[FAKTUR]])</f>
        <v>UNTANA</v>
      </c>
      <c r="D311" s="2">
        <f>IF(ALL[[#This Row],[TGL.NOTA]]="",D310,ALL[[#This Row],[TGL.NOTA]])</f>
        <v>44933</v>
      </c>
      <c r="E311" s="6">
        <f>IF(ALL[[#This Row],[ID]]="",E310+1,ALL[[#This Row],[ID]])</f>
        <v>309</v>
      </c>
      <c r="F311" s="6" t="str">
        <f>IF(ALL[[#This Row],[SUPPLIER]]="","",COUNTA(F$2:F310))</f>
        <v/>
      </c>
      <c r="G311" s="2" t="s">
        <v>22</v>
      </c>
      <c r="L311" s="2"/>
      <c r="R311" s="3"/>
      <c r="S311" s="3"/>
      <c r="U311" s="4"/>
      <c r="V311" s="4"/>
      <c r="X311" s="1"/>
    </row>
    <row r="312" spans="2:24" x14ac:dyDescent="0.25">
      <c r="B312" s="2">
        <f>IF(ALL[[#This Row],[TGL MASUK]]="",B311,ALL[[#This Row],[TGL MASUK]])</f>
        <v>44937</v>
      </c>
      <c r="C312" t="str">
        <f>IF(ALL[[#This Row],[FAKTUR]]="",C311,ALL[[#This Row],[FAKTUR]])</f>
        <v>UNTANA</v>
      </c>
      <c r="D312" s="2">
        <f>IF(ALL[[#This Row],[TGL.NOTA]]="",D311,ALL[[#This Row],[TGL.NOTA]])</f>
        <v>44933</v>
      </c>
      <c r="E312" s="6">
        <f>IF(ALL[[#This Row],[ID]]="",E311+1,ALL[[#This Row],[ID]])</f>
        <v>310</v>
      </c>
      <c r="F312" s="6">
        <f>IF(ALL[[#This Row],[SUPPLIER]]="","",COUNTA(F$2:F311))</f>
        <v>310</v>
      </c>
      <c r="G312" s="2" t="s">
        <v>22</v>
      </c>
      <c r="H312" t="s">
        <v>402</v>
      </c>
      <c r="I312" t="s">
        <v>17</v>
      </c>
      <c r="J312" t="s">
        <v>403</v>
      </c>
      <c r="L312" s="2">
        <v>44933</v>
      </c>
      <c r="N312" t="s">
        <v>404</v>
      </c>
      <c r="O312">
        <v>5</v>
      </c>
      <c r="P312">
        <v>500</v>
      </c>
      <c r="Q312" t="s">
        <v>50</v>
      </c>
      <c r="R312" s="3">
        <v>26780</v>
      </c>
      <c r="S312" s="3"/>
      <c r="T312" t="s">
        <v>401</v>
      </c>
      <c r="U312" s="4">
        <v>0.2</v>
      </c>
      <c r="V312" s="4">
        <v>0.04</v>
      </c>
      <c r="X312" s="1"/>
    </row>
    <row r="313" spans="2:24" x14ac:dyDescent="0.25">
      <c r="B313" s="2">
        <f>IF(ALL[[#This Row],[TGL MASUK]]="",B312,ALL[[#This Row],[TGL MASUK]])</f>
        <v>44937</v>
      </c>
      <c r="C313" t="str">
        <f>IF(ALL[[#This Row],[FAKTUR]]="",C312,ALL[[#This Row],[FAKTUR]])</f>
        <v>UNTANA</v>
      </c>
      <c r="D313" s="2">
        <f>IF(ALL[[#This Row],[TGL.NOTA]]="",D312,ALL[[#This Row],[TGL.NOTA]])</f>
        <v>44933</v>
      </c>
      <c r="E313" s="6">
        <f>IF(ALL[[#This Row],[ID]]="",E312+1,ALL[[#This Row],[ID]])</f>
        <v>311</v>
      </c>
      <c r="F313" s="6" t="str">
        <f>IF(ALL[[#This Row],[SUPPLIER]]="","",COUNTA(F$2:F312))</f>
        <v/>
      </c>
      <c r="G313" s="2" t="s">
        <v>22</v>
      </c>
      <c r="L313" s="2"/>
      <c r="R313" s="3"/>
      <c r="S313" s="3"/>
      <c r="U313" s="4"/>
      <c r="V313" s="4"/>
      <c r="X313" s="1"/>
    </row>
    <row r="314" spans="2:24" x14ac:dyDescent="0.25">
      <c r="B314" s="2">
        <f>IF(ALL[[#This Row],[TGL MASUK]]="",B313,ALL[[#This Row],[TGL MASUK]])</f>
        <v>44937</v>
      </c>
      <c r="C314" t="str">
        <f>IF(ALL[[#This Row],[FAKTUR]]="",C313,ALL[[#This Row],[FAKTUR]])</f>
        <v>UNTANA</v>
      </c>
      <c r="D314" s="2">
        <f>IF(ALL[[#This Row],[TGL.NOTA]]="",D313,ALL[[#This Row],[TGL.NOTA]])</f>
        <v>44888</v>
      </c>
      <c r="E314" s="6">
        <f>IF(ALL[[#This Row],[ID]]="",E313+1,ALL[[#This Row],[ID]])</f>
        <v>312</v>
      </c>
      <c r="F314" s="6">
        <f>IF(ALL[[#This Row],[SUPPLIER]]="","",COUNTA(F$2:F313))</f>
        <v>312</v>
      </c>
      <c r="G314" s="2" t="s">
        <v>22</v>
      </c>
      <c r="H314" t="s">
        <v>398</v>
      </c>
      <c r="I314" t="s">
        <v>17</v>
      </c>
      <c r="J314" t="s">
        <v>405</v>
      </c>
      <c r="L314" s="2">
        <v>44888</v>
      </c>
      <c r="N314" t="s">
        <v>400</v>
      </c>
      <c r="O314">
        <v>1</v>
      </c>
      <c r="P314">
        <v>100</v>
      </c>
      <c r="Q314" t="s">
        <v>50</v>
      </c>
      <c r="R314" s="3">
        <v>21380</v>
      </c>
      <c r="S314" s="3"/>
      <c r="T314" t="s">
        <v>406</v>
      </c>
      <c r="U314" s="4">
        <v>0.2</v>
      </c>
      <c r="V314" s="4">
        <v>0.04</v>
      </c>
      <c r="X314" s="1"/>
    </row>
    <row r="315" spans="2:24" x14ac:dyDescent="0.25">
      <c r="B315" s="2">
        <f>IF(ALL[[#This Row],[TGL MASUK]]="",B314,ALL[[#This Row],[TGL MASUK]])</f>
        <v>44937</v>
      </c>
      <c r="C315" t="str">
        <f>IF(ALL[[#This Row],[FAKTUR]]="",C314,ALL[[#This Row],[FAKTUR]])</f>
        <v>UNTANA</v>
      </c>
      <c r="D315" s="2">
        <f>IF(ALL[[#This Row],[TGL.NOTA]]="",D314,ALL[[#This Row],[TGL.NOTA]])</f>
        <v>44888</v>
      </c>
      <c r="E315" s="6">
        <f>IF(ALL[[#This Row],[ID]]="",E314+1,ALL[[#This Row],[ID]])</f>
        <v>313</v>
      </c>
      <c r="F315" s="6" t="str">
        <f>IF(ALL[[#This Row],[SUPPLIER]]="","",COUNTA(F$2:F314))</f>
        <v/>
      </c>
      <c r="G315" s="2" t="s">
        <v>22</v>
      </c>
      <c r="L315" s="2"/>
      <c r="R315" s="3"/>
      <c r="S315" s="3"/>
      <c r="U315" s="4"/>
      <c r="V315" s="4"/>
      <c r="X315" s="1"/>
    </row>
    <row r="316" spans="2:24" x14ac:dyDescent="0.25">
      <c r="B316" s="2">
        <f>IF(ALL[[#This Row],[TGL MASUK]]="",B315,ALL[[#This Row],[TGL MASUK]])</f>
        <v>44937</v>
      </c>
      <c r="C316" t="str">
        <f>IF(ALL[[#This Row],[FAKTUR]]="",C315,ALL[[#This Row],[FAKTUR]])</f>
        <v>UNTANA</v>
      </c>
      <c r="D316" s="2">
        <f>IF(ALL[[#This Row],[TGL.NOTA]]="",D315,ALL[[#This Row],[TGL.NOTA]])</f>
        <v>44935</v>
      </c>
      <c r="E316" s="6">
        <f>IF(ALL[[#This Row],[ID]]="",E315+1,ALL[[#This Row],[ID]])</f>
        <v>314</v>
      </c>
      <c r="F316" s="6">
        <f>IF(ALL[[#This Row],[SUPPLIER]]="","",COUNTA(F$2:F315))</f>
        <v>314</v>
      </c>
      <c r="G316" s="2" t="s">
        <v>22</v>
      </c>
      <c r="H316" t="s">
        <v>16</v>
      </c>
      <c r="I316" t="s">
        <v>17</v>
      </c>
      <c r="J316" t="s">
        <v>407</v>
      </c>
      <c r="L316" s="2">
        <v>44935</v>
      </c>
      <c r="N316" t="s">
        <v>408</v>
      </c>
      <c r="O316">
        <v>15</v>
      </c>
      <c r="P316">
        <v>3000</v>
      </c>
      <c r="Q316" t="s">
        <v>409</v>
      </c>
      <c r="R316" s="3">
        <v>3000</v>
      </c>
      <c r="S316" s="3">
        <v>600000</v>
      </c>
      <c r="T316" t="s">
        <v>410</v>
      </c>
      <c r="U316" s="4"/>
      <c r="V316" s="4"/>
      <c r="X316" s="1"/>
    </row>
    <row r="317" spans="2:24" x14ac:dyDescent="0.25">
      <c r="B317" s="2">
        <f>IF(ALL[[#This Row],[TGL MASUK]]="",B316,ALL[[#This Row],[TGL MASUK]])</f>
        <v>44937</v>
      </c>
      <c r="C317" t="str">
        <f>IF(ALL[[#This Row],[FAKTUR]]="",C316,ALL[[#This Row],[FAKTUR]])</f>
        <v>UNTANA</v>
      </c>
      <c r="D317" s="2">
        <f>IF(ALL[[#This Row],[TGL.NOTA]]="",D316,ALL[[#This Row],[TGL.NOTA]])</f>
        <v>44935</v>
      </c>
      <c r="E317" s="6">
        <f>IF(ALL[[#This Row],[ID]]="",E316+1,ALL[[#This Row],[ID]])</f>
        <v>315</v>
      </c>
      <c r="F317" s="6" t="str">
        <f>IF(ALL[[#This Row],[SUPPLIER]]="","",COUNTA(F$2:F316))</f>
        <v/>
      </c>
      <c r="G317" s="2" t="s">
        <v>22</v>
      </c>
      <c r="L317" s="2"/>
      <c r="R317" s="3"/>
      <c r="S317" s="3"/>
      <c r="U317" s="4"/>
      <c r="V317" s="4"/>
      <c r="X317" s="1"/>
    </row>
    <row r="318" spans="2:24" x14ac:dyDescent="0.25">
      <c r="B318" s="2">
        <f>IF(ALL[[#This Row],[TGL MASUK]]="",B317,ALL[[#This Row],[TGL MASUK]])</f>
        <v>44937</v>
      </c>
      <c r="C318" t="str">
        <f>IF(ALL[[#This Row],[FAKTUR]]="",C317,ALL[[#This Row],[FAKTUR]])</f>
        <v>UNTANA</v>
      </c>
      <c r="D318" s="2">
        <f>IF(ALL[[#This Row],[TGL.NOTA]]="",D317,ALL[[#This Row],[TGL.NOTA]])</f>
        <v>44935</v>
      </c>
      <c r="E318" s="6">
        <f>IF(ALL[[#This Row],[ID]]="",E317+1,ALL[[#This Row],[ID]])</f>
        <v>316</v>
      </c>
      <c r="F318" s="6">
        <f>IF(ALL[[#This Row],[SUPPLIER]]="","",COUNTA(F$2:F317))</f>
        <v>316</v>
      </c>
      <c r="G318" s="2" t="s">
        <v>22</v>
      </c>
      <c r="H318" t="s">
        <v>32</v>
      </c>
      <c r="I318" t="s">
        <v>17</v>
      </c>
      <c r="K318" t="s">
        <v>411</v>
      </c>
      <c r="L318" s="2">
        <v>44935</v>
      </c>
      <c r="N318" t="s">
        <v>412</v>
      </c>
      <c r="O318">
        <v>5</v>
      </c>
      <c r="R318" s="3"/>
      <c r="S318" s="3"/>
      <c r="U318" s="4"/>
      <c r="V318" s="4"/>
      <c r="X318" s="1" t="s">
        <v>18</v>
      </c>
    </row>
    <row r="319" spans="2:24" x14ac:dyDescent="0.25">
      <c r="B319" s="2">
        <f>IF(ALL[[#This Row],[TGL MASUK]]="",B318,ALL[[#This Row],[TGL MASUK]])</f>
        <v>44937</v>
      </c>
      <c r="C319" t="str">
        <f>IF(ALL[[#This Row],[FAKTUR]]="",C318,ALL[[#This Row],[FAKTUR]])</f>
        <v>UNTANA</v>
      </c>
      <c r="D319" s="2">
        <f>IF(ALL[[#This Row],[TGL.NOTA]]="",D318,ALL[[#This Row],[TGL.NOTA]])</f>
        <v>44935</v>
      </c>
      <c r="E319" s="6">
        <f>IF(ALL[[#This Row],[ID]]="",E318+1,ALL[[#This Row],[ID]])</f>
        <v>317</v>
      </c>
      <c r="F319" s="6" t="str">
        <f>IF(ALL[[#This Row],[SUPPLIER]]="","",COUNTA(F$2:F318))</f>
        <v/>
      </c>
      <c r="G319" s="2" t="s">
        <v>22</v>
      </c>
      <c r="L319" s="2"/>
      <c r="N319" t="s">
        <v>413</v>
      </c>
      <c r="O319">
        <v>5</v>
      </c>
      <c r="R319" s="3"/>
      <c r="S319" s="3"/>
      <c r="U319" s="4"/>
      <c r="V319" s="4"/>
      <c r="X319" s="1" t="s">
        <v>18</v>
      </c>
    </row>
    <row r="320" spans="2:24" x14ac:dyDescent="0.25">
      <c r="B320" s="2">
        <f>IF(ALL[[#This Row],[TGL MASUK]]="",B319,ALL[[#This Row],[TGL MASUK]])</f>
        <v>44937</v>
      </c>
      <c r="C320" t="str">
        <f>IF(ALL[[#This Row],[FAKTUR]]="",C319,ALL[[#This Row],[FAKTUR]])</f>
        <v>UNTANA</v>
      </c>
      <c r="D320" s="2">
        <f>IF(ALL[[#This Row],[TGL.NOTA]]="",D319,ALL[[#This Row],[TGL.NOTA]])</f>
        <v>44935</v>
      </c>
      <c r="E320" s="6">
        <f>IF(ALL[[#This Row],[ID]]="",E319+1,ALL[[#This Row],[ID]])</f>
        <v>318</v>
      </c>
      <c r="F320" s="6" t="str">
        <f>IF(ALL[[#This Row],[SUPPLIER]]="","",COUNTA(F$2:F319))</f>
        <v/>
      </c>
      <c r="G320" s="2" t="s">
        <v>22</v>
      </c>
      <c r="L320" s="2"/>
      <c r="R320" s="3"/>
      <c r="S320" s="3"/>
      <c r="U320" s="4"/>
      <c r="V320" s="4"/>
      <c r="X320" s="1"/>
    </row>
    <row r="321" spans="2:24" x14ac:dyDescent="0.25">
      <c r="B321" s="2">
        <f>IF(ALL[[#This Row],[TGL MASUK]]="",B320,ALL[[#This Row],[TGL MASUK]])</f>
        <v>44938</v>
      </c>
      <c r="C321" t="str">
        <f>IF(ALL[[#This Row],[FAKTUR]]="",C320,ALL[[#This Row],[FAKTUR]])</f>
        <v>UNTANA</v>
      </c>
      <c r="D321" s="2">
        <f>IF(ALL[[#This Row],[TGL.NOTA]]="",D320,ALL[[#This Row],[TGL.NOTA]])</f>
        <v>44932</v>
      </c>
      <c r="E321" s="6">
        <f>IF(ALL[[#This Row],[ID]]="",E320+1,ALL[[#This Row],[ID]])</f>
        <v>319</v>
      </c>
      <c r="F321" s="6">
        <f>IF(ALL[[#This Row],[SUPPLIER]]="","",COUNTA(F$2:F320))</f>
        <v>319</v>
      </c>
      <c r="G321" s="2">
        <v>44938</v>
      </c>
      <c r="H321" t="s">
        <v>414</v>
      </c>
      <c r="I321" t="s">
        <v>17</v>
      </c>
      <c r="J321" t="s">
        <v>415</v>
      </c>
      <c r="L321" s="2">
        <v>44932</v>
      </c>
      <c r="N321" t="s">
        <v>416</v>
      </c>
      <c r="O321">
        <v>20</v>
      </c>
      <c r="P321">
        <v>1920</v>
      </c>
      <c r="Q321" t="s">
        <v>37</v>
      </c>
      <c r="R321" s="3">
        <v>18500</v>
      </c>
      <c r="S321" s="3"/>
      <c r="U321" s="4"/>
      <c r="V321" s="4"/>
      <c r="X321" s="1" t="s">
        <v>417</v>
      </c>
    </row>
    <row r="322" spans="2:24" x14ac:dyDescent="0.25">
      <c r="B322" s="2">
        <f>IF(ALL[[#This Row],[TGL MASUK]]="",B321,ALL[[#This Row],[TGL MASUK]])</f>
        <v>44938</v>
      </c>
      <c r="C322" t="str">
        <f>IF(ALL[[#This Row],[FAKTUR]]="",C321,ALL[[#This Row],[FAKTUR]])</f>
        <v>UNTANA</v>
      </c>
      <c r="D322" s="2">
        <f>IF(ALL[[#This Row],[TGL.NOTA]]="",D321,ALL[[#This Row],[TGL.NOTA]])</f>
        <v>44932</v>
      </c>
      <c r="E322" s="6">
        <f>IF(ALL[[#This Row],[ID]]="",E321+1,ALL[[#This Row],[ID]])</f>
        <v>320</v>
      </c>
      <c r="F322" s="6" t="str">
        <f>IF(ALL[[#This Row],[SUPPLIER]]="","",COUNTA(F$2:F321))</f>
        <v/>
      </c>
      <c r="G322" s="2" t="s">
        <v>22</v>
      </c>
      <c r="L322" s="2"/>
      <c r="R322" s="3"/>
      <c r="S322" s="3"/>
      <c r="U322" s="4"/>
      <c r="V322" s="4"/>
      <c r="X322" s="1"/>
    </row>
    <row r="323" spans="2:24" x14ac:dyDescent="0.25">
      <c r="B323" s="2">
        <f>IF(ALL[[#This Row],[TGL MASUK]]="",B322,ALL[[#This Row],[TGL MASUK]])</f>
        <v>44938</v>
      </c>
      <c r="C323" t="str">
        <f>IF(ALL[[#This Row],[FAKTUR]]="",C322,ALL[[#This Row],[FAKTUR]])</f>
        <v>ARTO MORO</v>
      </c>
      <c r="D323" s="2">
        <f>IF(ALL[[#This Row],[TGL.NOTA]]="",D322,ALL[[#This Row],[TGL.NOTA]])</f>
        <v>44933</v>
      </c>
      <c r="E323" s="6">
        <f>IF(ALL[[#This Row],[ID]]="",E322+1,ALL[[#This Row],[ID]])</f>
        <v>321</v>
      </c>
      <c r="F323" s="6">
        <f>IF(ALL[[#This Row],[SUPPLIER]]="","",COUNTA(F$2:F322))</f>
        <v>321</v>
      </c>
      <c r="G323" s="2" t="s">
        <v>22</v>
      </c>
      <c r="H323" t="s">
        <v>83</v>
      </c>
      <c r="I323" t="s">
        <v>78</v>
      </c>
      <c r="J323" t="s">
        <v>418</v>
      </c>
      <c r="L323" s="2">
        <v>44933</v>
      </c>
      <c r="N323" t="s">
        <v>366</v>
      </c>
      <c r="O323">
        <v>10</v>
      </c>
      <c r="P323">
        <v>300</v>
      </c>
      <c r="Q323" t="s">
        <v>206</v>
      </c>
      <c r="R323" s="3">
        <v>104400</v>
      </c>
      <c r="S323" s="3"/>
      <c r="T323" t="s">
        <v>299</v>
      </c>
      <c r="U323" s="4">
        <v>0.125</v>
      </c>
      <c r="V323" s="4">
        <v>0.05</v>
      </c>
      <c r="X323" s="1"/>
    </row>
    <row r="324" spans="2:24" x14ac:dyDescent="0.25">
      <c r="B324" s="2">
        <f>IF(ALL[[#This Row],[TGL MASUK]]="",B323,ALL[[#This Row],[TGL MASUK]])</f>
        <v>44938</v>
      </c>
      <c r="C324" t="str">
        <f>IF(ALL[[#This Row],[FAKTUR]]="",C323,ALL[[#This Row],[FAKTUR]])</f>
        <v>ARTO MORO</v>
      </c>
      <c r="D324" s="2">
        <f>IF(ALL[[#This Row],[TGL.NOTA]]="",D323,ALL[[#This Row],[TGL.NOTA]])</f>
        <v>44933</v>
      </c>
      <c r="E324" s="6">
        <f>IF(ALL[[#This Row],[ID]]="",E323+1,ALL[[#This Row],[ID]])</f>
        <v>322</v>
      </c>
      <c r="F324" s="6" t="str">
        <f>IF(ALL[[#This Row],[SUPPLIER]]="","",COUNTA(F$2:F323))</f>
        <v/>
      </c>
      <c r="G324" s="2" t="s">
        <v>22</v>
      </c>
      <c r="L324" s="2"/>
      <c r="N324" t="s">
        <v>419</v>
      </c>
      <c r="O324">
        <v>1</v>
      </c>
      <c r="P324">
        <v>500</v>
      </c>
      <c r="Q324" t="s">
        <v>140</v>
      </c>
      <c r="R324" s="3">
        <v>1850</v>
      </c>
      <c r="S324" s="3"/>
      <c r="T324" t="s">
        <v>420</v>
      </c>
      <c r="U324" s="4">
        <v>0.125</v>
      </c>
      <c r="V324" s="4">
        <v>0.05</v>
      </c>
      <c r="X324" s="1"/>
    </row>
    <row r="325" spans="2:24" x14ac:dyDescent="0.25">
      <c r="B325" s="2">
        <f>IF(ALL[[#This Row],[TGL MASUK]]="",B324,ALL[[#This Row],[TGL MASUK]])</f>
        <v>44938</v>
      </c>
      <c r="C325" t="str">
        <f>IF(ALL[[#This Row],[FAKTUR]]="",C324,ALL[[#This Row],[FAKTUR]])</f>
        <v>ARTO MORO</v>
      </c>
      <c r="D325" s="2">
        <f>IF(ALL[[#This Row],[TGL.NOTA]]="",D324,ALL[[#This Row],[TGL.NOTA]])</f>
        <v>44933</v>
      </c>
      <c r="E325" s="6">
        <f>IF(ALL[[#This Row],[ID]]="",E324+1,ALL[[#This Row],[ID]])</f>
        <v>323</v>
      </c>
      <c r="F325" s="6" t="str">
        <f>IF(ALL[[#This Row],[SUPPLIER]]="","",COUNTA(F$2:F324))</f>
        <v/>
      </c>
      <c r="G325" s="2" t="s">
        <v>22</v>
      </c>
      <c r="L325" s="2"/>
      <c r="N325" t="s">
        <v>421</v>
      </c>
      <c r="O325">
        <v>1</v>
      </c>
      <c r="P325">
        <v>72</v>
      </c>
      <c r="Q325" t="s">
        <v>37</v>
      </c>
      <c r="R325" s="3">
        <v>34500</v>
      </c>
      <c r="S325" s="3"/>
      <c r="T325" t="s">
        <v>422</v>
      </c>
      <c r="U325" s="4">
        <v>0.125</v>
      </c>
      <c r="V325" s="4">
        <v>0.05</v>
      </c>
      <c r="X325" s="1"/>
    </row>
    <row r="326" spans="2:24" x14ac:dyDescent="0.25">
      <c r="B326" s="2">
        <f>IF(ALL[[#This Row],[TGL MASUK]]="",B325,ALL[[#This Row],[TGL MASUK]])</f>
        <v>44938</v>
      </c>
      <c r="C326" t="str">
        <f>IF(ALL[[#This Row],[FAKTUR]]="",C325,ALL[[#This Row],[FAKTUR]])</f>
        <v>ARTO MORO</v>
      </c>
      <c r="D326" s="2">
        <f>IF(ALL[[#This Row],[TGL.NOTA]]="",D325,ALL[[#This Row],[TGL.NOTA]])</f>
        <v>44933</v>
      </c>
      <c r="E326" s="6">
        <f>IF(ALL[[#This Row],[ID]]="",E325+1,ALL[[#This Row],[ID]])</f>
        <v>324</v>
      </c>
      <c r="F326" s="6" t="str">
        <f>IF(ALL[[#This Row],[SUPPLIER]]="","",COUNTA(F$2:F325))</f>
        <v/>
      </c>
      <c r="G326" s="2" t="s">
        <v>22</v>
      </c>
      <c r="L326" s="2"/>
      <c r="N326" t="s">
        <v>423</v>
      </c>
      <c r="O326">
        <v>2</v>
      </c>
      <c r="P326">
        <v>24</v>
      </c>
      <c r="Q326" t="s">
        <v>206</v>
      </c>
      <c r="R326" s="3">
        <v>176400</v>
      </c>
      <c r="S326" s="3"/>
      <c r="T326" t="s">
        <v>112</v>
      </c>
      <c r="U326" s="4">
        <v>0.125</v>
      </c>
      <c r="V326" s="4">
        <v>0.05</v>
      </c>
      <c r="X326" s="1"/>
    </row>
    <row r="327" spans="2:24" x14ac:dyDescent="0.25">
      <c r="B327" s="2">
        <f>IF(ALL[[#This Row],[TGL MASUK]]="",B326,ALL[[#This Row],[TGL MASUK]])</f>
        <v>44938</v>
      </c>
      <c r="C327" t="str">
        <f>IF(ALL[[#This Row],[FAKTUR]]="",C326,ALL[[#This Row],[FAKTUR]])</f>
        <v>ARTO MORO</v>
      </c>
      <c r="D327" s="2">
        <f>IF(ALL[[#This Row],[TGL.NOTA]]="",D326,ALL[[#This Row],[TGL.NOTA]])</f>
        <v>44933</v>
      </c>
      <c r="E327" s="6">
        <f>IF(ALL[[#This Row],[ID]]="",E326+1,ALL[[#This Row],[ID]])</f>
        <v>325</v>
      </c>
      <c r="F327" s="6" t="str">
        <f>IF(ALL[[#This Row],[SUPPLIER]]="","",COUNTA(F$2:F326))</f>
        <v/>
      </c>
      <c r="G327" s="2" t="s">
        <v>22</v>
      </c>
      <c r="L327" s="2"/>
      <c r="N327" t="s">
        <v>424</v>
      </c>
      <c r="O327">
        <v>3</v>
      </c>
      <c r="P327">
        <v>432</v>
      </c>
      <c r="Q327" t="s">
        <v>50</v>
      </c>
      <c r="R327" s="3">
        <v>19800</v>
      </c>
      <c r="S327" s="3"/>
      <c r="T327" t="s">
        <v>425</v>
      </c>
      <c r="U327" s="4">
        <v>0.125</v>
      </c>
      <c r="V327" s="4">
        <v>0.05</v>
      </c>
      <c r="X327" s="1"/>
    </row>
    <row r="328" spans="2:24" x14ac:dyDescent="0.25">
      <c r="B328" s="2">
        <f>IF(ALL[[#This Row],[TGL MASUK]]="",B327,ALL[[#This Row],[TGL MASUK]])</f>
        <v>44938</v>
      </c>
      <c r="C328" t="str">
        <f>IF(ALL[[#This Row],[FAKTUR]]="",C327,ALL[[#This Row],[FAKTUR]])</f>
        <v>ARTO MORO</v>
      </c>
      <c r="D328" s="2">
        <f>IF(ALL[[#This Row],[TGL.NOTA]]="",D327,ALL[[#This Row],[TGL.NOTA]])</f>
        <v>44933</v>
      </c>
      <c r="E328" s="6">
        <f>IF(ALL[[#This Row],[ID]]="",E327+1,ALL[[#This Row],[ID]])</f>
        <v>326</v>
      </c>
      <c r="F328" s="6" t="str">
        <f>IF(ALL[[#This Row],[SUPPLIER]]="","",COUNTA(F$2:F327))</f>
        <v/>
      </c>
      <c r="G328" s="2" t="s">
        <v>22</v>
      </c>
      <c r="L328" s="2"/>
      <c r="N328" t="s">
        <v>426</v>
      </c>
      <c r="O328">
        <v>3</v>
      </c>
      <c r="P328">
        <v>216</v>
      </c>
      <c r="Q328" t="s">
        <v>50</v>
      </c>
      <c r="R328" s="3">
        <v>37200</v>
      </c>
      <c r="S328" s="3"/>
      <c r="T328" t="s">
        <v>365</v>
      </c>
      <c r="U328" s="4">
        <v>0.125</v>
      </c>
      <c r="V328" s="4">
        <v>0.05</v>
      </c>
      <c r="X328" s="1"/>
    </row>
    <row r="329" spans="2:24" x14ac:dyDescent="0.25">
      <c r="B329" s="2">
        <f>IF(ALL[[#This Row],[TGL MASUK]]="",B328,ALL[[#This Row],[TGL MASUK]])</f>
        <v>44938</v>
      </c>
      <c r="C329" t="str">
        <f>IF(ALL[[#This Row],[FAKTUR]]="",C328,ALL[[#This Row],[FAKTUR]])</f>
        <v>ARTO MORO</v>
      </c>
      <c r="D329" s="2">
        <f>IF(ALL[[#This Row],[TGL.NOTA]]="",D328,ALL[[#This Row],[TGL.NOTA]])</f>
        <v>44933</v>
      </c>
      <c r="E329" s="6">
        <f>IF(ALL[[#This Row],[ID]]="",E328+1,ALL[[#This Row],[ID]])</f>
        <v>327</v>
      </c>
      <c r="F329" s="6" t="str">
        <f>IF(ALL[[#This Row],[SUPPLIER]]="","",COUNTA(F$2:F328))</f>
        <v/>
      </c>
      <c r="G329" s="2" t="s">
        <v>22</v>
      </c>
      <c r="L329" s="2"/>
      <c r="N329" t="s">
        <v>427</v>
      </c>
      <c r="O329">
        <v>1</v>
      </c>
      <c r="P329">
        <v>20</v>
      </c>
      <c r="Q329" t="s">
        <v>37</v>
      </c>
      <c r="R329" s="3">
        <v>40500</v>
      </c>
      <c r="S329" s="3"/>
      <c r="T329" t="s">
        <v>428</v>
      </c>
      <c r="U329" s="4">
        <v>0.125</v>
      </c>
      <c r="V329" s="4">
        <v>0.05</v>
      </c>
      <c r="X329" s="1"/>
    </row>
    <row r="330" spans="2:24" x14ac:dyDescent="0.25">
      <c r="B330" s="2">
        <f>IF(ALL[[#This Row],[TGL MASUK]]="",B329,ALL[[#This Row],[TGL MASUK]])</f>
        <v>44938</v>
      </c>
      <c r="C330" t="str">
        <f>IF(ALL[[#This Row],[FAKTUR]]="",C329,ALL[[#This Row],[FAKTUR]])</f>
        <v>ARTO MORO</v>
      </c>
      <c r="D330" s="2">
        <f>IF(ALL[[#This Row],[TGL.NOTA]]="",D329,ALL[[#This Row],[TGL.NOTA]])</f>
        <v>44933</v>
      </c>
      <c r="E330" s="6">
        <f>IF(ALL[[#This Row],[ID]]="",E329+1,ALL[[#This Row],[ID]])</f>
        <v>328</v>
      </c>
      <c r="F330" s="6" t="str">
        <f>IF(ALL[[#This Row],[SUPPLIER]]="","",COUNTA(F$2:F329))</f>
        <v/>
      </c>
      <c r="G330" s="2" t="s">
        <v>22</v>
      </c>
      <c r="L330" s="2"/>
      <c r="N330" t="s">
        <v>373</v>
      </c>
      <c r="O330">
        <v>3</v>
      </c>
      <c r="P330">
        <v>3000</v>
      </c>
      <c r="Q330" t="s">
        <v>180</v>
      </c>
      <c r="R330" s="3">
        <v>2050</v>
      </c>
      <c r="S330" s="3"/>
      <c r="T330" t="s">
        <v>374</v>
      </c>
      <c r="U330" s="4">
        <v>0.125</v>
      </c>
      <c r="V330" s="4">
        <v>0.05</v>
      </c>
      <c r="X330" s="1"/>
    </row>
    <row r="331" spans="2:24" x14ac:dyDescent="0.25">
      <c r="B331" s="2">
        <f>IF(ALL[[#This Row],[TGL MASUK]]="",B330,ALL[[#This Row],[TGL MASUK]])</f>
        <v>44938</v>
      </c>
      <c r="C331" t="str">
        <f>IF(ALL[[#This Row],[FAKTUR]]="",C330,ALL[[#This Row],[FAKTUR]])</f>
        <v>ARTO MORO</v>
      </c>
      <c r="D331" s="2">
        <f>IF(ALL[[#This Row],[TGL.NOTA]]="",D330,ALL[[#This Row],[TGL.NOTA]])</f>
        <v>44933</v>
      </c>
      <c r="E331" s="6">
        <f>IF(ALL[[#This Row],[ID]]="",E330+1,ALL[[#This Row],[ID]])</f>
        <v>329</v>
      </c>
      <c r="F331" s="6" t="str">
        <f>IF(ALL[[#This Row],[SUPPLIER]]="","",COUNTA(F$2:F330))</f>
        <v/>
      </c>
      <c r="G331" s="2" t="s">
        <v>22</v>
      </c>
      <c r="L331" s="2"/>
      <c r="N331" t="s">
        <v>429</v>
      </c>
      <c r="O331">
        <v>1</v>
      </c>
      <c r="P331">
        <v>48</v>
      </c>
      <c r="Q331" t="s">
        <v>140</v>
      </c>
      <c r="R331" s="3">
        <v>31200</v>
      </c>
      <c r="S331" s="3"/>
      <c r="T331" t="s">
        <v>208</v>
      </c>
      <c r="U331" s="4">
        <v>0.125</v>
      </c>
      <c r="V331" s="4">
        <v>0.05</v>
      </c>
      <c r="X331" s="1"/>
    </row>
    <row r="332" spans="2:24" x14ac:dyDescent="0.25">
      <c r="B332" s="2">
        <f>IF(ALL[[#This Row],[TGL MASUK]]="",B331,ALL[[#This Row],[TGL MASUK]])</f>
        <v>44938</v>
      </c>
      <c r="C332" t="str">
        <f>IF(ALL[[#This Row],[FAKTUR]]="",C331,ALL[[#This Row],[FAKTUR]])</f>
        <v>ARTO MORO</v>
      </c>
      <c r="D332" s="2">
        <f>IF(ALL[[#This Row],[TGL.NOTA]]="",D331,ALL[[#This Row],[TGL.NOTA]])</f>
        <v>44933</v>
      </c>
      <c r="E332" s="6">
        <f>IF(ALL[[#This Row],[ID]]="",E331+1,ALL[[#This Row],[ID]])</f>
        <v>330</v>
      </c>
      <c r="F332" s="6" t="str">
        <f>IF(ALL[[#This Row],[SUPPLIER]]="","",COUNTA(F$2:F331))</f>
        <v/>
      </c>
      <c r="G332" s="2" t="s">
        <v>22</v>
      </c>
      <c r="L332" s="2"/>
      <c r="N332" t="s">
        <v>430</v>
      </c>
      <c r="O332">
        <v>1</v>
      </c>
      <c r="P332">
        <v>240</v>
      </c>
      <c r="Q332" t="s">
        <v>37</v>
      </c>
      <c r="R332" s="3">
        <v>8600</v>
      </c>
      <c r="S332" s="3"/>
      <c r="T332" t="s">
        <v>431</v>
      </c>
      <c r="U332" s="4">
        <v>0.125</v>
      </c>
      <c r="V332" s="4">
        <v>0.05</v>
      </c>
      <c r="X332" s="1"/>
    </row>
    <row r="333" spans="2:24" x14ac:dyDescent="0.25">
      <c r="B333" s="2">
        <f>IF(ALL[[#This Row],[TGL MASUK]]="",B332,ALL[[#This Row],[TGL MASUK]])</f>
        <v>44938</v>
      </c>
      <c r="C333" t="str">
        <f>IF(ALL[[#This Row],[FAKTUR]]="",C332,ALL[[#This Row],[FAKTUR]])</f>
        <v>ARTO MORO</v>
      </c>
      <c r="D333" s="2">
        <f>IF(ALL[[#This Row],[TGL.NOTA]]="",D332,ALL[[#This Row],[TGL.NOTA]])</f>
        <v>44933</v>
      </c>
      <c r="E333" s="6">
        <f>IF(ALL[[#This Row],[ID]]="",E332+1,ALL[[#This Row],[ID]])</f>
        <v>331</v>
      </c>
      <c r="F333" s="6" t="str">
        <f>IF(ALL[[#This Row],[SUPPLIER]]="","",COUNTA(F$2:F332))</f>
        <v/>
      </c>
      <c r="G333" s="2" t="s">
        <v>22</v>
      </c>
      <c r="L333" s="2"/>
      <c r="N333" t="s">
        <v>432</v>
      </c>
      <c r="O333">
        <v>1</v>
      </c>
      <c r="P333">
        <v>720</v>
      </c>
      <c r="Q333" t="s">
        <v>37</v>
      </c>
      <c r="R333" s="3">
        <v>4600</v>
      </c>
      <c r="S333" s="3"/>
      <c r="T333" t="s">
        <v>433</v>
      </c>
      <c r="U333" s="4">
        <v>0.125</v>
      </c>
      <c r="V333" s="4">
        <v>0.05</v>
      </c>
      <c r="X333" s="1"/>
    </row>
    <row r="334" spans="2:24" x14ac:dyDescent="0.25">
      <c r="B334" s="2">
        <f>IF(ALL[[#This Row],[TGL MASUK]]="",B333,ALL[[#This Row],[TGL MASUK]])</f>
        <v>44938</v>
      </c>
      <c r="C334" t="str">
        <f>IF(ALL[[#This Row],[FAKTUR]]="",C333,ALL[[#This Row],[FAKTUR]])</f>
        <v>ARTO MORO</v>
      </c>
      <c r="D334" s="2">
        <f>IF(ALL[[#This Row],[TGL.NOTA]]="",D333,ALL[[#This Row],[TGL.NOTA]])</f>
        <v>44933</v>
      </c>
      <c r="E334" s="6">
        <f>IF(ALL[[#This Row],[ID]]="",E333+1,ALL[[#This Row],[ID]])</f>
        <v>332</v>
      </c>
      <c r="F334" s="6" t="str">
        <f>IF(ALL[[#This Row],[SUPPLIER]]="","",COUNTA(F$2:F333))</f>
        <v/>
      </c>
      <c r="G334" s="2" t="s">
        <v>22</v>
      </c>
      <c r="L334" s="2"/>
      <c r="R334" s="3"/>
      <c r="S334" s="3"/>
      <c r="U334" s="4"/>
      <c r="V334" s="4"/>
      <c r="X334" s="1"/>
    </row>
    <row r="335" spans="2:24" x14ac:dyDescent="0.25">
      <c r="B335" s="2">
        <f>IF(ALL[[#This Row],[TGL MASUK]]="",B334,ALL[[#This Row],[TGL MASUK]])</f>
        <v>44938</v>
      </c>
      <c r="C335" t="str">
        <f>IF(ALL[[#This Row],[FAKTUR]]="",C334,ALL[[#This Row],[FAKTUR]])</f>
        <v>ARTO MORO</v>
      </c>
      <c r="D335" s="2">
        <f>IF(ALL[[#This Row],[TGL.NOTA]]="",D334,ALL[[#This Row],[TGL.NOTA]])</f>
        <v>44933</v>
      </c>
      <c r="E335" s="6">
        <f>IF(ALL[[#This Row],[ID]]="",E334+1,ALL[[#This Row],[ID]])</f>
        <v>333</v>
      </c>
      <c r="F335" s="6">
        <f>IF(ALL[[#This Row],[SUPPLIER]]="","",COUNTA(F$2:F334))</f>
        <v>333</v>
      </c>
      <c r="G335" s="2" t="s">
        <v>22</v>
      </c>
      <c r="H335" t="s">
        <v>83</v>
      </c>
      <c r="I335" t="s">
        <v>78</v>
      </c>
      <c r="J335" t="s">
        <v>434</v>
      </c>
      <c r="L335" s="2">
        <v>44933</v>
      </c>
      <c r="N335" t="s">
        <v>435</v>
      </c>
      <c r="O335">
        <v>1</v>
      </c>
      <c r="P335">
        <v>288</v>
      </c>
      <c r="Q335" t="s">
        <v>37</v>
      </c>
      <c r="R335" s="3">
        <v>4800</v>
      </c>
      <c r="S335" s="3"/>
      <c r="T335" t="s">
        <v>436</v>
      </c>
      <c r="U335" s="4">
        <v>0.125</v>
      </c>
      <c r="V335" s="4">
        <v>0.05</v>
      </c>
      <c r="X335" s="1"/>
    </row>
    <row r="336" spans="2:24" x14ac:dyDescent="0.25">
      <c r="B336" s="2">
        <f>IF(ALL[[#This Row],[TGL MASUK]]="",B335,ALL[[#This Row],[TGL MASUK]])</f>
        <v>44938</v>
      </c>
      <c r="C336" t="str">
        <f>IF(ALL[[#This Row],[FAKTUR]]="",C335,ALL[[#This Row],[FAKTUR]])</f>
        <v>ARTO MORO</v>
      </c>
      <c r="D336" s="2">
        <f>IF(ALL[[#This Row],[TGL.NOTA]]="",D335,ALL[[#This Row],[TGL.NOTA]])</f>
        <v>44933</v>
      </c>
      <c r="E336" s="6">
        <f>IF(ALL[[#This Row],[ID]]="",E335+1,ALL[[#This Row],[ID]])</f>
        <v>334</v>
      </c>
      <c r="F336" s="6" t="str">
        <f>IF(ALL[[#This Row],[SUPPLIER]]="","",COUNTA(F$2:F335))</f>
        <v/>
      </c>
      <c r="G336" s="2" t="s">
        <v>22</v>
      </c>
      <c r="L336" s="2"/>
      <c r="N336" t="s">
        <v>437</v>
      </c>
      <c r="O336">
        <v>1</v>
      </c>
      <c r="P336">
        <v>288</v>
      </c>
      <c r="Q336" t="s">
        <v>37</v>
      </c>
      <c r="R336" s="3">
        <v>4800</v>
      </c>
      <c r="S336" s="3"/>
      <c r="T336" t="s">
        <v>438</v>
      </c>
      <c r="U336" s="4">
        <v>0.125</v>
      </c>
      <c r="V336" s="4">
        <v>0.05</v>
      </c>
      <c r="X336" s="1"/>
    </row>
    <row r="337" spans="2:24" x14ac:dyDescent="0.25">
      <c r="B337" s="2">
        <f>IF(ALL[[#This Row],[TGL MASUK]]="",B336,ALL[[#This Row],[TGL MASUK]])</f>
        <v>44938</v>
      </c>
      <c r="C337" t="str">
        <f>IF(ALL[[#This Row],[FAKTUR]]="",C336,ALL[[#This Row],[FAKTUR]])</f>
        <v>ARTO MORO</v>
      </c>
      <c r="D337" s="2">
        <f>IF(ALL[[#This Row],[TGL.NOTA]]="",D336,ALL[[#This Row],[TGL.NOTA]])</f>
        <v>44933</v>
      </c>
      <c r="E337" s="6">
        <f>IF(ALL[[#This Row],[ID]]="",E336+1,ALL[[#This Row],[ID]])</f>
        <v>335</v>
      </c>
      <c r="F337" s="6" t="str">
        <f>IF(ALL[[#This Row],[SUPPLIER]]="","",COUNTA(F$2:F336))</f>
        <v/>
      </c>
      <c r="G337" s="2" t="s">
        <v>22</v>
      </c>
      <c r="L337" s="2"/>
      <c r="N337" t="s">
        <v>439</v>
      </c>
      <c r="P337">
        <v>72</v>
      </c>
      <c r="Q337" t="s">
        <v>37</v>
      </c>
      <c r="R337" s="3">
        <v>4800</v>
      </c>
      <c r="S337" s="3"/>
      <c r="T337" t="s">
        <v>436</v>
      </c>
      <c r="U337" s="4">
        <v>0.125</v>
      </c>
      <c r="V337" s="4">
        <v>0.05</v>
      </c>
      <c r="X337" s="1"/>
    </row>
    <row r="338" spans="2:24" x14ac:dyDescent="0.25">
      <c r="B338" s="2">
        <f>IF(ALL[[#This Row],[TGL MASUK]]="",B337,ALL[[#This Row],[TGL MASUK]])</f>
        <v>44938</v>
      </c>
      <c r="C338" t="str">
        <f>IF(ALL[[#This Row],[FAKTUR]]="",C337,ALL[[#This Row],[FAKTUR]])</f>
        <v>ARTO MORO</v>
      </c>
      <c r="D338" s="2">
        <f>IF(ALL[[#This Row],[TGL.NOTA]]="",D337,ALL[[#This Row],[TGL.NOTA]])</f>
        <v>44933</v>
      </c>
      <c r="E338" s="6">
        <f>IF(ALL[[#This Row],[ID]]="",E337+1,ALL[[#This Row],[ID]])</f>
        <v>336</v>
      </c>
      <c r="F338" s="6" t="str">
        <f>IF(ALL[[#This Row],[SUPPLIER]]="","",COUNTA(F$2:F337))</f>
        <v/>
      </c>
      <c r="G338" s="2" t="s">
        <v>22</v>
      </c>
      <c r="L338" s="2"/>
      <c r="N338" t="s">
        <v>440</v>
      </c>
      <c r="P338">
        <v>72</v>
      </c>
      <c r="Q338" t="s">
        <v>37</v>
      </c>
      <c r="R338" s="3">
        <v>4800</v>
      </c>
      <c r="S338" s="3"/>
      <c r="T338" t="s">
        <v>436</v>
      </c>
      <c r="U338" s="4">
        <v>0.125</v>
      </c>
      <c r="V338" s="4">
        <v>0.05</v>
      </c>
      <c r="X338" s="1"/>
    </row>
    <row r="339" spans="2:24" x14ac:dyDescent="0.25">
      <c r="B339" s="2">
        <f>IF(ALL[[#This Row],[TGL MASUK]]="",B338,ALL[[#This Row],[TGL MASUK]])</f>
        <v>44938</v>
      </c>
      <c r="C339" t="str">
        <f>IF(ALL[[#This Row],[FAKTUR]]="",C338,ALL[[#This Row],[FAKTUR]])</f>
        <v>ARTO MORO</v>
      </c>
      <c r="D339" s="2">
        <f>IF(ALL[[#This Row],[TGL.NOTA]]="",D338,ALL[[#This Row],[TGL.NOTA]])</f>
        <v>44933</v>
      </c>
      <c r="E339" s="6">
        <f>IF(ALL[[#This Row],[ID]]="",E338+1,ALL[[#This Row],[ID]])</f>
        <v>337</v>
      </c>
      <c r="F339" s="6" t="str">
        <f>IF(ALL[[#This Row],[SUPPLIER]]="","",COUNTA(F$2:F338))</f>
        <v/>
      </c>
      <c r="G339" s="2" t="s">
        <v>22</v>
      </c>
      <c r="L339" s="2"/>
      <c r="N339" t="s">
        <v>441</v>
      </c>
      <c r="P339">
        <v>72</v>
      </c>
      <c r="Q339" t="s">
        <v>37</v>
      </c>
      <c r="R339" s="3">
        <v>4800</v>
      </c>
      <c r="S339" s="3"/>
      <c r="T339" t="s">
        <v>436</v>
      </c>
      <c r="U339" s="4">
        <v>0.125</v>
      </c>
      <c r="V339" s="4">
        <v>0.05</v>
      </c>
      <c r="X339" s="1"/>
    </row>
    <row r="340" spans="2:24" x14ac:dyDescent="0.25">
      <c r="B340" s="2">
        <f>IF(ALL[[#This Row],[TGL MASUK]]="",B339,ALL[[#This Row],[TGL MASUK]])</f>
        <v>44938</v>
      </c>
      <c r="C340" t="str">
        <f>IF(ALL[[#This Row],[FAKTUR]]="",C339,ALL[[#This Row],[FAKTUR]])</f>
        <v>ARTO MORO</v>
      </c>
      <c r="D340" s="2">
        <f>IF(ALL[[#This Row],[TGL.NOTA]]="",D339,ALL[[#This Row],[TGL.NOTA]])</f>
        <v>44933</v>
      </c>
      <c r="E340" s="6">
        <f>IF(ALL[[#This Row],[ID]]="",E339+1,ALL[[#This Row],[ID]])</f>
        <v>338</v>
      </c>
      <c r="F340" s="6" t="str">
        <f>IF(ALL[[#This Row],[SUPPLIER]]="","",COUNTA(F$2:F339))</f>
        <v/>
      </c>
      <c r="G340" s="2" t="s">
        <v>22</v>
      </c>
      <c r="L340" s="2"/>
      <c r="N340" t="s">
        <v>442</v>
      </c>
      <c r="P340">
        <v>72</v>
      </c>
      <c r="Q340" t="s">
        <v>37</v>
      </c>
      <c r="R340" s="3">
        <v>4800</v>
      </c>
      <c r="S340" s="3"/>
      <c r="T340" t="s">
        <v>436</v>
      </c>
      <c r="U340" s="4">
        <v>0.125</v>
      </c>
      <c r="V340" s="4">
        <v>0.05</v>
      </c>
      <c r="X340" s="1"/>
    </row>
    <row r="341" spans="2:24" x14ac:dyDescent="0.25">
      <c r="B341" s="2">
        <f>IF(ALL[[#This Row],[TGL MASUK]]="",B340,ALL[[#This Row],[TGL MASUK]])</f>
        <v>44938</v>
      </c>
      <c r="C341" t="str">
        <f>IF(ALL[[#This Row],[FAKTUR]]="",C340,ALL[[#This Row],[FAKTUR]])</f>
        <v>ARTO MORO</v>
      </c>
      <c r="D341" s="2">
        <f>IF(ALL[[#This Row],[TGL.NOTA]]="",D340,ALL[[#This Row],[TGL.NOTA]])</f>
        <v>44933</v>
      </c>
      <c r="E341" s="6">
        <f>IF(ALL[[#This Row],[ID]]="",E340+1,ALL[[#This Row],[ID]])</f>
        <v>339</v>
      </c>
      <c r="F341" s="6" t="str">
        <f>IF(ALL[[#This Row],[SUPPLIER]]="","",COUNTA(F$2:F340))</f>
        <v/>
      </c>
      <c r="G341" s="2" t="s">
        <v>22</v>
      </c>
      <c r="L341" s="2"/>
      <c r="N341" t="s">
        <v>443</v>
      </c>
      <c r="O341">
        <v>5</v>
      </c>
      <c r="P341">
        <v>120</v>
      </c>
      <c r="Q341" t="s">
        <v>140</v>
      </c>
      <c r="R341" s="3">
        <v>70800</v>
      </c>
      <c r="S341" s="3"/>
      <c r="T341" t="s">
        <v>444</v>
      </c>
      <c r="U341" s="4">
        <v>0.125</v>
      </c>
      <c r="V341" s="4">
        <v>0.05</v>
      </c>
      <c r="X341" s="1"/>
    </row>
    <row r="342" spans="2:24" x14ac:dyDescent="0.25">
      <c r="B342" s="2">
        <f>IF(ALL[[#This Row],[TGL MASUK]]="",B341,ALL[[#This Row],[TGL MASUK]])</f>
        <v>44938</v>
      </c>
      <c r="C342" t="str">
        <f>IF(ALL[[#This Row],[FAKTUR]]="",C341,ALL[[#This Row],[FAKTUR]])</f>
        <v>ARTO MORO</v>
      </c>
      <c r="D342" s="2">
        <f>IF(ALL[[#This Row],[TGL.NOTA]]="",D341,ALL[[#This Row],[TGL.NOTA]])</f>
        <v>44933</v>
      </c>
      <c r="E342" s="6">
        <f>IF(ALL[[#This Row],[ID]]="",E341+1,ALL[[#This Row],[ID]])</f>
        <v>340</v>
      </c>
      <c r="F342" s="6" t="str">
        <f>IF(ALL[[#This Row],[SUPPLIER]]="","",COUNTA(F$2:F341))</f>
        <v/>
      </c>
      <c r="G342" s="2" t="s">
        <v>22</v>
      </c>
      <c r="L342" s="2"/>
      <c r="N342" t="s">
        <v>445</v>
      </c>
      <c r="O342">
        <v>5</v>
      </c>
      <c r="P342">
        <v>120</v>
      </c>
      <c r="Q342" t="s">
        <v>140</v>
      </c>
      <c r="R342" s="3">
        <v>70800</v>
      </c>
      <c r="S342" s="3"/>
      <c r="T342" t="s">
        <v>444</v>
      </c>
      <c r="U342" s="4">
        <v>0.125</v>
      </c>
      <c r="V342" s="4">
        <v>0.05</v>
      </c>
      <c r="X342" s="1"/>
    </row>
    <row r="343" spans="2:24" x14ac:dyDescent="0.25">
      <c r="B343" s="2">
        <f>IF(ALL[[#This Row],[TGL MASUK]]="",B342,ALL[[#This Row],[TGL MASUK]])</f>
        <v>44938</v>
      </c>
      <c r="C343" t="str">
        <f>IF(ALL[[#This Row],[FAKTUR]]="",C342,ALL[[#This Row],[FAKTUR]])</f>
        <v>ARTO MORO</v>
      </c>
      <c r="D343" s="2">
        <f>IF(ALL[[#This Row],[TGL.NOTA]]="",D342,ALL[[#This Row],[TGL.NOTA]])</f>
        <v>44933</v>
      </c>
      <c r="E343" s="6">
        <f>IF(ALL[[#This Row],[ID]]="",E342+1,ALL[[#This Row],[ID]])</f>
        <v>341</v>
      </c>
      <c r="F343" s="6" t="str">
        <f>IF(ALL[[#This Row],[SUPPLIER]]="","",COUNTA(F$2:F342))</f>
        <v/>
      </c>
      <c r="G343" s="2" t="s">
        <v>22</v>
      </c>
      <c r="L343" s="2"/>
      <c r="N343" t="s">
        <v>446</v>
      </c>
      <c r="O343">
        <v>2</v>
      </c>
      <c r="P343">
        <v>72</v>
      </c>
      <c r="Q343" t="s">
        <v>50</v>
      </c>
      <c r="R343" s="3">
        <v>34200</v>
      </c>
      <c r="S343" s="3"/>
      <c r="T343" t="s">
        <v>447</v>
      </c>
      <c r="U343" s="4">
        <v>0.125</v>
      </c>
      <c r="V343" s="4">
        <v>0.05</v>
      </c>
      <c r="X343" s="1"/>
    </row>
    <row r="344" spans="2:24" x14ac:dyDescent="0.25">
      <c r="B344" s="2">
        <f>IF(ALL[[#This Row],[TGL MASUK]]="",B343,ALL[[#This Row],[TGL MASUK]])</f>
        <v>44938</v>
      </c>
      <c r="C344" t="str">
        <f>IF(ALL[[#This Row],[FAKTUR]]="",C343,ALL[[#This Row],[FAKTUR]])</f>
        <v>ARTO MORO</v>
      </c>
      <c r="D344" s="2">
        <f>IF(ALL[[#This Row],[TGL.NOTA]]="",D343,ALL[[#This Row],[TGL.NOTA]])</f>
        <v>44933</v>
      </c>
      <c r="E344" s="6">
        <f>IF(ALL[[#This Row],[ID]]="",E343+1,ALL[[#This Row],[ID]])</f>
        <v>342</v>
      </c>
      <c r="F344" s="6" t="str">
        <f>IF(ALL[[#This Row],[SUPPLIER]]="","",COUNTA(F$2:F343))</f>
        <v/>
      </c>
      <c r="G344" s="2" t="s">
        <v>22</v>
      </c>
      <c r="L344" s="2"/>
      <c r="R344" s="3"/>
      <c r="S344" s="3"/>
      <c r="U344" s="4"/>
      <c r="V344" s="4"/>
      <c r="X344" s="1"/>
    </row>
    <row r="345" spans="2:24" x14ac:dyDescent="0.25">
      <c r="B345" s="2">
        <f>IF(ALL[[#This Row],[TGL MASUK]]="",B344,ALL[[#This Row],[TGL MASUK]])</f>
        <v>44938</v>
      </c>
      <c r="C345" t="str">
        <f>IF(ALL[[#This Row],[FAKTUR]]="",C344,ALL[[#This Row],[FAKTUR]])</f>
        <v>ARTO MORO</v>
      </c>
      <c r="D345" s="2">
        <f>IF(ALL[[#This Row],[TGL.NOTA]]="",D344,ALL[[#This Row],[TGL.NOTA]])</f>
        <v>44935</v>
      </c>
      <c r="E345" s="6">
        <f>IF(ALL[[#This Row],[ID]]="",E344+1,ALL[[#This Row],[ID]])</f>
        <v>343</v>
      </c>
      <c r="F345" s="6">
        <f>IF(ALL[[#This Row],[SUPPLIER]]="","",COUNTA(F$2:F344))</f>
        <v>343</v>
      </c>
      <c r="G345" s="2" t="s">
        <v>22</v>
      </c>
      <c r="H345" t="s">
        <v>378</v>
      </c>
      <c r="I345" t="s">
        <v>78</v>
      </c>
      <c r="J345" t="s">
        <v>448</v>
      </c>
      <c r="L345" s="2">
        <v>44935</v>
      </c>
      <c r="N345" t="s">
        <v>449</v>
      </c>
      <c r="O345">
        <v>1</v>
      </c>
      <c r="P345">
        <v>160</v>
      </c>
      <c r="Q345" t="s">
        <v>37</v>
      </c>
      <c r="R345" s="3">
        <v>32000</v>
      </c>
      <c r="S345" s="3"/>
      <c r="T345" t="s">
        <v>450</v>
      </c>
      <c r="U345" s="4">
        <v>0.125</v>
      </c>
      <c r="V345" s="4">
        <v>0.1</v>
      </c>
      <c r="X345" s="1"/>
    </row>
    <row r="346" spans="2:24" x14ac:dyDescent="0.25">
      <c r="B346" s="2">
        <f>IF(ALL[[#This Row],[TGL MASUK]]="",B345,ALL[[#This Row],[TGL MASUK]])</f>
        <v>44938</v>
      </c>
      <c r="C346" t="str">
        <f>IF(ALL[[#This Row],[FAKTUR]]="",C345,ALL[[#This Row],[FAKTUR]])</f>
        <v>ARTO MORO</v>
      </c>
      <c r="D346" s="2">
        <f>IF(ALL[[#This Row],[TGL.NOTA]]="",D345,ALL[[#This Row],[TGL.NOTA]])</f>
        <v>44935</v>
      </c>
      <c r="E346" s="6">
        <f>IF(ALL[[#This Row],[ID]]="",E345+1,ALL[[#This Row],[ID]])</f>
        <v>344</v>
      </c>
      <c r="F346" s="6" t="str">
        <f>IF(ALL[[#This Row],[SUPPLIER]]="","",COUNTA(F$2:F345))</f>
        <v/>
      </c>
      <c r="G346" s="2" t="s">
        <v>22</v>
      </c>
      <c r="L346" s="2"/>
      <c r="N346" t="s">
        <v>451</v>
      </c>
      <c r="O346">
        <v>1</v>
      </c>
      <c r="P346">
        <v>160</v>
      </c>
      <c r="Q346" t="s">
        <v>37</v>
      </c>
      <c r="R346" s="3">
        <v>27500</v>
      </c>
      <c r="S346" s="3"/>
      <c r="T346" t="s">
        <v>450</v>
      </c>
      <c r="U346" s="4">
        <v>0.125</v>
      </c>
      <c r="V346" s="4">
        <v>0.1</v>
      </c>
      <c r="X346" s="1"/>
    </row>
    <row r="347" spans="2:24" x14ac:dyDescent="0.25">
      <c r="B347" s="2">
        <f>IF(ALL[[#This Row],[TGL MASUK]]="",B346,ALL[[#This Row],[TGL MASUK]])</f>
        <v>44938</v>
      </c>
      <c r="C347" t="str">
        <f>IF(ALL[[#This Row],[FAKTUR]]="",C346,ALL[[#This Row],[FAKTUR]])</f>
        <v>ARTO MORO</v>
      </c>
      <c r="D347" s="2">
        <f>IF(ALL[[#This Row],[TGL.NOTA]]="",D346,ALL[[#This Row],[TGL.NOTA]])</f>
        <v>44935</v>
      </c>
      <c r="E347" s="6">
        <f>IF(ALL[[#This Row],[ID]]="",E346+1,ALL[[#This Row],[ID]])</f>
        <v>345</v>
      </c>
      <c r="F347" s="6" t="str">
        <f>IF(ALL[[#This Row],[SUPPLIER]]="","",COUNTA(F$2:F346))</f>
        <v/>
      </c>
      <c r="G347" s="2" t="s">
        <v>22</v>
      </c>
      <c r="L347" s="2"/>
      <c r="N347" t="s">
        <v>452</v>
      </c>
      <c r="O347">
        <v>2</v>
      </c>
      <c r="P347">
        <v>120</v>
      </c>
      <c r="Q347" t="s">
        <v>37</v>
      </c>
      <c r="R347" s="3">
        <v>74000</v>
      </c>
      <c r="S347" s="3"/>
      <c r="T347" t="s">
        <v>453</v>
      </c>
      <c r="U347" s="4">
        <v>0.125</v>
      </c>
      <c r="V347" s="4">
        <v>0.1</v>
      </c>
      <c r="X347" s="1"/>
    </row>
    <row r="348" spans="2:24" x14ac:dyDescent="0.25">
      <c r="B348" s="2">
        <f>IF(ALL[[#This Row],[TGL MASUK]]="",B347,ALL[[#This Row],[TGL MASUK]])</f>
        <v>44938</v>
      </c>
      <c r="C348" t="str">
        <f>IF(ALL[[#This Row],[FAKTUR]]="",C347,ALL[[#This Row],[FAKTUR]])</f>
        <v>ARTO MORO</v>
      </c>
      <c r="D348" s="2">
        <f>IF(ALL[[#This Row],[TGL.NOTA]]="",D347,ALL[[#This Row],[TGL.NOTA]])</f>
        <v>44935</v>
      </c>
      <c r="E348" s="6">
        <f>IF(ALL[[#This Row],[ID]]="",E347+1,ALL[[#This Row],[ID]])</f>
        <v>346</v>
      </c>
      <c r="F348" s="6" t="str">
        <f>IF(ALL[[#This Row],[SUPPLIER]]="","",COUNTA(F$2:F347))</f>
        <v/>
      </c>
      <c r="G348" s="2" t="s">
        <v>22</v>
      </c>
      <c r="L348" s="2"/>
      <c r="N348" t="s">
        <v>454</v>
      </c>
      <c r="O348">
        <v>1</v>
      </c>
      <c r="P348">
        <v>120</v>
      </c>
      <c r="Q348" t="s">
        <v>37</v>
      </c>
      <c r="R348" s="3">
        <v>47000</v>
      </c>
      <c r="S348" s="3"/>
      <c r="T348" t="s">
        <v>455</v>
      </c>
      <c r="U348" s="4">
        <v>0.125</v>
      </c>
      <c r="V348" s="4">
        <v>0.05</v>
      </c>
      <c r="X348" s="1"/>
    </row>
    <row r="349" spans="2:24" x14ac:dyDescent="0.25">
      <c r="B349" s="2">
        <f>IF(ALL[[#This Row],[TGL MASUK]]="",B348,ALL[[#This Row],[TGL MASUK]])</f>
        <v>44938</v>
      </c>
      <c r="C349" t="str">
        <f>IF(ALL[[#This Row],[FAKTUR]]="",C348,ALL[[#This Row],[FAKTUR]])</f>
        <v>ARTO MORO</v>
      </c>
      <c r="D349" s="2">
        <f>IF(ALL[[#This Row],[TGL.NOTA]]="",D348,ALL[[#This Row],[TGL.NOTA]])</f>
        <v>44935</v>
      </c>
      <c r="E349" s="6">
        <f>IF(ALL[[#This Row],[ID]]="",E348+1,ALL[[#This Row],[ID]])</f>
        <v>347</v>
      </c>
      <c r="F349" s="6" t="str">
        <f>IF(ALL[[#This Row],[SUPPLIER]]="","",COUNTA(F$2:F348))</f>
        <v/>
      </c>
      <c r="G349" s="2" t="s">
        <v>22</v>
      </c>
      <c r="L349" s="2"/>
      <c r="N349" t="s">
        <v>456</v>
      </c>
      <c r="P349">
        <v>40</v>
      </c>
      <c r="Q349" t="s">
        <v>37</v>
      </c>
      <c r="R349" s="3">
        <v>47000</v>
      </c>
      <c r="S349" s="3"/>
      <c r="T349" t="s">
        <v>455</v>
      </c>
      <c r="U349" s="4">
        <v>0.125</v>
      </c>
      <c r="V349" s="4">
        <v>0.05</v>
      </c>
      <c r="X349" s="1"/>
    </row>
    <row r="350" spans="2:24" x14ac:dyDescent="0.25">
      <c r="B350" s="2">
        <f>IF(ALL[[#This Row],[TGL MASUK]]="",B349,ALL[[#This Row],[TGL MASUK]])</f>
        <v>44938</v>
      </c>
      <c r="C350" t="str">
        <f>IF(ALL[[#This Row],[FAKTUR]]="",C349,ALL[[#This Row],[FAKTUR]])</f>
        <v>ARTO MORO</v>
      </c>
      <c r="D350" s="2">
        <f>IF(ALL[[#This Row],[TGL.NOTA]]="",D349,ALL[[#This Row],[TGL.NOTA]])</f>
        <v>44935</v>
      </c>
      <c r="E350" s="6">
        <f>IF(ALL[[#This Row],[ID]]="",E349+1,ALL[[#This Row],[ID]])</f>
        <v>348</v>
      </c>
      <c r="F350" s="6" t="str">
        <f>IF(ALL[[#This Row],[SUPPLIER]]="","",COUNTA(F$2:F349))</f>
        <v/>
      </c>
      <c r="G350" s="2" t="s">
        <v>22</v>
      </c>
      <c r="L350" s="2"/>
      <c r="N350" t="s">
        <v>457</v>
      </c>
      <c r="P350">
        <v>40</v>
      </c>
      <c r="Q350" t="s">
        <v>37</v>
      </c>
      <c r="R350" s="3">
        <v>47000</v>
      </c>
      <c r="S350" s="3"/>
      <c r="T350" t="s">
        <v>455</v>
      </c>
      <c r="U350" s="4">
        <v>0.125</v>
      </c>
      <c r="V350" s="4">
        <v>0.05</v>
      </c>
      <c r="X350" s="1"/>
    </row>
    <row r="351" spans="2:24" x14ac:dyDescent="0.25">
      <c r="B351" s="2">
        <f>IF(ALL[[#This Row],[TGL MASUK]]="",B350,ALL[[#This Row],[TGL MASUK]])</f>
        <v>44938</v>
      </c>
      <c r="C351" t="str">
        <f>IF(ALL[[#This Row],[FAKTUR]]="",C350,ALL[[#This Row],[FAKTUR]])</f>
        <v>ARTO MORO</v>
      </c>
      <c r="D351" s="2">
        <f>IF(ALL[[#This Row],[TGL.NOTA]]="",D350,ALL[[#This Row],[TGL.NOTA]])</f>
        <v>44935</v>
      </c>
      <c r="E351" s="6">
        <f>IF(ALL[[#This Row],[ID]]="",E350+1,ALL[[#This Row],[ID]])</f>
        <v>349</v>
      </c>
      <c r="F351" s="6" t="str">
        <f>IF(ALL[[#This Row],[SUPPLIER]]="","",COUNTA(F$2:F350))</f>
        <v/>
      </c>
      <c r="G351" s="2" t="s">
        <v>22</v>
      </c>
      <c r="L351" s="2"/>
      <c r="N351" t="s">
        <v>458</v>
      </c>
      <c r="P351">
        <v>40</v>
      </c>
      <c r="Q351" t="s">
        <v>37</v>
      </c>
      <c r="R351" s="3">
        <v>47000</v>
      </c>
      <c r="S351" s="3"/>
      <c r="T351" t="s">
        <v>455</v>
      </c>
      <c r="U351" s="4">
        <v>0.125</v>
      </c>
      <c r="V351" s="4">
        <v>0.05</v>
      </c>
      <c r="X351" s="1"/>
    </row>
    <row r="352" spans="2:24" x14ac:dyDescent="0.25">
      <c r="B352" s="2">
        <f>IF(ALL[[#This Row],[TGL MASUK]]="",B351,ALL[[#This Row],[TGL MASUK]])</f>
        <v>44938</v>
      </c>
      <c r="C352" t="str">
        <f>IF(ALL[[#This Row],[FAKTUR]]="",C351,ALL[[#This Row],[FAKTUR]])</f>
        <v>ARTO MORO</v>
      </c>
      <c r="D352" s="2">
        <f>IF(ALL[[#This Row],[TGL.NOTA]]="",D351,ALL[[#This Row],[TGL.NOTA]])</f>
        <v>44935</v>
      </c>
      <c r="E352" s="6">
        <f>IF(ALL[[#This Row],[ID]]="",E351+1,ALL[[#This Row],[ID]])</f>
        <v>350</v>
      </c>
      <c r="F352" s="6" t="str">
        <f>IF(ALL[[#This Row],[SUPPLIER]]="","",COUNTA(F$2:F351))</f>
        <v/>
      </c>
      <c r="G352" s="2" t="s">
        <v>22</v>
      </c>
      <c r="L352" s="2"/>
      <c r="N352" t="s">
        <v>459</v>
      </c>
      <c r="O352">
        <v>1</v>
      </c>
      <c r="P352">
        <v>120</v>
      </c>
      <c r="Q352" t="s">
        <v>37</v>
      </c>
      <c r="R352" s="3">
        <v>47000</v>
      </c>
      <c r="S352" s="3"/>
      <c r="T352" t="s">
        <v>455</v>
      </c>
      <c r="U352" s="4">
        <v>0.125</v>
      </c>
      <c r="V352" s="4">
        <v>0.05</v>
      </c>
      <c r="X352" s="1"/>
    </row>
    <row r="353" spans="2:24" x14ac:dyDescent="0.25">
      <c r="B353" s="2">
        <f>IF(ALL[[#This Row],[TGL MASUK]]="",B352,ALL[[#This Row],[TGL MASUK]])</f>
        <v>44938</v>
      </c>
      <c r="C353" t="str">
        <f>IF(ALL[[#This Row],[FAKTUR]]="",C352,ALL[[#This Row],[FAKTUR]])</f>
        <v>ARTO MORO</v>
      </c>
      <c r="D353" s="2">
        <f>IF(ALL[[#This Row],[TGL.NOTA]]="",D352,ALL[[#This Row],[TGL.NOTA]])</f>
        <v>44935</v>
      </c>
      <c r="E353" s="6">
        <f>IF(ALL[[#This Row],[ID]]="",E352+1,ALL[[#This Row],[ID]])</f>
        <v>351</v>
      </c>
      <c r="F353" s="6" t="str">
        <f>IF(ALL[[#This Row],[SUPPLIER]]="","",COUNTA(F$2:F352))</f>
        <v/>
      </c>
      <c r="G353" s="2" t="s">
        <v>22</v>
      </c>
      <c r="L353" s="2"/>
      <c r="N353" t="s">
        <v>460</v>
      </c>
      <c r="P353">
        <v>27</v>
      </c>
      <c r="Q353" t="s">
        <v>37</v>
      </c>
      <c r="R353" s="3">
        <v>56000</v>
      </c>
      <c r="S353" s="3"/>
      <c r="T353" t="s">
        <v>381</v>
      </c>
      <c r="U353" s="4">
        <v>0.125</v>
      </c>
      <c r="V353" s="4">
        <v>0.05</v>
      </c>
      <c r="X353" s="1"/>
    </row>
    <row r="354" spans="2:24" x14ac:dyDescent="0.25">
      <c r="B354" s="2">
        <f>IF(ALL[[#This Row],[TGL MASUK]]="",B353,ALL[[#This Row],[TGL MASUK]])</f>
        <v>44938</v>
      </c>
      <c r="C354" t="str">
        <f>IF(ALL[[#This Row],[FAKTUR]]="",C353,ALL[[#This Row],[FAKTUR]])</f>
        <v>ARTO MORO</v>
      </c>
      <c r="D354" s="2">
        <f>IF(ALL[[#This Row],[TGL.NOTA]]="",D353,ALL[[#This Row],[TGL.NOTA]])</f>
        <v>44935</v>
      </c>
      <c r="E354" s="6">
        <f>IF(ALL[[#This Row],[ID]]="",E353+1,ALL[[#This Row],[ID]])</f>
        <v>352</v>
      </c>
      <c r="F354" s="6" t="str">
        <f>IF(ALL[[#This Row],[SUPPLIER]]="","",COUNTA(F$2:F353))</f>
        <v/>
      </c>
      <c r="G354" s="2" t="s">
        <v>22</v>
      </c>
      <c r="L354" s="2"/>
      <c r="N354" t="s">
        <v>461</v>
      </c>
      <c r="P354">
        <v>27</v>
      </c>
      <c r="Q354" t="s">
        <v>37</v>
      </c>
      <c r="R354" s="3">
        <v>56000</v>
      </c>
      <c r="S354" s="3"/>
      <c r="T354" t="s">
        <v>381</v>
      </c>
      <c r="U354" s="4">
        <v>0.125</v>
      </c>
      <c r="V354" s="4">
        <v>0.05</v>
      </c>
      <c r="X354" s="1"/>
    </row>
    <row r="355" spans="2:24" x14ac:dyDescent="0.25">
      <c r="B355" s="2">
        <f>IF(ALL[[#This Row],[TGL MASUK]]="",B354,ALL[[#This Row],[TGL MASUK]])</f>
        <v>44938</v>
      </c>
      <c r="C355" t="str">
        <f>IF(ALL[[#This Row],[FAKTUR]]="",C354,ALL[[#This Row],[FAKTUR]])</f>
        <v>ARTO MORO</v>
      </c>
      <c r="D355" s="2">
        <f>IF(ALL[[#This Row],[TGL.NOTA]]="",D354,ALL[[#This Row],[TGL.NOTA]])</f>
        <v>44935</v>
      </c>
      <c r="E355" s="6">
        <f>IF(ALL[[#This Row],[ID]]="",E354+1,ALL[[#This Row],[ID]])</f>
        <v>353</v>
      </c>
      <c r="F355" s="6" t="str">
        <f>IF(ALL[[#This Row],[SUPPLIER]]="","",COUNTA(F$2:F354))</f>
        <v/>
      </c>
      <c r="G355" s="2" t="s">
        <v>22</v>
      </c>
      <c r="L355" s="2"/>
      <c r="N355" t="s">
        <v>462</v>
      </c>
      <c r="P355">
        <v>26</v>
      </c>
      <c r="Q355" t="s">
        <v>37</v>
      </c>
      <c r="R355" s="3">
        <v>56000</v>
      </c>
      <c r="S355" s="3"/>
      <c r="T355" t="s">
        <v>381</v>
      </c>
      <c r="U355" s="4">
        <v>0.125</v>
      </c>
      <c r="V355" s="4">
        <v>0.05</v>
      </c>
      <c r="X355" s="1"/>
    </row>
    <row r="356" spans="2:24" x14ac:dyDescent="0.25">
      <c r="B356" s="2">
        <f>IF(ALL[[#This Row],[TGL MASUK]]="",B355,ALL[[#This Row],[TGL MASUK]])</f>
        <v>44938</v>
      </c>
      <c r="C356" t="str">
        <f>IF(ALL[[#This Row],[FAKTUR]]="",C355,ALL[[#This Row],[FAKTUR]])</f>
        <v>ARTO MORO</v>
      </c>
      <c r="D356" s="2">
        <f>IF(ALL[[#This Row],[TGL.NOTA]]="",D355,ALL[[#This Row],[TGL.NOTA]])</f>
        <v>44935</v>
      </c>
      <c r="E356" s="6">
        <f>IF(ALL[[#This Row],[ID]]="",E355+1,ALL[[#This Row],[ID]])</f>
        <v>354</v>
      </c>
      <c r="F356" s="6" t="str">
        <f>IF(ALL[[#This Row],[SUPPLIER]]="","",COUNTA(F$2:F355))</f>
        <v/>
      </c>
      <c r="G356" s="2" t="s">
        <v>22</v>
      </c>
      <c r="L356" s="2"/>
      <c r="R356" s="3"/>
      <c r="S356" s="3"/>
      <c r="U356" s="4"/>
      <c r="V356" s="4"/>
      <c r="X356" s="1"/>
    </row>
    <row r="357" spans="2:24" x14ac:dyDescent="0.25">
      <c r="B357" s="2">
        <f>IF(ALL[[#This Row],[TGL MASUK]]="",B356,ALL[[#This Row],[TGL MASUK]])</f>
        <v>44938</v>
      </c>
      <c r="C357" t="str">
        <f>IF(ALL[[#This Row],[FAKTUR]]="",C356,ALL[[#This Row],[FAKTUR]])</f>
        <v>ARTO MORO</v>
      </c>
      <c r="D357" s="2">
        <f>IF(ALL[[#This Row],[TGL.NOTA]]="",D356,ALL[[#This Row],[TGL.NOTA]])</f>
        <v>44935</v>
      </c>
      <c r="E357" s="6">
        <f>IF(ALL[[#This Row],[ID]]="",E356+1,ALL[[#This Row],[ID]])</f>
        <v>355</v>
      </c>
      <c r="F357" s="6">
        <f>IF(ALL[[#This Row],[SUPPLIER]]="","",COUNTA(F$2:F356))</f>
        <v>355</v>
      </c>
      <c r="G357" s="2" t="s">
        <v>22</v>
      </c>
      <c r="H357" t="s">
        <v>378</v>
      </c>
      <c r="I357" t="s">
        <v>78</v>
      </c>
      <c r="J357" t="s">
        <v>463</v>
      </c>
      <c r="L357" s="2">
        <v>44935</v>
      </c>
      <c r="N357" t="s">
        <v>464</v>
      </c>
      <c r="O357">
        <v>1</v>
      </c>
      <c r="P357">
        <v>60</v>
      </c>
      <c r="Q357" t="s">
        <v>37</v>
      </c>
      <c r="R357" s="3">
        <v>79000</v>
      </c>
      <c r="S357" s="3"/>
      <c r="T357" t="s">
        <v>453</v>
      </c>
      <c r="U357" s="4">
        <v>0.125</v>
      </c>
      <c r="V357" s="4">
        <v>0.05</v>
      </c>
      <c r="X357" s="1"/>
    </row>
    <row r="358" spans="2:24" x14ac:dyDescent="0.25">
      <c r="B358" s="2">
        <f>IF(ALL[[#This Row],[TGL MASUK]]="",B357,ALL[[#This Row],[TGL MASUK]])</f>
        <v>44938</v>
      </c>
      <c r="C358" t="str">
        <f>IF(ALL[[#This Row],[FAKTUR]]="",C357,ALL[[#This Row],[FAKTUR]])</f>
        <v>ARTO MORO</v>
      </c>
      <c r="D358" s="2">
        <f>IF(ALL[[#This Row],[TGL.NOTA]]="",D357,ALL[[#This Row],[TGL.NOTA]])</f>
        <v>44935</v>
      </c>
      <c r="E358" s="6">
        <f>IF(ALL[[#This Row],[ID]]="",E357+1,ALL[[#This Row],[ID]])</f>
        <v>356</v>
      </c>
      <c r="F358" s="6" t="str">
        <f>IF(ALL[[#This Row],[SUPPLIER]]="","",COUNTA(F$2:F357))</f>
        <v/>
      </c>
      <c r="G358" s="2" t="s">
        <v>22</v>
      </c>
      <c r="L358" s="2"/>
      <c r="R358" s="3"/>
      <c r="S358" s="3"/>
      <c r="U358" s="4"/>
      <c r="V358" s="4"/>
      <c r="X358" s="1"/>
    </row>
    <row r="359" spans="2:24" x14ac:dyDescent="0.25">
      <c r="B359" s="2">
        <f>IF(ALL[[#This Row],[TGL MASUK]]="",B358,ALL[[#This Row],[TGL MASUK]])</f>
        <v>44938</v>
      </c>
      <c r="C359" t="str">
        <f>IF(ALL[[#This Row],[FAKTUR]]="",C358,ALL[[#This Row],[FAKTUR]])</f>
        <v>ARTO MORO</v>
      </c>
      <c r="D359" s="2">
        <f>IF(ALL[[#This Row],[TGL.NOTA]]="",D358,ALL[[#This Row],[TGL.NOTA]])</f>
        <v>44936</v>
      </c>
      <c r="E359" s="6">
        <f>IF(ALL[[#This Row],[ID]]="",E358+1,ALL[[#This Row],[ID]])</f>
        <v>357</v>
      </c>
      <c r="F359" s="6">
        <f>IF(ALL[[#This Row],[SUPPLIER]]="","",COUNTA(F$2:F358))</f>
        <v>357</v>
      </c>
      <c r="G359" s="2" t="s">
        <v>22</v>
      </c>
      <c r="H359" t="s">
        <v>95</v>
      </c>
      <c r="I359" t="s">
        <v>78</v>
      </c>
      <c r="J359" t="s">
        <v>465</v>
      </c>
      <c r="K359" t="s">
        <v>466</v>
      </c>
      <c r="L359" s="2">
        <v>44936</v>
      </c>
      <c r="N359" t="s">
        <v>396</v>
      </c>
      <c r="O359">
        <v>2</v>
      </c>
      <c r="R359" s="3"/>
      <c r="S359" s="3">
        <v>2052000</v>
      </c>
      <c r="T359" t="s">
        <v>106</v>
      </c>
      <c r="U359" s="4">
        <v>0.17</v>
      </c>
      <c r="V359" s="4"/>
      <c r="X359" s="1"/>
    </row>
    <row r="360" spans="2:24" x14ac:dyDescent="0.25">
      <c r="B360" s="2">
        <f>IF(ALL[[#This Row],[TGL MASUK]]="",B359,ALL[[#This Row],[TGL MASUK]])</f>
        <v>44938</v>
      </c>
      <c r="C360" t="str">
        <f>IF(ALL[[#This Row],[FAKTUR]]="",C359,ALL[[#This Row],[FAKTUR]])</f>
        <v>ARTO MORO</v>
      </c>
      <c r="D360" s="2">
        <f>IF(ALL[[#This Row],[TGL.NOTA]]="",D359,ALL[[#This Row],[TGL.NOTA]])</f>
        <v>44936</v>
      </c>
      <c r="E360" s="6">
        <f>IF(ALL[[#This Row],[ID]]="",E359+1,ALL[[#This Row],[ID]])</f>
        <v>358</v>
      </c>
      <c r="F360" s="6" t="str">
        <f>IF(ALL[[#This Row],[SUPPLIER]]="","",COUNTA(F$2:F359))</f>
        <v/>
      </c>
      <c r="G360" s="2" t="s">
        <v>22</v>
      </c>
      <c r="L360" s="2"/>
      <c r="N360" t="s">
        <v>467</v>
      </c>
      <c r="O360">
        <v>1</v>
      </c>
      <c r="R360" s="3"/>
      <c r="S360" s="3">
        <v>570000</v>
      </c>
      <c r="T360" t="s">
        <v>468</v>
      </c>
      <c r="U360" s="4">
        <v>0.17</v>
      </c>
      <c r="V360" s="4"/>
      <c r="X360" s="1"/>
    </row>
    <row r="361" spans="2:24" x14ac:dyDescent="0.25">
      <c r="B361" s="2">
        <f>IF(ALL[[#This Row],[TGL MASUK]]="",B360,ALL[[#This Row],[TGL MASUK]])</f>
        <v>44938</v>
      </c>
      <c r="C361" t="str">
        <f>IF(ALL[[#This Row],[FAKTUR]]="",C360,ALL[[#This Row],[FAKTUR]])</f>
        <v>ARTO MORO</v>
      </c>
      <c r="D361" s="2">
        <f>IF(ALL[[#This Row],[TGL.NOTA]]="",D360,ALL[[#This Row],[TGL.NOTA]])</f>
        <v>44936</v>
      </c>
      <c r="E361" s="6">
        <f>IF(ALL[[#This Row],[ID]]="",E360+1,ALL[[#This Row],[ID]])</f>
        <v>359</v>
      </c>
      <c r="F361" s="6" t="str">
        <f>IF(ALL[[#This Row],[SUPPLIER]]="","",COUNTA(F$2:F360))</f>
        <v/>
      </c>
      <c r="G361" s="2" t="s">
        <v>22</v>
      </c>
      <c r="L361" s="2"/>
      <c r="N361" t="s">
        <v>469</v>
      </c>
      <c r="O361">
        <v>2</v>
      </c>
      <c r="R361" s="3"/>
      <c r="S361" s="3">
        <v>2170800</v>
      </c>
      <c r="T361" t="s">
        <v>106</v>
      </c>
      <c r="U361" s="4">
        <v>0.17</v>
      </c>
      <c r="V361" s="4"/>
      <c r="X361" s="1"/>
    </row>
    <row r="362" spans="2:24" x14ac:dyDescent="0.25">
      <c r="B362" s="2">
        <f>IF(ALL[[#This Row],[TGL MASUK]]="",B361,ALL[[#This Row],[TGL MASUK]])</f>
        <v>44938</v>
      </c>
      <c r="C362" t="str">
        <f>IF(ALL[[#This Row],[FAKTUR]]="",C361,ALL[[#This Row],[FAKTUR]])</f>
        <v>ARTO MORO</v>
      </c>
      <c r="D362" s="2">
        <f>IF(ALL[[#This Row],[TGL.NOTA]]="",D361,ALL[[#This Row],[TGL.NOTA]])</f>
        <v>44936</v>
      </c>
      <c r="E362" s="6">
        <f>IF(ALL[[#This Row],[ID]]="",E361+1,ALL[[#This Row],[ID]])</f>
        <v>360</v>
      </c>
      <c r="F362" s="6" t="str">
        <f>IF(ALL[[#This Row],[SUPPLIER]]="","",COUNTA(F$2:F361))</f>
        <v/>
      </c>
      <c r="G362" s="2" t="s">
        <v>22</v>
      </c>
      <c r="L362" s="2"/>
      <c r="N362" t="s">
        <v>470</v>
      </c>
      <c r="O362">
        <v>1</v>
      </c>
      <c r="R362" s="3"/>
      <c r="S362" s="3">
        <v>844800</v>
      </c>
      <c r="T362" t="s">
        <v>38</v>
      </c>
      <c r="U362" s="4">
        <v>0.17</v>
      </c>
      <c r="V362" s="4"/>
      <c r="X362" s="1"/>
    </row>
    <row r="363" spans="2:24" x14ac:dyDescent="0.25">
      <c r="B363" s="2">
        <f>IF(ALL[[#This Row],[TGL MASUK]]="",B362,ALL[[#This Row],[TGL MASUK]])</f>
        <v>44938</v>
      </c>
      <c r="C363" t="str">
        <f>IF(ALL[[#This Row],[FAKTUR]]="",C362,ALL[[#This Row],[FAKTUR]])</f>
        <v>ARTO MORO</v>
      </c>
      <c r="D363" s="2">
        <f>IF(ALL[[#This Row],[TGL.NOTA]]="",D362,ALL[[#This Row],[TGL.NOTA]])</f>
        <v>44936</v>
      </c>
      <c r="E363" s="6">
        <f>IF(ALL[[#This Row],[ID]]="",E362+1,ALL[[#This Row],[ID]])</f>
        <v>361</v>
      </c>
      <c r="F363" s="6" t="str">
        <f>IF(ALL[[#This Row],[SUPPLIER]]="","",COUNTA(F$2:F362))</f>
        <v/>
      </c>
      <c r="G363" s="2" t="s">
        <v>22</v>
      </c>
      <c r="L363" s="2"/>
      <c r="N363" t="s">
        <v>471</v>
      </c>
      <c r="O363">
        <v>1</v>
      </c>
      <c r="R363" s="3"/>
      <c r="S363" s="3">
        <v>1040000</v>
      </c>
      <c r="T363" t="s">
        <v>472</v>
      </c>
      <c r="U363" s="4">
        <v>0.17</v>
      </c>
      <c r="V363" s="4"/>
      <c r="X363" s="1"/>
    </row>
    <row r="364" spans="2:24" x14ac:dyDescent="0.25">
      <c r="B364" s="2">
        <f>IF(ALL[[#This Row],[TGL MASUK]]="",B363,ALL[[#This Row],[TGL MASUK]])</f>
        <v>44938</v>
      </c>
      <c r="C364" t="str">
        <f>IF(ALL[[#This Row],[FAKTUR]]="",C363,ALL[[#This Row],[FAKTUR]])</f>
        <v>ARTO MORO</v>
      </c>
      <c r="D364" s="2">
        <f>IF(ALL[[#This Row],[TGL.NOTA]]="",D363,ALL[[#This Row],[TGL.NOTA]])</f>
        <v>44936</v>
      </c>
      <c r="E364" s="6">
        <f>IF(ALL[[#This Row],[ID]]="",E363+1,ALL[[#This Row],[ID]])</f>
        <v>362</v>
      </c>
      <c r="F364" s="6" t="str">
        <f>IF(ALL[[#This Row],[SUPPLIER]]="","",COUNTA(F$2:F363))</f>
        <v/>
      </c>
      <c r="G364" s="2" t="s">
        <v>22</v>
      </c>
      <c r="L364" s="2"/>
      <c r="N364" t="s">
        <v>473</v>
      </c>
      <c r="O364">
        <v>2</v>
      </c>
      <c r="R364" s="3"/>
      <c r="S364" s="3">
        <v>2008800</v>
      </c>
      <c r="T364" t="s">
        <v>106</v>
      </c>
      <c r="U364" s="4">
        <v>0.17</v>
      </c>
      <c r="V364" s="4"/>
      <c r="X364" s="1"/>
    </row>
    <row r="365" spans="2:24" x14ac:dyDescent="0.25">
      <c r="B365" s="2">
        <f>IF(ALL[[#This Row],[TGL MASUK]]="",B364,ALL[[#This Row],[TGL MASUK]])</f>
        <v>44938</v>
      </c>
      <c r="C365" t="str">
        <f>IF(ALL[[#This Row],[FAKTUR]]="",C364,ALL[[#This Row],[FAKTUR]])</f>
        <v>ARTO MORO</v>
      </c>
      <c r="D365" s="2">
        <f>IF(ALL[[#This Row],[TGL.NOTA]]="",D364,ALL[[#This Row],[TGL.NOTA]])</f>
        <v>44936</v>
      </c>
      <c r="E365" s="6">
        <f>IF(ALL[[#This Row],[ID]]="",E364+1,ALL[[#This Row],[ID]])</f>
        <v>363</v>
      </c>
      <c r="F365" s="6" t="str">
        <f>IF(ALL[[#This Row],[SUPPLIER]]="","",COUNTA(F$2:F364))</f>
        <v/>
      </c>
      <c r="G365" s="2" t="s">
        <v>22</v>
      </c>
      <c r="L365" s="2"/>
      <c r="N365" t="s">
        <v>115</v>
      </c>
      <c r="O365">
        <v>2</v>
      </c>
      <c r="R365" s="3"/>
      <c r="S365" s="3">
        <v>462000</v>
      </c>
      <c r="T365" t="s">
        <v>64</v>
      </c>
      <c r="U365" s="4">
        <v>0.17</v>
      </c>
      <c r="V365" s="4"/>
      <c r="X365" s="1"/>
    </row>
    <row r="366" spans="2:24" x14ac:dyDescent="0.25">
      <c r="B366" s="2">
        <f>IF(ALL[[#This Row],[TGL MASUK]]="",B365,ALL[[#This Row],[TGL MASUK]])</f>
        <v>44938</v>
      </c>
      <c r="C366" t="str">
        <f>IF(ALL[[#This Row],[FAKTUR]]="",C365,ALL[[#This Row],[FAKTUR]])</f>
        <v>ARTO MORO</v>
      </c>
      <c r="D366" s="2">
        <f>IF(ALL[[#This Row],[TGL.NOTA]]="",D365,ALL[[#This Row],[TGL.NOTA]])</f>
        <v>44936</v>
      </c>
      <c r="E366" s="6">
        <f>IF(ALL[[#This Row],[ID]]="",E365+1,ALL[[#This Row],[ID]])</f>
        <v>364</v>
      </c>
      <c r="F366" s="6" t="str">
        <f>IF(ALL[[#This Row],[SUPPLIER]]="","",COUNTA(F$2:F365))</f>
        <v/>
      </c>
      <c r="G366" s="2" t="s">
        <v>22</v>
      </c>
      <c r="L366" s="2"/>
      <c r="N366" t="s">
        <v>474</v>
      </c>
      <c r="O366">
        <v>1</v>
      </c>
      <c r="R366" s="3"/>
      <c r="S366" s="3">
        <v>762000</v>
      </c>
      <c r="T366" t="s">
        <v>181</v>
      </c>
      <c r="U366" s="4">
        <v>0.17</v>
      </c>
      <c r="V366" s="4"/>
      <c r="X366" s="1"/>
    </row>
    <row r="367" spans="2:24" x14ac:dyDescent="0.25">
      <c r="B367" s="2">
        <f>IF(ALL[[#This Row],[TGL MASUK]]="",B366,ALL[[#This Row],[TGL MASUK]])</f>
        <v>44938</v>
      </c>
      <c r="C367" t="str">
        <f>IF(ALL[[#This Row],[FAKTUR]]="",C366,ALL[[#This Row],[FAKTUR]])</f>
        <v>ARTO MORO</v>
      </c>
      <c r="D367" s="2">
        <f>IF(ALL[[#This Row],[TGL.NOTA]]="",D366,ALL[[#This Row],[TGL.NOTA]])</f>
        <v>44936</v>
      </c>
      <c r="E367" s="6">
        <f>IF(ALL[[#This Row],[ID]]="",E366+1,ALL[[#This Row],[ID]])</f>
        <v>365</v>
      </c>
      <c r="F367" s="6" t="str">
        <f>IF(ALL[[#This Row],[SUPPLIER]]="","",COUNTA(F$2:F366))</f>
        <v/>
      </c>
      <c r="G367" s="2" t="s">
        <v>22</v>
      </c>
      <c r="L367" s="2"/>
      <c r="N367" t="s">
        <v>475</v>
      </c>
      <c r="O367">
        <v>2</v>
      </c>
      <c r="R367" s="3"/>
      <c r="S367" s="3">
        <v>732000</v>
      </c>
      <c r="T367" t="s">
        <v>476</v>
      </c>
      <c r="U367" s="4">
        <v>0.17</v>
      </c>
      <c r="V367" s="4"/>
      <c r="X367" s="1"/>
    </row>
    <row r="368" spans="2:24" x14ac:dyDescent="0.25">
      <c r="B368" s="2">
        <f>IF(ALL[[#This Row],[TGL MASUK]]="",B367,ALL[[#This Row],[TGL MASUK]])</f>
        <v>44938</v>
      </c>
      <c r="C368" t="str">
        <f>IF(ALL[[#This Row],[FAKTUR]]="",C367,ALL[[#This Row],[FAKTUR]])</f>
        <v>ARTO MORO</v>
      </c>
      <c r="D368" s="2">
        <f>IF(ALL[[#This Row],[TGL.NOTA]]="",D367,ALL[[#This Row],[TGL.NOTA]])</f>
        <v>44936</v>
      </c>
      <c r="E368" s="6">
        <f>IF(ALL[[#This Row],[ID]]="",E367+1,ALL[[#This Row],[ID]])</f>
        <v>366</v>
      </c>
      <c r="F368" s="6" t="str">
        <f>IF(ALL[[#This Row],[SUPPLIER]]="","",COUNTA(F$2:F367))</f>
        <v/>
      </c>
      <c r="G368" s="2" t="s">
        <v>22</v>
      </c>
      <c r="L368" s="2"/>
      <c r="N368" t="s">
        <v>477</v>
      </c>
      <c r="O368">
        <v>2</v>
      </c>
      <c r="R368" s="3"/>
      <c r="S368" s="3">
        <v>732000</v>
      </c>
      <c r="T368" t="s">
        <v>468</v>
      </c>
      <c r="U368" s="4">
        <v>0.17</v>
      </c>
      <c r="V368" s="4"/>
      <c r="X368" s="1"/>
    </row>
    <row r="369" spans="2:24" x14ac:dyDescent="0.25">
      <c r="B369" s="2">
        <f>IF(ALL[[#This Row],[TGL MASUK]]="",B368,ALL[[#This Row],[TGL MASUK]])</f>
        <v>44938</v>
      </c>
      <c r="C369" t="str">
        <f>IF(ALL[[#This Row],[FAKTUR]]="",C368,ALL[[#This Row],[FAKTUR]])</f>
        <v>ARTO MORO</v>
      </c>
      <c r="D369" s="2">
        <f>IF(ALL[[#This Row],[TGL.NOTA]]="",D368,ALL[[#This Row],[TGL.NOTA]])</f>
        <v>44936</v>
      </c>
      <c r="E369" s="6">
        <f>IF(ALL[[#This Row],[ID]]="",E368+1,ALL[[#This Row],[ID]])</f>
        <v>367</v>
      </c>
      <c r="F369" s="6" t="str">
        <f>IF(ALL[[#This Row],[SUPPLIER]]="","",COUNTA(F$2:F368))</f>
        <v/>
      </c>
      <c r="G369" s="2" t="s">
        <v>22</v>
      </c>
      <c r="L369" s="2"/>
      <c r="R369" s="3"/>
      <c r="S369" s="3"/>
      <c r="U369" s="4"/>
      <c r="V369" s="4"/>
      <c r="X369" s="1"/>
    </row>
    <row r="370" spans="2:24" x14ac:dyDescent="0.25">
      <c r="B370" s="2">
        <f>IF(ALL[[#This Row],[TGL MASUK]]="",B369,ALL[[#This Row],[TGL MASUK]])</f>
        <v>44938</v>
      </c>
      <c r="C370" t="str">
        <f>IF(ALL[[#This Row],[FAKTUR]]="",C369,ALL[[#This Row],[FAKTUR]])</f>
        <v>ARTO MORO</v>
      </c>
      <c r="D370" s="2">
        <f>IF(ALL[[#This Row],[TGL.NOTA]]="",D369,ALL[[#This Row],[TGL.NOTA]])</f>
        <v>44936</v>
      </c>
      <c r="E370" s="6">
        <f>IF(ALL[[#This Row],[ID]]="",E369+1,ALL[[#This Row],[ID]])</f>
        <v>368</v>
      </c>
      <c r="F370" s="6">
        <f>IF(ALL[[#This Row],[SUPPLIER]]="","",COUNTA(F$2:F369))</f>
        <v>368</v>
      </c>
      <c r="G370" s="2" t="s">
        <v>22</v>
      </c>
      <c r="H370" t="s">
        <v>95</v>
      </c>
      <c r="I370" t="s">
        <v>78</v>
      </c>
      <c r="J370" t="s">
        <v>478</v>
      </c>
      <c r="K370" t="s">
        <v>479</v>
      </c>
      <c r="L370" s="2">
        <v>44936</v>
      </c>
      <c r="N370" t="s">
        <v>98</v>
      </c>
      <c r="O370">
        <v>2</v>
      </c>
      <c r="R370" s="3"/>
      <c r="S370" s="3">
        <v>1860000</v>
      </c>
      <c r="T370" t="s">
        <v>99</v>
      </c>
      <c r="U370" s="4">
        <v>0.17</v>
      </c>
      <c r="V370" s="4"/>
      <c r="X370" s="1"/>
    </row>
    <row r="371" spans="2:24" x14ac:dyDescent="0.25">
      <c r="B371" s="2">
        <f>IF(ALL[[#This Row],[TGL MASUK]]="",B370,ALL[[#This Row],[TGL MASUK]])</f>
        <v>44938</v>
      </c>
      <c r="C371" t="str">
        <f>IF(ALL[[#This Row],[FAKTUR]]="",C370,ALL[[#This Row],[FAKTUR]])</f>
        <v>ARTO MORO</v>
      </c>
      <c r="D371" s="2">
        <f>IF(ALL[[#This Row],[TGL.NOTA]]="",D370,ALL[[#This Row],[TGL.NOTA]])</f>
        <v>44936</v>
      </c>
      <c r="E371" s="6">
        <f>IF(ALL[[#This Row],[ID]]="",E370+1,ALL[[#This Row],[ID]])</f>
        <v>369</v>
      </c>
      <c r="F371" s="6" t="str">
        <f>IF(ALL[[#This Row],[SUPPLIER]]="","",COUNTA(F$2:F370))</f>
        <v/>
      </c>
      <c r="G371" s="2" t="s">
        <v>22</v>
      </c>
      <c r="L371" s="2"/>
      <c r="N371" t="s">
        <v>293</v>
      </c>
      <c r="O371">
        <v>2</v>
      </c>
      <c r="R371" s="3"/>
      <c r="S371" s="3">
        <v>2280000</v>
      </c>
      <c r="T371" t="s">
        <v>267</v>
      </c>
      <c r="U371" s="4">
        <v>0.17</v>
      </c>
      <c r="V371" s="4"/>
      <c r="X371" s="1"/>
    </row>
    <row r="372" spans="2:24" x14ac:dyDescent="0.25">
      <c r="B372" s="2">
        <f>IF(ALL[[#This Row],[TGL MASUK]]="",B371,ALL[[#This Row],[TGL MASUK]])</f>
        <v>44938</v>
      </c>
      <c r="C372" t="str">
        <f>IF(ALL[[#This Row],[FAKTUR]]="",C371,ALL[[#This Row],[FAKTUR]])</f>
        <v>ARTO MORO</v>
      </c>
      <c r="D372" s="2">
        <f>IF(ALL[[#This Row],[TGL.NOTA]]="",D371,ALL[[#This Row],[TGL.NOTA]])</f>
        <v>44936</v>
      </c>
      <c r="E372" s="6">
        <f>IF(ALL[[#This Row],[ID]]="",E371+1,ALL[[#This Row],[ID]])</f>
        <v>370</v>
      </c>
      <c r="F372" s="6" t="str">
        <f>IF(ALL[[#This Row],[SUPPLIER]]="","",COUNTA(F$2:F371))</f>
        <v/>
      </c>
      <c r="G372" s="2" t="s">
        <v>22</v>
      </c>
      <c r="L372" s="2"/>
      <c r="R372" s="3"/>
      <c r="S372" s="3"/>
      <c r="U372" s="4"/>
      <c r="V372" s="4"/>
      <c r="X372" s="1"/>
    </row>
    <row r="373" spans="2:24" x14ac:dyDescent="0.25">
      <c r="B373" s="2">
        <f>IF(ALL[[#This Row],[TGL MASUK]]="",B372,ALL[[#This Row],[TGL MASUK]])</f>
        <v>44938</v>
      </c>
      <c r="C373" t="str">
        <f>IF(ALL[[#This Row],[FAKTUR]]="",C372,ALL[[#This Row],[FAKTUR]])</f>
        <v>UNTANA</v>
      </c>
      <c r="D373" s="2">
        <f>IF(ALL[[#This Row],[TGL.NOTA]]="",D372,ALL[[#This Row],[TGL.NOTA]])</f>
        <v>44937</v>
      </c>
      <c r="E373" s="6">
        <f>IF(ALL[[#This Row],[ID]]="",E372+1,ALL[[#This Row],[ID]])</f>
        <v>371</v>
      </c>
      <c r="F373" s="6">
        <f>IF(ALL[[#This Row],[SUPPLIER]]="","",COUNTA(F$2:F372))</f>
        <v>371</v>
      </c>
      <c r="G373" s="2" t="s">
        <v>22</v>
      </c>
      <c r="H373" t="s">
        <v>480</v>
      </c>
      <c r="I373" t="s">
        <v>17</v>
      </c>
      <c r="J373" t="s">
        <v>481</v>
      </c>
      <c r="L373" s="2">
        <v>44937</v>
      </c>
      <c r="N373" t="s">
        <v>482</v>
      </c>
      <c r="O373">
        <v>10</v>
      </c>
      <c r="P373">
        <v>480</v>
      </c>
      <c r="Q373" t="s">
        <v>20</v>
      </c>
      <c r="R373" s="3">
        <v>36000</v>
      </c>
      <c r="S373" s="3"/>
      <c r="T373" t="s">
        <v>35</v>
      </c>
      <c r="U373" s="4">
        <v>0.12</v>
      </c>
      <c r="V373" s="4"/>
      <c r="X373" s="1"/>
    </row>
    <row r="374" spans="2:24" x14ac:dyDescent="0.25">
      <c r="B374" s="2">
        <f>IF(ALL[[#This Row],[TGL MASUK]]="",B373,ALL[[#This Row],[TGL MASUK]])</f>
        <v>44938</v>
      </c>
      <c r="C374" t="str">
        <f>IF(ALL[[#This Row],[FAKTUR]]="",C373,ALL[[#This Row],[FAKTUR]])</f>
        <v>UNTANA</v>
      </c>
      <c r="D374" s="2">
        <f>IF(ALL[[#This Row],[TGL.NOTA]]="",D373,ALL[[#This Row],[TGL.NOTA]])</f>
        <v>44937</v>
      </c>
      <c r="E374" s="6">
        <f>IF(ALL[[#This Row],[ID]]="",E373+1,ALL[[#This Row],[ID]])</f>
        <v>372</v>
      </c>
      <c r="F374" s="6" t="str">
        <f>IF(ALL[[#This Row],[SUPPLIER]]="","",COUNTA(F$2:F373))</f>
        <v/>
      </c>
      <c r="G374" s="2" t="s">
        <v>22</v>
      </c>
      <c r="L374" s="2"/>
      <c r="R374" s="3"/>
      <c r="S374" s="3"/>
      <c r="U374" s="4"/>
      <c r="V374" s="4"/>
      <c r="X374" s="1"/>
    </row>
    <row r="375" spans="2:24" x14ac:dyDescent="0.25">
      <c r="B375" s="2">
        <f>IF(ALL[[#This Row],[TGL MASUK]]="",B374,ALL[[#This Row],[TGL MASUK]])</f>
        <v>44938</v>
      </c>
      <c r="C375" t="str">
        <f>IF(ALL[[#This Row],[FAKTUR]]="",C374,ALL[[#This Row],[FAKTUR]])</f>
        <v>ARTO MORO</v>
      </c>
      <c r="D375" s="2">
        <f>IF(ALL[[#This Row],[TGL.NOTA]]="",D374,ALL[[#This Row],[TGL.NOTA]])</f>
        <v>44938</v>
      </c>
      <c r="E375" s="6">
        <f>IF(ALL[[#This Row],[ID]]="",E374+1,ALL[[#This Row],[ID]])</f>
        <v>373</v>
      </c>
      <c r="F375" s="6">
        <f>IF(ALL[[#This Row],[SUPPLIER]]="","",COUNTA(F$2:F374))</f>
        <v>373</v>
      </c>
      <c r="G375" s="2" t="s">
        <v>22</v>
      </c>
      <c r="H375" t="s">
        <v>95</v>
      </c>
      <c r="I375" t="s">
        <v>78</v>
      </c>
      <c r="J375" t="s">
        <v>483</v>
      </c>
      <c r="K375" t="s">
        <v>484</v>
      </c>
      <c r="L375" s="2">
        <v>44938</v>
      </c>
      <c r="N375" t="s">
        <v>485</v>
      </c>
      <c r="O375">
        <v>5</v>
      </c>
      <c r="R375" s="3"/>
      <c r="S375" s="3">
        <v>3758400</v>
      </c>
      <c r="U375" s="4">
        <v>0.17</v>
      </c>
      <c r="V375" s="4"/>
      <c r="X375" s="1"/>
    </row>
    <row r="376" spans="2:24" x14ac:dyDescent="0.25">
      <c r="B376" s="2">
        <f>IF(ALL[[#This Row],[TGL MASUK]]="",B375,ALL[[#This Row],[TGL MASUK]])</f>
        <v>44938</v>
      </c>
      <c r="C376" t="str">
        <f>IF(ALL[[#This Row],[FAKTUR]]="",C375,ALL[[#This Row],[FAKTUR]])</f>
        <v>ARTO MORO</v>
      </c>
      <c r="D376" s="2">
        <f>IF(ALL[[#This Row],[TGL.NOTA]]="",D375,ALL[[#This Row],[TGL.NOTA]])</f>
        <v>44938</v>
      </c>
      <c r="E376" s="6">
        <f>IF(ALL[[#This Row],[ID]]="",E375+1,ALL[[#This Row],[ID]])</f>
        <v>374</v>
      </c>
      <c r="F376" s="6" t="str">
        <f>IF(ALL[[#This Row],[SUPPLIER]]="","",COUNTA(F$2:F375))</f>
        <v/>
      </c>
      <c r="G376" s="2" t="s">
        <v>22</v>
      </c>
      <c r="L376" s="2"/>
      <c r="N376" t="s">
        <v>486</v>
      </c>
      <c r="O376">
        <v>2</v>
      </c>
      <c r="R376" s="3"/>
      <c r="S376" s="3">
        <v>2980800</v>
      </c>
      <c r="U376" s="4">
        <v>0.17</v>
      </c>
      <c r="V376" s="4"/>
      <c r="X376" s="1"/>
    </row>
    <row r="377" spans="2:24" x14ac:dyDescent="0.25">
      <c r="B377" s="2">
        <f>IF(ALL[[#This Row],[TGL MASUK]]="",B376,ALL[[#This Row],[TGL MASUK]])</f>
        <v>44938</v>
      </c>
      <c r="C377" t="str">
        <f>IF(ALL[[#This Row],[FAKTUR]]="",C376,ALL[[#This Row],[FAKTUR]])</f>
        <v>ARTO MORO</v>
      </c>
      <c r="D377" s="2">
        <f>IF(ALL[[#This Row],[TGL.NOTA]]="",D376,ALL[[#This Row],[TGL.NOTA]])</f>
        <v>44938</v>
      </c>
      <c r="E377" s="6">
        <f>IF(ALL[[#This Row],[ID]]="",E376+1,ALL[[#This Row],[ID]])</f>
        <v>375</v>
      </c>
      <c r="F377" s="6" t="str">
        <f>IF(ALL[[#This Row],[SUPPLIER]]="","",COUNTA(F$2:F376))</f>
        <v/>
      </c>
      <c r="G377" s="2" t="s">
        <v>22</v>
      </c>
      <c r="L377" s="2"/>
      <c r="N377" t="s">
        <v>121</v>
      </c>
      <c r="O377">
        <v>1</v>
      </c>
      <c r="R377" s="3"/>
      <c r="S377" s="3">
        <v>2448000</v>
      </c>
      <c r="U377" s="4">
        <v>0.17</v>
      </c>
      <c r="V377" s="4"/>
      <c r="X377" s="1"/>
    </row>
    <row r="378" spans="2:24" x14ac:dyDescent="0.25">
      <c r="B378" s="2">
        <f>IF(ALL[[#This Row],[TGL MASUK]]="",B377,ALL[[#This Row],[TGL MASUK]])</f>
        <v>44938</v>
      </c>
      <c r="C378" t="str">
        <f>IF(ALL[[#This Row],[FAKTUR]]="",C377,ALL[[#This Row],[FAKTUR]])</f>
        <v>ARTO MORO</v>
      </c>
      <c r="D378" s="2">
        <f>IF(ALL[[#This Row],[TGL.NOTA]]="",D377,ALL[[#This Row],[TGL.NOTA]])</f>
        <v>44938</v>
      </c>
      <c r="E378" s="6">
        <f>IF(ALL[[#This Row],[ID]]="",E377+1,ALL[[#This Row],[ID]])</f>
        <v>376</v>
      </c>
      <c r="F378" s="6" t="str">
        <f>IF(ALL[[#This Row],[SUPPLIER]]="","",COUNTA(F$2:F377))</f>
        <v/>
      </c>
      <c r="G378" s="2" t="s">
        <v>22</v>
      </c>
      <c r="L378" s="2"/>
      <c r="N378" t="s">
        <v>487</v>
      </c>
      <c r="O378">
        <v>1</v>
      </c>
      <c r="R378" s="3"/>
      <c r="S378" s="3">
        <v>3024000</v>
      </c>
      <c r="U378" s="4">
        <v>0.17</v>
      </c>
      <c r="V378" s="4"/>
      <c r="X378" s="1"/>
    </row>
    <row r="379" spans="2:24" x14ac:dyDescent="0.25">
      <c r="B379" s="2">
        <f>IF(ALL[[#This Row],[TGL MASUK]]="",B378,ALL[[#This Row],[TGL MASUK]])</f>
        <v>44938</v>
      </c>
      <c r="C379" t="str">
        <f>IF(ALL[[#This Row],[FAKTUR]]="",C378,ALL[[#This Row],[FAKTUR]])</f>
        <v>ARTO MORO</v>
      </c>
      <c r="D379" s="2">
        <f>IF(ALL[[#This Row],[TGL.NOTA]]="",D378,ALL[[#This Row],[TGL.NOTA]])</f>
        <v>44938</v>
      </c>
      <c r="E379" s="6">
        <f>IF(ALL[[#This Row],[ID]]="",E378+1,ALL[[#This Row],[ID]])</f>
        <v>377</v>
      </c>
      <c r="F379" s="6" t="str">
        <f>IF(ALL[[#This Row],[SUPPLIER]]="","",COUNTA(F$2:F378))</f>
        <v/>
      </c>
      <c r="G379" s="2" t="s">
        <v>22</v>
      </c>
      <c r="L379" s="2"/>
      <c r="R379" s="3"/>
      <c r="S379" s="3"/>
      <c r="U379" s="4"/>
      <c r="V379" s="4"/>
      <c r="X379" s="1"/>
    </row>
    <row r="380" spans="2:24" x14ac:dyDescent="0.25">
      <c r="B380" s="2">
        <f>IF(ALL[[#This Row],[TGL MASUK]]="",B379,ALL[[#This Row],[TGL MASUK]])</f>
        <v>44939</v>
      </c>
      <c r="C380" t="str">
        <f>IF(ALL[[#This Row],[FAKTUR]]="",C379,ALL[[#This Row],[FAKTUR]])</f>
        <v>ARTO MORO</v>
      </c>
      <c r="D380" s="2">
        <f>IF(ALL[[#This Row],[TGL.NOTA]]="",D379,ALL[[#This Row],[TGL.NOTA]])</f>
        <v>44937</v>
      </c>
      <c r="E380" s="6">
        <f>IF(ALL[[#This Row],[ID]]="",E379+1,ALL[[#This Row],[ID]])</f>
        <v>378</v>
      </c>
      <c r="F380" s="6">
        <f>IF(ALL[[#This Row],[SUPPLIER]]="","",COUNTA(F$2:F379))</f>
        <v>378</v>
      </c>
      <c r="G380" s="2">
        <v>44939</v>
      </c>
      <c r="H380" t="s">
        <v>95</v>
      </c>
      <c r="I380" t="s">
        <v>78</v>
      </c>
      <c r="J380" t="s">
        <v>488</v>
      </c>
      <c r="K380" t="s">
        <v>489</v>
      </c>
      <c r="L380" s="2">
        <v>44937</v>
      </c>
      <c r="N380" t="s">
        <v>490</v>
      </c>
      <c r="O380">
        <v>2</v>
      </c>
      <c r="R380" s="3"/>
      <c r="S380" s="3">
        <v>840000</v>
      </c>
      <c r="T380" t="s">
        <v>261</v>
      </c>
      <c r="U380" s="4">
        <v>0.17</v>
      </c>
      <c r="V380" s="4"/>
      <c r="X380" s="1"/>
    </row>
    <row r="381" spans="2:24" x14ac:dyDescent="0.25">
      <c r="B381" s="2">
        <f>IF(ALL[[#This Row],[TGL MASUK]]="",B380,ALL[[#This Row],[TGL MASUK]])</f>
        <v>44939</v>
      </c>
      <c r="C381" t="str">
        <f>IF(ALL[[#This Row],[FAKTUR]]="",C380,ALL[[#This Row],[FAKTUR]])</f>
        <v>ARTO MORO</v>
      </c>
      <c r="D381" s="2">
        <f>IF(ALL[[#This Row],[TGL.NOTA]]="",D380,ALL[[#This Row],[TGL.NOTA]])</f>
        <v>44937</v>
      </c>
      <c r="E381" s="6">
        <f>IF(ALL[[#This Row],[ID]]="",E380+1,ALL[[#This Row],[ID]])</f>
        <v>379</v>
      </c>
      <c r="F381" s="6" t="str">
        <f>IF(ALL[[#This Row],[SUPPLIER]]="","",COUNTA(F$2:F380))</f>
        <v/>
      </c>
      <c r="G381" s="2" t="s">
        <v>22</v>
      </c>
      <c r="L381" s="2"/>
      <c r="N381" t="s">
        <v>491</v>
      </c>
      <c r="O381">
        <v>4</v>
      </c>
      <c r="R381" s="3"/>
      <c r="S381" s="3">
        <v>3888000</v>
      </c>
      <c r="T381" t="s">
        <v>492</v>
      </c>
      <c r="U381" s="4">
        <v>0.17</v>
      </c>
      <c r="V381" s="4"/>
      <c r="X381" s="1"/>
    </row>
    <row r="382" spans="2:24" x14ac:dyDescent="0.25">
      <c r="B382" s="2">
        <f>IF(ALL[[#This Row],[TGL MASUK]]="",B381,ALL[[#This Row],[TGL MASUK]])</f>
        <v>44939</v>
      </c>
      <c r="C382" t="str">
        <f>IF(ALL[[#This Row],[FAKTUR]]="",C381,ALL[[#This Row],[FAKTUR]])</f>
        <v>ARTO MORO</v>
      </c>
      <c r="D382" s="2">
        <f>IF(ALL[[#This Row],[TGL.NOTA]]="",D381,ALL[[#This Row],[TGL.NOTA]])</f>
        <v>44937</v>
      </c>
      <c r="E382" s="6">
        <f>IF(ALL[[#This Row],[ID]]="",E381+1,ALL[[#This Row],[ID]])</f>
        <v>380</v>
      </c>
      <c r="F382" s="6" t="str">
        <f>IF(ALL[[#This Row],[SUPPLIER]]="","",COUNTA(F$2:F381))</f>
        <v/>
      </c>
      <c r="G382" s="2" t="s">
        <v>22</v>
      </c>
      <c r="L382" s="2"/>
      <c r="N382" t="s">
        <v>493</v>
      </c>
      <c r="O382">
        <v>2</v>
      </c>
      <c r="R382" s="3"/>
      <c r="S382" s="3">
        <v>3340800</v>
      </c>
      <c r="T382" t="s">
        <v>122</v>
      </c>
      <c r="U382" s="4">
        <v>0.17</v>
      </c>
      <c r="V382" s="4"/>
      <c r="X382" s="1"/>
    </row>
    <row r="383" spans="2:24" x14ac:dyDescent="0.25">
      <c r="B383" s="2">
        <f>IF(ALL[[#This Row],[TGL MASUK]]="",B382,ALL[[#This Row],[TGL MASUK]])</f>
        <v>44939</v>
      </c>
      <c r="C383" t="str">
        <f>IF(ALL[[#This Row],[FAKTUR]]="",C382,ALL[[#This Row],[FAKTUR]])</f>
        <v>ARTO MORO</v>
      </c>
      <c r="D383" s="2">
        <f>IF(ALL[[#This Row],[TGL.NOTA]]="",D382,ALL[[#This Row],[TGL.NOTA]])</f>
        <v>44937</v>
      </c>
      <c r="E383" s="6">
        <f>IF(ALL[[#This Row],[ID]]="",E382+1,ALL[[#This Row],[ID]])</f>
        <v>381</v>
      </c>
      <c r="F383" s="6" t="str">
        <f>IF(ALL[[#This Row],[SUPPLIER]]="","",COUNTA(F$2:F382))</f>
        <v/>
      </c>
      <c r="G383" s="2" t="s">
        <v>22</v>
      </c>
      <c r="L383" s="2"/>
      <c r="N383" t="s">
        <v>494</v>
      </c>
      <c r="O383">
        <v>5</v>
      </c>
      <c r="R383" s="3"/>
      <c r="S383" s="3">
        <v>2880000</v>
      </c>
      <c r="T383" t="s">
        <v>122</v>
      </c>
      <c r="U383" s="4">
        <v>0.17</v>
      </c>
      <c r="V383" s="4"/>
      <c r="X383" s="1"/>
    </row>
    <row r="384" spans="2:24" x14ac:dyDescent="0.25">
      <c r="B384" s="2">
        <f>IF(ALL[[#This Row],[TGL MASUK]]="",B383,ALL[[#This Row],[TGL MASUK]])</f>
        <v>44939</v>
      </c>
      <c r="C384" t="str">
        <f>IF(ALL[[#This Row],[FAKTUR]]="",C383,ALL[[#This Row],[FAKTUR]])</f>
        <v>ARTO MORO</v>
      </c>
      <c r="D384" s="2">
        <f>IF(ALL[[#This Row],[TGL.NOTA]]="",D383,ALL[[#This Row],[TGL.NOTA]])</f>
        <v>44937</v>
      </c>
      <c r="E384" s="6">
        <f>IF(ALL[[#This Row],[ID]]="",E383+1,ALL[[#This Row],[ID]])</f>
        <v>382</v>
      </c>
      <c r="F384" s="6" t="str">
        <f>IF(ALL[[#This Row],[SUPPLIER]]="","",COUNTA(F$2:F383))</f>
        <v/>
      </c>
      <c r="G384" s="2" t="s">
        <v>22</v>
      </c>
      <c r="L384" s="2"/>
      <c r="R384" s="3"/>
      <c r="S384" s="3"/>
      <c r="U384" s="4"/>
      <c r="V384" s="4"/>
      <c r="X384" s="1"/>
    </row>
    <row r="385" spans="2:24" x14ac:dyDescent="0.25">
      <c r="B385" s="2">
        <f>IF(ALL[[#This Row],[TGL MASUK]]="",B384,ALL[[#This Row],[TGL MASUK]])</f>
        <v>44940</v>
      </c>
      <c r="C385" t="str">
        <f>IF(ALL[[#This Row],[FAKTUR]]="",C384,ALL[[#This Row],[FAKTUR]])</f>
        <v>ARTO MORO</v>
      </c>
      <c r="D385" s="2">
        <f>IF(ALL[[#This Row],[TGL.NOTA]]="",D384,ALL[[#This Row],[TGL.NOTA]])</f>
        <v>44937</v>
      </c>
      <c r="E385" s="6">
        <f>IF(ALL[[#This Row],[ID]]="",E384+1,ALL[[#This Row],[ID]])</f>
        <v>383</v>
      </c>
      <c r="F385" s="6">
        <f>IF(ALL[[#This Row],[SUPPLIER]]="","",COUNTA(F$2:F384))</f>
        <v>383</v>
      </c>
      <c r="G385" s="2">
        <v>44940</v>
      </c>
      <c r="H385" t="s">
        <v>83</v>
      </c>
      <c r="I385" t="s">
        <v>78</v>
      </c>
      <c r="J385" t="s">
        <v>495</v>
      </c>
      <c r="L385" s="2">
        <v>44937</v>
      </c>
      <c r="N385" t="s">
        <v>496</v>
      </c>
      <c r="O385">
        <v>10</v>
      </c>
      <c r="P385">
        <v>7200</v>
      </c>
      <c r="Q385" t="s">
        <v>37</v>
      </c>
      <c r="R385" s="3">
        <v>4800</v>
      </c>
      <c r="S385" s="3"/>
      <c r="T385" t="s">
        <v>433</v>
      </c>
      <c r="U385" s="4">
        <v>0.125</v>
      </c>
      <c r="V385" s="4">
        <v>0.05</v>
      </c>
      <c r="X385" s="1"/>
    </row>
    <row r="386" spans="2:24" x14ac:dyDescent="0.25">
      <c r="B386" s="2">
        <f>IF(ALL[[#This Row],[TGL MASUK]]="",B385,ALL[[#This Row],[TGL MASUK]])</f>
        <v>44940</v>
      </c>
      <c r="C386" t="str">
        <f>IF(ALL[[#This Row],[FAKTUR]]="",C385,ALL[[#This Row],[FAKTUR]])</f>
        <v>ARTO MORO</v>
      </c>
      <c r="D386" s="2">
        <f>IF(ALL[[#This Row],[TGL.NOTA]]="",D385,ALL[[#This Row],[TGL.NOTA]])</f>
        <v>44937</v>
      </c>
      <c r="E386" s="6">
        <f>IF(ALL[[#This Row],[ID]]="",E385+1,ALL[[#This Row],[ID]])</f>
        <v>384</v>
      </c>
      <c r="F386" s="6" t="str">
        <f>IF(ALL[[#This Row],[SUPPLIER]]="","",COUNTA(F$2:F385))</f>
        <v/>
      </c>
      <c r="G386" s="2" t="s">
        <v>22</v>
      </c>
      <c r="L386" s="2"/>
      <c r="R386" s="3"/>
      <c r="S386" s="3"/>
      <c r="U386" s="4"/>
      <c r="V386" s="4"/>
      <c r="X386" s="1"/>
    </row>
    <row r="387" spans="2:24" x14ac:dyDescent="0.25">
      <c r="B387" s="2">
        <f>IF(ALL[[#This Row],[TGL MASUK]]="",B386,ALL[[#This Row],[TGL MASUK]])</f>
        <v>44940</v>
      </c>
      <c r="C387" t="str">
        <f>IF(ALL[[#This Row],[FAKTUR]]="",C386,ALL[[#This Row],[FAKTUR]])</f>
        <v>ARTO MORO</v>
      </c>
      <c r="D387" s="2">
        <f>IF(ALL[[#This Row],[TGL.NOTA]]="",D386,ALL[[#This Row],[TGL.NOTA]])</f>
        <v>44938</v>
      </c>
      <c r="E387" s="6">
        <f>IF(ALL[[#This Row],[ID]]="",E386+1,ALL[[#This Row],[ID]])</f>
        <v>385</v>
      </c>
      <c r="F387" s="6">
        <f>IF(ALL[[#This Row],[SUPPLIER]]="","",COUNTA(F$2:F386))</f>
        <v>385</v>
      </c>
      <c r="G387" s="2" t="s">
        <v>22</v>
      </c>
      <c r="H387" t="s">
        <v>497</v>
      </c>
      <c r="I387" t="s">
        <v>78</v>
      </c>
      <c r="J387" t="s">
        <v>498</v>
      </c>
      <c r="L387" s="2">
        <v>44938</v>
      </c>
      <c r="N387" t="s">
        <v>499</v>
      </c>
      <c r="O387">
        <v>1</v>
      </c>
      <c r="P387">
        <v>120</v>
      </c>
      <c r="Q387" t="s">
        <v>20</v>
      </c>
      <c r="R387" s="3">
        <v>18250</v>
      </c>
      <c r="S387" s="3"/>
      <c r="T387" t="s">
        <v>163</v>
      </c>
      <c r="U387" s="4"/>
      <c r="V387" s="4"/>
      <c r="X387" s="1"/>
    </row>
    <row r="388" spans="2:24" x14ac:dyDescent="0.25">
      <c r="B388" s="2">
        <f>IF(ALL[[#This Row],[TGL MASUK]]="",B387,ALL[[#This Row],[TGL MASUK]])</f>
        <v>44940</v>
      </c>
      <c r="C388" t="str">
        <f>IF(ALL[[#This Row],[FAKTUR]]="",C387,ALL[[#This Row],[FAKTUR]])</f>
        <v>ARTO MORO</v>
      </c>
      <c r="D388" s="2">
        <f>IF(ALL[[#This Row],[TGL.NOTA]]="",D387,ALL[[#This Row],[TGL.NOTA]])</f>
        <v>44938</v>
      </c>
      <c r="E388" s="6">
        <f>IF(ALL[[#This Row],[ID]]="",E387+1,ALL[[#This Row],[ID]])</f>
        <v>386</v>
      </c>
      <c r="F388" s="6" t="str">
        <f>IF(ALL[[#This Row],[SUPPLIER]]="","",COUNTA(F$2:F387))</f>
        <v/>
      </c>
      <c r="G388" s="2" t="s">
        <v>22</v>
      </c>
      <c r="L388" s="2"/>
      <c r="N388" t="s">
        <v>500</v>
      </c>
      <c r="O388">
        <v>1</v>
      </c>
      <c r="P388">
        <v>120</v>
      </c>
      <c r="Q388" t="s">
        <v>20</v>
      </c>
      <c r="R388" s="3">
        <v>18250</v>
      </c>
      <c r="S388" s="3"/>
      <c r="T388" t="s">
        <v>163</v>
      </c>
      <c r="U388" s="4"/>
      <c r="V388" s="4"/>
      <c r="X388" s="1"/>
    </row>
    <row r="389" spans="2:24" x14ac:dyDescent="0.25">
      <c r="B389" s="2">
        <f>IF(ALL[[#This Row],[TGL MASUK]]="",B388,ALL[[#This Row],[TGL MASUK]])</f>
        <v>44940</v>
      </c>
      <c r="C389" t="str">
        <f>IF(ALL[[#This Row],[FAKTUR]]="",C388,ALL[[#This Row],[FAKTUR]])</f>
        <v>ARTO MORO</v>
      </c>
      <c r="D389" s="2">
        <f>IF(ALL[[#This Row],[TGL.NOTA]]="",D388,ALL[[#This Row],[TGL.NOTA]])</f>
        <v>44938</v>
      </c>
      <c r="E389" s="6">
        <f>IF(ALL[[#This Row],[ID]]="",E388+1,ALL[[#This Row],[ID]])</f>
        <v>387</v>
      </c>
      <c r="F389" s="6" t="str">
        <f>IF(ALL[[#This Row],[SUPPLIER]]="","",COUNTA(F$2:F388))</f>
        <v/>
      </c>
      <c r="G389" s="2" t="s">
        <v>22</v>
      </c>
      <c r="L389" s="2"/>
      <c r="N389" t="s">
        <v>501</v>
      </c>
      <c r="O389">
        <v>1</v>
      </c>
      <c r="P389">
        <v>120</v>
      </c>
      <c r="Q389" t="s">
        <v>20</v>
      </c>
      <c r="R389" s="3">
        <v>18250</v>
      </c>
      <c r="S389" s="3"/>
      <c r="T389" t="s">
        <v>163</v>
      </c>
      <c r="U389" s="4"/>
      <c r="V389" s="4"/>
      <c r="X389" s="1"/>
    </row>
    <row r="390" spans="2:24" x14ac:dyDescent="0.25">
      <c r="B390" s="2">
        <f>IF(ALL[[#This Row],[TGL MASUK]]="",B389,ALL[[#This Row],[TGL MASUK]])</f>
        <v>44940</v>
      </c>
      <c r="C390" t="str">
        <f>IF(ALL[[#This Row],[FAKTUR]]="",C389,ALL[[#This Row],[FAKTUR]])</f>
        <v>ARTO MORO</v>
      </c>
      <c r="D390" s="2">
        <f>IF(ALL[[#This Row],[TGL.NOTA]]="",D389,ALL[[#This Row],[TGL.NOTA]])</f>
        <v>44938</v>
      </c>
      <c r="E390" s="6">
        <f>IF(ALL[[#This Row],[ID]]="",E389+1,ALL[[#This Row],[ID]])</f>
        <v>388</v>
      </c>
      <c r="F390" s="6" t="str">
        <f>IF(ALL[[#This Row],[SUPPLIER]]="","",COUNTA(F$2:F389))</f>
        <v/>
      </c>
      <c r="G390" s="2" t="s">
        <v>22</v>
      </c>
      <c r="L390" s="2"/>
      <c r="N390" t="s">
        <v>502</v>
      </c>
      <c r="O390">
        <v>1</v>
      </c>
      <c r="P390">
        <v>120</v>
      </c>
      <c r="Q390" t="s">
        <v>20</v>
      </c>
      <c r="R390" s="3">
        <v>18250</v>
      </c>
      <c r="S390" s="3"/>
      <c r="T390" t="s">
        <v>163</v>
      </c>
      <c r="U390" s="4"/>
      <c r="V390" s="4"/>
      <c r="X390" s="1"/>
    </row>
    <row r="391" spans="2:24" x14ac:dyDescent="0.25">
      <c r="B391" s="2">
        <f>IF(ALL[[#This Row],[TGL MASUK]]="",B390,ALL[[#This Row],[TGL MASUK]])</f>
        <v>44940</v>
      </c>
      <c r="C391" t="str">
        <f>IF(ALL[[#This Row],[FAKTUR]]="",C390,ALL[[#This Row],[FAKTUR]])</f>
        <v>ARTO MORO</v>
      </c>
      <c r="D391" s="2">
        <f>IF(ALL[[#This Row],[TGL.NOTA]]="",D390,ALL[[#This Row],[TGL.NOTA]])</f>
        <v>44938</v>
      </c>
      <c r="E391" s="6">
        <f>IF(ALL[[#This Row],[ID]]="",E390+1,ALL[[#This Row],[ID]])</f>
        <v>389</v>
      </c>
      <c r="F391" s="6" t="str">
        <f>IF(ALL[[#This Row],[SUPPLIER]]="","",COUNTA(F$2:F390))</f>
        <v/>
      </c>
      <c r="G391" s="2" t="s">
        <v>22</v>
      </c>
      <c r="L391" s="2"/>
      <c r="R391" s="3"/>
      <c r="S391" s="3"/>
      <c r="U391" s="4"/>
      <c r="V391" s="4"/>
      <c r="X391" s="1"/>
    </row>
    <row r="392" spans="2:24" x14ac:dyDescent="0.25">
      <c r="B392" s="2">
        <f>IF(ALL[[#This Row],[TGL MASUK]]="",B391,ALL[[#This Row],[TGL MASUK]])</f>
        <v>44940</v>
      </c>
      <c r="C392" t="str">
        <f>IF(ALL[[#This Row],[FAKTUR]]="",C391,ALL[[#This Row],[FAKTUR]])</f>
        <v>UNTANA</v>
      </c>
      <c r="D392" s="2">
        <f>IF(ALL[[#This Row],[TGL.NOTA]]="",D391,ALL[[#This Row],[TGL.NOTA]])</f>
        <v>44938</v>
      </c>
      <c r="E392" s="6">
        <f>IF(ALL[[#This Row],[ID]]="",E391+1,ALL[[#This Row],[ID]])</f>
        <v>390</v>
      </c>
      <c r="F392" s="6">
        <f>IF(ALL[[#This Row],[SUPPLIER]]="","",COUNTA(F$2:F391))</f>
        <v>390</v>
      </c>
      <c r="G392" s="2" t="s">
        <v>22</v>
      </c>
      <c r="H392" t="s">
        <v>166</v>
      </c>
      <c r="I392" t="s">
        <v>17</v>
      </c>
      <c r="J392" t="s">
        <v>503</v>
      </c>
      <c r="L392" s="2">
        <v>44938</v>
      </c>
      <c r="N392" t="s">
        <v>504</v>
      </c>
      <c r="O392">
        <v>1</v>
      </c>
      <c r="P392">
        <v>120</v>
      </c>
      <c r="Q392" t="s">
        <v>20</v>
      </c>
      <c r="R392" s="3">
        <v>18250</v>
      </c>
      <c r="S392" s="3"/>
      <c r="T392" t="s">
        <v>163</v>
      </c>
      <c r="U392" s="4"/>
      <c r="V392" s="4"/>
      <c r="X392" s="1"/>
    </row>
    <row r="393" spans="2:24" x14ac:dyDescent="0.25">
      <c r="B393" s="2">
        <f>IF(ALL[[#This Row],[TGL MASUK]]="",B392,ALL[[#This Row],[TGL MASUK]])</f>
        <v>44940</v>
      </c>
      <c r="C393" t="str">
        <f>IF(ALL[[#This Row],[FAKTUR]]="",C392,ALL[[#This Row],[FAKTUR]])</f>
        <v>UNTANA</v>
      </c>
      <c r="D393" s="2">
        <f>IF(ALL[[#This Row],[TGL.NOTA]]="",D392,ALL[[#This Row],[TGL.NOTA]])</f>
        <v>44938</v>
      </c>
      <c r="E393" s="6">
        <f>IF(ALL[[#This Row],[ID]]="",E392+1,ALL[[#This Row],[ID]])</f>
        <v>391</v>
      </c>
      <c r="F393" s="6" t="str">
        <f>IF(ALL[[#This Row],[SUPPLIER]]="","",COUNTA(F$2:F392))</f>
        <v/>
      </c>
      <c r="G393" s="2" t="s">
        <v>22</v>
      </c>
      <c r="L393" s="2"/>
      <c r="N393" t="s">
        <v>505</v>
      </c>
      <c r="O393">
        <v>1</v>
      </c>
      <c r="P393">
        <v>120</v>
      </c>
      <c r="Q393" t="s">
        <v>20</v>
      </c>
      <c r="R393" s="3">
        <v>18250</v>
      </c>
      <c r="S393" s="3"/>
      <c r="T393" t="s">
        <v>163</v>
      </c>
      <c r="U393" s="4"/>
      <c r="V393" s="4"/>
      <c r="X393" s="1"/>
    </row>
    <row r="394" spans="2:24" x14ac:dyDescent="0.25">
      <c r="B394" s="2">
        <f>IF(ALL[[#This Row],[TGL MASUK]]="",B393,ALL[[#This Row],[TGL MASUK]])</f>
        <v>44940</v>
      </c>
      <c r="C394" t="str">
        <f>IF(ALL[[#This Row],[FAKTUR]]="",C393,ALL[[#This Row],[FAKTUR]])</f>
        <v>UNTANA</v>
      </c>
      <c r="D394" s="2">
        <f>IF(ALL[[#This Row],[TGL.NOTA]]="",D393,ALL[[#This Row],[TGL.NOTA]])</f>
        <v>44938</v>
      </c>
      <c r="E394" s="6">
        <f>IF(ALL[[#This Row],[ID]]="",E393+1,ALL[[#This Row],[ID]])</f>
        <v>392</v>
      </c>
      <c r="F394" s="6" t="str">
        <f>IF(ALL[[#This Row],[SUPPLIER]]="","",COUNTA(F$2:F393))</f>
        <v/>
      </c>
      <c r="G394" s="2" t="s">
        <v>22</v>
      </c>
      <c r="L394" s="2"/>
      <c r="N394" t="s">
        <v>506</v>
      </c>
      <c r="O394">
        <v>1</v>
      </c>
      <c r="P394">
        <v>120</v>
      </c>
      <c r="Q394" t="s">
        <v>20</v>
      </c>
      <c r="R394" s="3">
        <v>18250</v>
      </c>
      <c r="S394" s="3"/>
      <c r="T394" t="s">
        <v>163</v>
      </c>
      <c r="U394" s="4"/>
      <c r="V394" s="4"/>
      <c r="X394" s="1"/>
    </row>
    <row r="395" spans="2:24" x14ac:dyDescent="0.25">
      <c r="B395" s="2">
        <f>IF(ALL[[#This Row],[TGL MASUK]]="",B394,ALL[[#This Row],[TGL MASUK]])</f>
        <v>44940</v>
      </c>
      <c r="C395" t="str">
        <f>IF(ALL[[#This Row],[FAKTUR]]="",C394,ALL[[#This Row],[FAKTUR]])</f>
        <v>UNTANA</v>
      </c>
      <c r="D395" s="2">
        <f>IF(ALL[[#This Row],[TGL.NOTA]]="",D394,ALL[[#This Row],[TGL.NOTA]])</f>
        <v>44938</v>
      </c>
      <c r="E395" s="6">
        <f>IF(ALL[[#This Row],[ID]]="",E394+1,ALL[[#This Row],[ID]])</f>
        <v>393</v>
      </c>
      <c r="F395" s="6" t="str">
        <f>IF(ALL[[#This Row],[SUPPLIER]]="","",COUNTA(F$2:F394))</f>
        <v/>
      </c>
      <c r="G395" s="2" t="s">
        <v>22</v>
      </c>
      <c r="L395" s="2"/>
      <c r="N395" t="s">
        <v>507</v>
      </c>
      <c r="O395">
        <v>1</v>
      </c>
      <c r="P395">
        <v>120</v>
      </c>
      <c r="Q395" t="s">
        <v>20</v>
      </c>
      <c r="R395" s="3">
        <v>18250</v>
      </c>
      <c r="S395" s="3"/>
      <c r="T395" t="s">
        <v>163</v>
      </c>
      <c r="U395" s="4"/>
      <c r="V395" s="4"/>
      <c r="X395" s="1"/>
    </row>
    <row r="396" spans="2:24" x14ac:dyDescent="0.25">
      <c r="B396" s="2">
        <f>IF(ALL[[#This Row],[TGL MASUK]]="",B395,ALL[[#This Row],[TGL MASUK]])</f>
        <v>44940</v>
      </c>
      <c r="C396" t="str">
        <f>IF(ALL[[#This Row],[FAKTUR]]="",C395,ALL[[#This Row],[FAKTUR]])</f>
        <v>UNTANA</v>
      </c>
      <c r="D396" s="2">
        <f>IF(ALL[[#This Row],[TGL.NOTA]]="",D395,ALL[[#This Row],[TGL.NOTA]])</f>
        <v>44938</v>
      </c>
      <c r="E396" s="6">
        <f>IF(ALL[[#This Row],[ID]]="",E395+1,ALL[[#This Row],[ID]])</f>
        <v>394</v>
      </c>
      <c r="F396" s="6" t="str">
        <f>IF(ALL[[#This Row],[SUPPLIER]]="","",COUNTA(F$2:F395))</f>
        <v/>
      </c>
      <c r="G396" s="2" t="s">
        <v>22</v>
      </c>
      <c r="L396" s="2"/>
      <c r="N396" t="s">
        <v>508</v>
      </c>
      <c r="O396">
        <v>1</v>
      </c>
      <c r="P396">
        <v>120</v>
      </c>
      <c r="Q396" t="s">
        <v>20</v>
      </c>
      <c r="R396" s="3">
        <v>18250</v>
      </c>
      <c r="S396" s="3"/>
      <c r="T396" t="s">
        <v>163</v>
      </c>
      <c r="U396" s="4"/>
      <c r="V396" s="4"/>
      <c r="X396" s="1"/>
    </row>
    <row r="397" spans="2:24" x14ac:dyDescent="0.25">
      <c r="B397" s="2">
        <f>IF(ALL[[#This Row],[TGL MASUK]]="",B396,ALL[[#This Row],[TGL MASUK]])</f>
        <v>44940</v>
      </c>
      <c r="C397" t="str">
        <f>IF(ALL[[#This Row],[FAKTUR]]="",C396,ALL[[#This Row],[FAKTUR]])</f>
        <v>UNTANA</v>
      </c>
      <c r="D397" s="2">
        <f>IF(ALL[[#This Row],[TGL.NOTA]]="",D396,ALL[[#This Row],[TGL.NOTA]])</f>
        <v>44938</v>
      </c>
      <c r="E397" s="6">
        <f>IF(ALL[[#This Row],[ID]]="",E396+1,ALL[[#This Row],[ID]])</f>
        <v>395</v>
      </c>
      <c r="F397" s="6" t="str">
        <f>IF(ALL[[#This Row],[SUPPLIER]]="","",COUNTA(F$2:F396))</f>
        <v/>
      </c>
      <c r="G397" s="2" t="s">
        <v>22</v>
      </c>
      <c r="L397" s="2"/>
      <c r="N397" t="s">
        <v>509</v>
      </c>
      <c r="O397">
        <v>1</v>
      </c>
      <c r="P397">
        <v>120</v>
      </c>
      <c r="Q397" t="s">
        <v>20</v>
      </c>
      <c r="R397" s="3">
        <v>18250</v>
      </c>
      <c r="S397" s="3"/>
      <c r="T397" t="s">
        <v>163</v>
      </c>
      <c r="U397" s="4"/>
      <c r="V397" s="4"/>
      <c r="X397" s="1"/>
    </row>
    <row r="398" spans="2:24" x14ac:dyDescent="0.25">
      <c r="B398" s="2">
        <f>IF(ALL[[#This Row],[TGL MASUK]]="",B397,ALL[[#This Row],[TGL MASUK]])</f>
        <v>44940</v>
      </c>
      <c r="C398" t="str">
        <f>IF(ALL[[#This Row],[FAKTUR]]="",C397,ALL[[#This Row],[FAKTUR]])</f>
        <v>UNTANA</v>
      </c>
      <c r="D398" s="2">
        <f>IF(ALL[[#This Row],[TGL.NOTA]]="",D397,ALL[[#This Row],[TGL.NOTA]])</f>
        <v>44938</v>
      </c>
      <c r="E398" s="6">
        <f>IF(ALL[[#This Row],[ID]]="",E397+1,ALL[[#This Row],[ID]])</f>
        <v>396</v>
      </c>
      <c r="F398" s="6" t="str">
        <f>IF(ALL[[#This Row],[SUPPLIER]]="","",COUNTA(F$2:F397))</f>
        <v/>
      </c>
      <c r="G398" s="2" t="s">
        <v>22</v>
      </c>
      <c r="L398" s="2"/>
      <c r="N398" t="s">
        <v>510</v>
      </c>
      <c r="O398">
        <v>1</v>
      </c>
      <c r="P398">
        <v>120</v>
      </c>
      <c r="Q398" t="s">
        <v>20</v>
      </c>
      <c r="R398" s="3">
        <v>18250</v>
      </c>
      <c r="S398" s="3"/>
      <c r="T398" t="s">
        <v>163</v>
      </c>
      <c r="U398" s="4"/>
      <c r="V398" s="4"/>
      <c r="X398" s="1"/>
    </row>
    <row r="399" spans="2:24" x14ac:dyDescent="0.25">
      <c r="B399" s="2">
        <f>IF(ALL[[#This Row],[TGL MASUK]]="",B398,ALL[[#This Row],[TGL MASUK]])</f>
        <v>44940</v>
      </c>
      <c r="C399" t="str">
        <f>IF(ALL[[#This Row],[FAKTUR]]="",C398,ALL[[#This Row],[FAKTUR]])</f>
        <v>UNTANA</v>
      </c>
      <c r="D399" s="2">
        <f>IF(ALL[[#This Row],[TGL.NOTA]]="",D398,ALL[[#This Row],[TGL.NOTA]])</f>
        <v>44938</v>
      </c>
      <c r="E399" s="6">
        <f>IF(ALL[[#This Row],[ID]]="",E398+1,ALL[[#This Row],[ID]])</f>
        <v>397</v>
      </c>
      <c r="F399" s="6" t="str">
        <f>IF(ALL[[#This Row],[SUPPLIER]]="","",COUNTA(F$2:F398))</f>
        <v/>
      </c>
      <c r="G399" s="2" t="s">
        <v>22</v>
      </c>
      <c r="L399" s="2"/>
      <c r="N399" t="s">
        <v>511</v>
      </c>
      <c r="O399">
        <v>1</v>
      </c>
      <c r="P399">
        <v>120</v>
      </c>
      <c r="Q399" t="s">
        <v>20</v>
      </c>
      <c r="R399" s="3">
        <v>18250</v>
      </c>
      <c r="S399" s="3"/>
      <c r="T399" t="s">
        <v>163</v>
      </c>
      <c r="U399" s="4"/>
      <c r="V399" s="4"/>
      <c r="X399" s="1"/>
    </row>
    <row r="400" spans="2:24" x14ac:dyDescent="0.25">
      <c r="B400" s="2">
        <f>IF(ALL[[#This Row],[TGL MASUK]]="",B399,ALL[[#This Row],[TGL MASUK]])</f>
        <v>44940</v>
      </c>
      <c r="C400" t="str">
        <f>IF(ALL[[#This Row],[FAKTUR]]="",C399,ALL[[#This Row],[FAKTUR]])</f>
        <v>UNTANA</v>
      </c>
      <c r="D400" s="2">
        <f>IF(ALL[[#This Row],[TGL.NOTA]]="",D399,ALL[[#This Row],[TGL.NOTA]])</f>
        <v>44938</v>
      </c>
      <c r="E400" s="6">
        <f>IF(ALL[[#This Row],[ID]]="",E399+1,ALL[[#This Row],[ID]])</f>
        <v>398</v>
      </c>
      <c r="F400" s="6" t="str">
        <f>IF(ALL[[#This Row],[SUPPLIER]]="","",COUNTA(F$2:F399))</f>
        <v/>
      </c>
      <c r="G400" s="2" t="s">
        <v>22</v>
      </c>
      <c r="L400" s="2"/>
      <c r="N400" t="s">
        <v>512</v>
      </c>
      <c r="O400">
        <v>1</v>
      </c>
      <c r="P400">
        <v>120</v>
      </c>
      <c r="Q400" t="s">
        <v>20</v>
      </c>
      <c r="R400" s="3">
        <v>18250</v>
      </c>
      <c r="S400" s="3"/>
      <c r="T400" t="s">
        <v>163</v>
      </c>
      <c r="U400" s="4"/>
      <c r="V400" s="4"/>
      <c r="X400" s="1"/>
    </row>
    <row r="401" spans="2:24" x14ac:dyDescent="0.25">
      <c r="B401" s="2">
        <f>IF(ALL[[#This Row],[TGL MASUK]]="",B400,ALL[[#This Row],[TGL MASUK]])</f>
        <v>44940</v>
      </c>
      <c r="C401" t="str">
        <f>IF(ALL[[#This Row],[FAKTUR]]="",C400,ALL[[#This Row],[FAKTUR]])</f>
        <v>UNTANA</v>
      </c>
      <c r="D401" s="2">
        <f>IF(ALL[[#This Row],[TGL.NOTA]]="",D400,ALL[[#This Row],[TGL.NOTA]])</f>
        <v>44938</v>
      </c>
      <c r="E401" s="6">
        <f>IF(ALL[[#This Row],[ID]]="",E400+1,ALL[[#This Row],[ID]])</f>
        <v>399</v>
      </c>
      <c r="F401" s="6" t="str">
        <f>IF(ALL[[#This Row],[SUPPLIER]]="","",COUNTA(F$2:F400))</f>
        <v/>
      </c>
      <c r="G401" s="2" t="s">
        <v>22</v>
      </c>
      <c r="L401" s="2"/>
      <c r="N401" t="s">
        <v>513</v>
      </c>
      <c r="O401">
        <v>1</v>
      </c>
      <c r="P401">
        <v>120</v>
      </c>
      <c r="Q401" t="s">
        <v>20</v>
      </c>
      <c r="R401" s="3">
        <v>18250</v>
      </c>
      <c r="S401" s="3"/>
      <c r="T401" t="s">
        <v>163</v>
      </c>
      <c r="U401" s="4"/>
      <c r="V401" s="4"/>
      <c r="X401" s="1"/>
    </row>
    <row r="402" spans="2:24" x14ac:dyDescent="0.25">
      <c r="B402" s="2">
        <f>IF(ALL[[#This Row],[TGL MASUK]]="",B401,ALL[[#This Row],[TGL MASUK]])</f>
        <v>44940</v>
      </c>
      <c r="C402" t="str">
        <f>IF(ALL[[#This Row],[FAKTUR]]="",C401,ALL[[#This Row],[FAKTUR]])</f>
        <v>UNTANA</v>
      </c>
      <c r="D402" s="2">
        <f>IF(ALL[[#This Row],[TGL.NOTA]]="",D401,ALL[[#This Row],[TGL.NOTA]])</f>
        <v>44938</v>
      </c>
      <c r="E402" s="6">
        <f>IF(ALL[[#This Row],[ID]]="",E401+1,ALL[[#This Row],[ID]])</f>
        <v>400</v>
      </c>
      <c r="F402" s="6" t="str">
        <f>IF(ALL[[#This Row],[SUPPLIER]]="","",COUNTA(F$2:F401))</f>
        <v/>
      </c>
      <c r="G402" s="2" t="s">
        <v>22</v>
      </c>
      <c r="L402" s="2"/>
      <c r="N402" t="s">
        <v>514</v>
      </c>
      <c r="O402">
        <v>1</v>
      </c>
      <c r="P402">
        <v>120</v>
      </c>
      <c r="Q402" t="s">
        <v>20</v>
      </c>
      <c r="R402" s="3">
        <v>18250</v>
      </c>
      <c r="S402" s="3"/>
      <c r="T402" t="s">
        <v>163</v>
      </c>
      <c r="U402" s="4"/>
      <c r="V402" s="4"/>
      <c r="X402" s="1"/>
    </row>
    <row r="403" spans="2:24" x14ac:dyDescent="0.25">
      <c r="B403" s="2">
        <f>IF(ALL[[#This Row],[TGL MASUK]]="",B402,ALL[[#This Row],[TGL MASUK]])</f>
        <v>44940</v>
      </c>
      <c r="C403" t="str">
        <f>IF(ALL[[#This Row],[FAKTUR]]="",C402,ALL[[#This Row],[FAKTUR]])</f>
        <v>UNTANA</v>
      </c>
      <c r="D403" s="2">
        <f>IF(ALL[[#This Row],[TGL.NOTA]]="",D402,ALL[[#This Row],[TGL.NOTA]])</f>
        <v>44938</v>
      </c>
      <c r="E403" s="6">
        <f>IF(ALL[[#This Row],[ID]]="",E402+1,ALL[[#This Row],[ID]])</f>
        <v>401</v>
      </c>
      <c r="F403" s="6" t="str">
        <f>IF(ALL[[#This Row],[SUPPLIER]]="","",COUNTA(F$2:F402))</f>
        <v/>
      </c>
      <c r="G403" s="2" t="s">
        <v>22</v>
      </c>
      <c r="L403" s="2"/>
      <c r="N403" t="s">
        <v>515</v>
      </c>
      <c r="O403">
        <v>1</v>
      </c>
      <c r="P403">
        <v>120</v>
      </c>
      <c r="Q403" t="s">
        <v>20</v>
      </c>
      <c r="R403" s="3">
        <v>18250</v>
      </c>
      <c r="S403" s="3"/>
      <c r="T403" t="s">
        <v>163</v>
      </c>
      <c r="U403" s="4"/>
      <c r="V403" s="4"/>
      <c r="X403" s="1"/>
    </row>
    <row r="404" spans="2:24" x14ac:dyDescent="0.25">
      <c r="B404" s="2">
        <f>IF(ALL[[#This Row],[TGL MASUK]]="",B403,ALL[[#This Row],[TGL MASUK]])</f>
        <v>44940</v>
      </c>
      <c r="C404" t="str">
        <f>IF(ALL[[#This Row],[FAKTUR]]="",C403,ALL[[#This Row],[FAKTUR]])</f>
        <v>UNTANA</v>
      </c>
      <c r="D404" s="2">
        <f>IF(ALL[[#This Row],[TGL.NOTA]]="",D403,ALL[[#This Row],[TGL.NOTA]])</f>
        <v>44938</v>
      </c>
      <c r="E404" s="6">
        <f>IF(ALL[[#This Row],[ID]]="",E403+1,ALL[[#This Row],[ID]])</f>
        <v>402</v>
      </c>
      <c r="F404" s="6" t="str">
        <f>IF(ALL[[#This Row],[SUPPLIER]]="","",COUNTA(F$2:F403))</f>
        <v/>
      </c>
      <c r="G404" s="2" t="s">
        <v>22</v>
      </c>
      <c r="L404" s="2"/>
      <c r="N404" t="s">
        <v>516</v>
      </c>
      <c r="O404">
        <v>1</v>
      </c>
      <c r="P404">
        <v>120</v>
      </c>
      <c r="Q404" t="s">
        <v>20</v>
      </c>
      <c r="R404" s="3">
        <v>18250</v>
      </c>
      <c r="S404" s="3"/>
      <c r="T404" t="s">
        <v>163</v>
      </c>
      <c r="U404" s="4"/>
      <c r="V404" s="4"/>
      <c r="X404" s="1"/>
    </row>
    <row r="405" spans="2:24" x14ac:dyDescent="0.25">
      <c r="B405" s="2">
        <f>IF(ALL[[#This Row],[TGL MASUK]]="",B404,ALL[[#This Row],[TGL MASUK]])</f>
        <v>44940</v>
      </c>
      <c r="C405" t="str">
        <f>IF(ALL[[#This Row],[FAKTUR]]="",C404,ALL[[#This Row],[FAKTUR]])</f>
        <v>UNTANA</v>
      </c>
      <c r="D405" s="2">
        <f>IF(ALL[[#This Row],[TGL.NOTA]]="",D404,ALL[[#This Row],[TGL.NOTA]])</f>
        <v>44938</v>
      </c>
      <c r="E405" s="6">
        <f>IF(ALL[[#This Row],[ID]]="",E404+1,ALL[[#This Row],[ID]])</f>
        <v>403</v>
      </c>
      <c r="F405" s="6" t="str">
        <f>IF(ALL[[#This Row],[SUPPLIER]]="","",COUNTA(F$2:F404))</f>
        <v/>
      </c>
      <c r="G405" s="2" t="s">
        <v>22</v>
      </c>
      <c r="L405" s="2"/>
      <c r="N405" t="s">
        <v>517</v>
      </c>
      <c r="O405">
        <v>1</v>
      </c>
      <c r="P405">
        <v>120</v>
      </c>
      <c r="Q405" t="s">
        <v>20</v>
      </c>
      <c r="R405" s="3">
        <v>18250</v>
      </c>
      <c r="S405" s="3"/>
      <c r="T405" t="s">
        <v>163</v>
      </c>
      <c r="U405" s="4"/>
      <c r="V405" s="4"/>
      <c r="X405" s="1"/>
    </row>
    <row r="406" spans="2:24" x14ac:dyDescent="0.25">
      <c r="B406" s="2">
        <f>IF(ALL[[#This Row],[TGL MASUK]]="",B405,ALL[[#This Row],[TGL MASUK]])</f>
        <v>44940</v>
      </c>
      <c r="C406" t="str">
        <f>IF(ALL[[#This Row],[FAKTUR]]="",C405,ALL[[#This Row],[FAKTUR]])</f>
        <v>UNTANA</v>
      </c>
      <c r="D406" s="2">
        <f>IF(ALL[[#This Row],[TGL.NOTA]]="",D405,ALL[[#This Row],[TGL.NOTA]])</f>
        <v>44938</v>
      </c>
      <c r="E406" s="6">
        <f>IF(ALL[[#This Row],[ID]]="",E405+1,ALL[[#This Row],[ID]])</f>
        <v>404</v>
      </c>
      <c r="F406" s="6" t="str">
        <f>IF(ALL[[#This Row],[SUPPLIER]]="","",COUNTA(F$2:F405))</f>
        <v/>
      </c>
      <c r="G406" s="2" t="s">
        <v>22</v>
      </c>
      <c r="L406" s="2"/>
      <c r="N406" t="s">
        <v>518</v>
      </c>
      <c r="O406">
        <v>1</v>
      </c>
      <c r="P406">
        <v>120</v>
      </c>
      <c r="Q406" t="s">
        <v>20</v>
      </c>
      <c r="R406" s="3">
        <v>18250</v>
      </c>
      <c r="S406" s="3"/>
      <c r="T406" t="s">
        <v>163</v>
      </c>
      <c r="U406" s="4"/>
      <c r="V406" s="4"/>
      <c r="X406" s="1"/>
    </row>
    <row r="407" spans="2:24" x14ac:dyDescent="0.25">
      <c r="B407" s="2">
        <f>IF(ALL[[#This Row],[TGL MASUK]]="",B406,ALL[[#This Row],[TGL MASUK]])</f>
        <v>44940</v>
      </c>
      <c r="C407" t="str">
        <f>IF(ALL[[#This Row],[FAKTUR]]="",C406,ALL[[#This Row],[FAKTUR]])</f>
        <v>UNTANA</v>
      </c>
      <c r="D407" s="2">
        <f>IF(ALL[[#This Row],[TGL.NOTA]]="",D406,ALL[[#This Row],[TGL.NOTA]])</f>
        <v>44938</v>
      </c>
      <c r="E407" s="6">
        <f>IF(ALL[[#This Row],[ID]]="",E406+1,ALL[[#This Row],[ID]])</f>
        <v>405</v>
      </c>
      <c r="F407" s="6" t="str">
        <f>IF(ALL[[#This Row],[SUPPLIER]]="","",COUNTA(F$2:F406))</f>
        <v/>
      </c>
      <c r="G407" s="2" t="s">
        <v>22</v>
      </c>
      <c r="L407" s="2"/>
      <c r="N407" t="s">
        <v>519</v>
      </c>
      <c r="O407">
        <v>1</v>
      </c>
      <c r="P407">
        <v>120</v>
      </c>
      <c r="Q407" t="s">
        <v>20</v>
      </c>
      <c r="R407" s="3">
        <v>18250</v>
      </c>
      <c r="S407" s="3"/>
      <c r="T407" t="s">
        <v>163</v>
      </c>
      <c r="U407" s="4"/>
      <c r="V407" s="4"/>
      <c r="X407" s="1"/>
    </row>
    <row r="408" spans="2:24" x14ac:dyDescent="0.25">
      <c r="B408" s="2">
        <f>IF(ALL[[#This Row],[TGL MASUK]]="",B407,ALL[[#This Row],[TGL MASUK]])</f>
        <v>44940</v>
      </c>
      <c r="C408" t="str">
        <f>IF(ALL[[#This Row],[FAKTUR]]="",C407,ALL[[#This Row],[FAKTUR]])</f>
        <v>UNTANA</v>
      </c>
      <c r="D408" s="2">
        <f>IF(ALL[[#This Row],[TGL.NOTA]]="",D407,ALL[[#This Row],[TGL.NOTA]])</f>
        <v>44938</v>
      </c>
      <c r="E408" s="6">
        <f>IF(ALL[[#This Row],[ID]]="",E407+1,ALL[[#This Row],[ID]])</f>
        <v>406</v>
      </c>
      <c r="F408" s="6" t="str">
        <f>IF(ALL[[#This Row],[SUPPLIER]]="","",COUNTA(F$2:F407))</f>
        <v/>
      </c>
      <c r="G408" s="2" t="s">
        <v>22</v>
      </c>
      <c r="L408" s="2"/>
      <c r="N408" t="s">
        <v>520</v>
      </c>
      <c r="O408">
        <v>1</v>
      </c>
      <c r="P408">
        <v>120</v>
      </c>
      <c r="Q408" t="s">
        <v>20</v>
      </c>
      <c r="R408" s="3"/>
      <c r="S408" s="3"/>
      <c r="T408" t="s">
        <v>163</v>
      </c>
      <c r="U408" s="4"/>
      <c r="V408" s="4"/>
      <c r="X408" s="1" t="s">
        <v>174</v>
      </c>
    </row>
    <row r="409" spans="2:24" x14ac:dyDescent="0.25">
      <c r="B409" s="2">
        <f>IF(ALL[[#This Row],[TGL MASUK]]="",B408,ALL[[#This Row],[TGL MASUK]])</f>
        <v>44940</v>
      </c>
      <c r="C409" t="str">
        <f>IF(ALL[[#This Row],[FAKTUR]]="",C408,ALL[[#This Row],[FAKTUR]])</f>
        <v>UNTANA</v>
      </c>
      <c r="D409" s="2">
        <f>IF(ALL[[#This Row],[TGL.NOTA]]="",D408,ALL[[#This Row],[TGL.NOTA]])</f>
        <v>44938</v>
      </c>
      <c r="E409" s="6">
        <f>IF(ALL[[#This Row],[ID]]="",E408+1,ALL[[#This Row],[ID]])</f>
        <v>407</v>
      </c>
      <c r="F409" s="6" t="str">
        <f>IF(ALL[[#This Row],[SUPPLIER]]="","",COUNTA(F$2:F408))</f>
        <v/>
      </c>
      <c r="G409" s="2" t="s">
        <v>22</v>
      </c>
      <c r="L409" s="2"/>
      <c r="R409" s="3"/>
      <c r="S409" s="3"/>
      <c r="U409" s="4"/>
      <c r="V409" s="4"/>
      <c r="X409" s="1"/>
    </row>
    <row r="410" spans="2:24" x14ac:dyDescent="0.25">
      <c r="B410" s="2">
        <f>IF(ALL[[#This Row],[TGL MASUK]]="",B409,ALL[[#This Row],[TGL MASUK]])</f>
        <v>44940</v>
      </c>
      <c r="C410" t="str">
        <f>IF(ALL[[#This Row],[FAKTUR]]="",C409,ALL[[#This Row],[FAKTUR]])</f>
        <v>UNTANA</v>
      </c>
      <c r="D410" s="2">
        <f>IF(ALL[[#This Row],[TGL.NOTA]]="",D409,ALL[[#This Row],[TGL.NOTA]])</f>
        <v>44938</v>
      </c>
      <c r="E410" s="6">
        <f>IF(ALL[[#This Row],[ID]]="",E409+1,ALL[[#This Row],[ID]])</f>
        <v>408</v>
      </c>
      <c r="F410" s="6">
        <f>IF(ALL[[#This Row],[SUPPLIER]]="","",COUNTA(F$2:F409))</f>
        <v>408</v>
      </c>
      <c r="G410" s="2" t="s">
        <v>22</v>
      </c>
      <c r="H410" t="s">
        <v>166</v>
      </c>
      <c r="I410" t="s">
        <v>17</v>
      </c>
      <c r="J410" t="s">
        <v>521</v>
      </c>
      <c r="L410" s="2">
        <v>44938</v>
      </c>
      <c r="N410" t="s">
        <v>241</v>
      </c>
      <c r="O410">
        <v>3</v>
      </c>
      <c r="P410">
        <v>540</v>
      </c>
      <c r="Q410" t="s">
        <v>37</v>
      </c>
      <c r="R410" s="3">
        <v>11000</v>
      </c>
      <c r="S410" s="3"/>
      <c r="T410" t="s">
        <v>239</v>
      </c>
      <c r="U410" s="4">
        <v>2.5000000000000001E-2</v>
      </c>
      <c r="V410" s="4"/>
      <c r="X410" s="1"/>
    </row>
    <row r="411" spans="2:24" x14ac:dyDescent="0.25">
      <c r="B411" s="2">
        <f>IF(ALL[[#This Row],[TGL MASUK]]="",B410,ALL[[#This Row],[TGL MASUK]])</f>
        <v>44940</v>
      </c>
      <c r="C411" t="str">
        <f>IF(ALL[[#This Row],[FAKTUR]]="",C410,ALL[[#This Row],[FAKTUR]])</f>
        <v>UNTANA</v>
      </c>
      <c r="D411" s="2">
        <f>IF(ALL[[#This Row],[TGL.NOTA]]="",D410,ALL[[#This Row],[TGL.NOTA]])</f>
        <v>44938</v>
      </c>
      <c r="E411" s="6">
        <f>IF(ALL[[#This Row],[ID]]="",E410+1,ALL[[#This Row],[ID]])</f>
        <v>409</v>
      </c>
      <c r="F411" s="6" t="str">
        <f>IF(ALL[[#This Row],[SUPPLIER]]="","",COUNTA(F$2:F410))</f>
        <v/>
      </c>
      <c r="G411" s="2" t="s">
        <v>22</v>
      </c>
      <c r="L411" s="2"/>
      <c r="N411" t="s">
        <v>522</v>
      </c>
      <c r="O411">
        <v>2</v>
      </c>
      <c r="P411">
        <v>192</v>
      </c>
      <c r="Q411" t="s">
        <v>20</v>
      </c>
      <c r="R411" s="3">
        <v>29000</v>
      </c>
      <c r="S411" s="3"/>
      <c r="T411" t="s">
        <v>136</v>
      </c>
      <c r="U411" s="4"/>
      <c r="V411" s="4"/>
      <c r="X411" s="1"/>
    </row>
    <row r="412" spans="2:24" x14ac:dyDescent="0.25">
      <c r="B412" s="2">
        <f>IF(ALL[[#This Row],[TGL MASUK]]="",B411,ALL[[#This Row],[TGL MASUK]])</f>
        <v>44940</v>
      </c>
      <c r="C412" t="str">
        <f>IF(ALL[[#This Row],[FAKTUR]]="",C411,ALL[[#This Row],[FAKTUR]])</f>
        <v>UNTANA</v>
      </c>
      <c r="D412" s="2">
        <f>IF(ALL[[#This Row],[TGL.NOTA]]="",D411,ALL[[#This Row],[TGL.NOTA]])</f>
        <v>44938</v>
      </c>
      <c r="E412" s="6">
        <f>IF(ALL[[#This Row],[ID]]="",E411+1,ALL[[#This Row],[ID]])</f>
        <v>410</v>
      </c>
      <c r="F412" s="6" t="str">
        <f>IF(ALL[[#This Row],[SUPPLIER]]="","",COUNTA(F$2:F411))</f>
        <v/>
      </c>
      <c r="G412" s="2" t="s">
        <v>22</v>
      </c>
      <c r="L412" s="2"/>
      <c r="N412" t="s">
        <v>523</v>
      </c>
      <c r="O412">
        <v>2</v>
      </c>
      <c r="P412">
        <v>192</v>
      </c>
      <c r="Q412" t="s">
        <v>20</v>
      </c>
      <c r="R412" s="3">
        <v>29000</v>
      </c>
      <c r="S412" s="3"/>
      <c r="T412" t="s">
        <v>136</v>
      </c>
      <c r="U412" s="4"/>
      <c r="V412" s="4"/>
      <c r="X412" s="1"/>
    </row>
    <row r="413" spans="2:24" x14ac:dyDescent="0.25">
      <c r="B413" s="2">
        <f>IF(ALL[[#This Row],[TGL MASUK]]="",B412,ALL[[#This Row],[TGL MASUK]])</f>
        <v>44940</v>
      </c>
      <c r="C413" t="str">
        <f>IF(ALL[[#This Row],[FAKTUR]]="",C412,ALL[[#This Row],[FAKTUR]])</f>
        <v>UNTANA</v>
      </c>
      <c r="D413" s="2">
        <f>IF(ALL[[#This Row],[TGL.NOTA]]="",D412,ALL[[#This Row],[TGL.NOTA]])</f>
        <v>44938</v>
      </c>
      <c r="E413" s="6">
        <f>IF(ALL[[#This Row],[ID]]="",E412+1,ALL[[#This Row],[ID]])</f>
        <v>411</v>
      </c>
      <c r="F413" s="6" t="str">
        <f>IF(ALL[[#This Row],[SUPPLIER]]="","",COUNTA(F$2:F412))</f>
        <v/>
      </c>
      <c r="G413" s="2" t="s">
        <v>22</v>
      </c>
      <c r="L413" s="2"/>
      <c r="N413" t="s">
        <v>524</v>
      </c>
      <c r="O413">
        <v>2</v>
      </c>
      <c r="P413">
        <v>192</v>
      </c>
      <c r="Q413" t="s">
        <v>20</v>
      </c>
      <c r="R413" s="3">
        <v>29000</v>
      </c>
      <c r="S413" s="3"/>
      <c r="T413" t="s">
        <v>136</v>
      </c>
      <c r="U413" s="4"/>
      <c r="V413" s="4"/>
      <c r="X413" s="1"/>
    </row>
    <row r="414" spans="2:24" x14ac:dyDescent="0.25">
      <c r="B414" s="2">
        <f>IF(ALL[[#This Row],[TGL MASUK]]="",B413,ALL[[#This Row],[TGL MASUK]])</f>
        <v>44940</v>
      </c>
      <c r="C414" t="str">
        <f>IF(ALL[[#This Row],[FAKTUR]]="",C413,ALL[[#This Row],[FAKTUR]])</f>
        <v>UNTANA</v>
      </c>
      <c r="D414" s="2">
        <f>IF(ALL[[#This Row],[TGL.NOTA]]="",D413,ALL[[#This Row],[TGL.NOTA]])</f>
        <v>44938</v>
      </c>
      <c r="E414" s="6">
        <f>IF(ALL[[#This Row],[ID]]="",E413+1,ALL[[#This Row],[ID]])</f>
        <v>412</v>
      </c>
      <c r="F414" s="6" t="str">
        <f>IF(ALL[[#This Row],[SUPPLIER]]="","",COUNTA(F$2:F413))</f>
        <v/>
      </c>
      <c r="G414" s="2" t="s">
        <v>22</v>
      </c>
      <c r="L414" s="2"/>
      <c r="N414" t="s">
        <v>525</v>
      </c>
      <c r="O414">
        <v>1</v>
      </c>
      <c r="P414">
        <v>96</v>
      </c>
      <c r="Q414" t="s">
        <v>20</v>
      </c>
      <c r="R414" s="3">
        <v>29000</v>
      </c>
      <c r="S414" s="3"/>
      <c r="T414" t="s">
        <v>136</v>
      </c>
      <c r="U414" s="4"/>
      <c r="V414" s="4"/>
      <c r="X414" s="1"/>
    </row>
    <row r="415" spans="2:24" x14ac:dyDescent="0.25">
      <c r="B415" s="2">
        <f>IF(ALL[[#This Row],[TGL MASUK]]="",B414,ALL[[#This Row],[TGL MASUK]])</f>
        <v>44940</v>
      </c>
      <c r="C415" t="str">
        <f>IF(ALL[[#This Row],[FAKTUR]]="",C414,ALL[[#This Row],[FAKTUR]])</f>
        <v>UNTANA</v>
      </c>
      <c r="D415" s="2">
        <f>IF(ALL[[#This Row],[TGL.NOTA]]="",D414,ALL[[#This Row],[TGL.NOTA]])</f>
        <v>44938</v>
      </c>
      <c r="E415" s="6">
        <f>IF(ALL[[#This Row],[ID]]="",E414+1,ALL[[#This Row],[ID]])</f>
        <v>413</v>
      </c>
      <c r="F415" s="6" t="str">
        <f>IF(ALL[[#This Row],[SUPPLIER]]="","",COUNTA(F$2:F414))</f>
        <v/>
      </c>
      <c r="G415" s="2" t="s">
        <v>22</v>
      </c>
      <c r="L415" s="2"/>
      <c r="N415" t="s">
        <v>526</v>
      </c>
      <c r="O415">
        <v>1</v>
      </c>
      <c r="P415">
        <v>96</v>
      </c>
      <c r="Q415" t="s">
        <v>20</v>
      </c>
      <c r="R415" s="3">
        <v>29000</v>
      </c>
      <c r="S415" s="3"/>
      <c r="T415" t="s">
        <v>136</v>
      </c>
      <c r="U415" s="4"/>
      <c r="V415" s="4"/>
      <c r="X415" s="1"/>
    </row>
    <row r="416" spans="2:24" x14ac:dyDescent="0.25">
      <c r="B416" s="2">
        <f>IF(ALL[[#This Row],[TGL MASUK]]="",B415,ALL[[#This Row],[TGL MASUK]])</f>
        <v>44940</v>
      </c>
      <c r="C416" t="str">
        <f>IF(ALL[[#This Row],[FAKTUR]]="",C415,ALL[[#This Row],[FAKTUR]])</f>
        <v>UNTANA</v>
      </c>
      <c r="D416" s="2">
        <f>IF(ALL[[#This Row],[TGL.NOTA]]="",D415,ALL[[#This Row],[TGL.NOTA]])</f>
        <v>44938</v>
      </c>
      <c r="E416" s="6">
        <f>IF(ALL[[#This Row],[ID]]="",E415+1,ALL[[#This Row],[ID]])</f>
        <v>414</v>
      </c>
      <c r="F416" s="6" t="str">
        <f>IF(ALL[[#This Row],[SUPPLIER]]="","",COUNTA(F$2:F415))</f>
        <v/>
      </c>
      <c r="G416" s="2" t="s">
        <v>22</v>
      </c>
      <c r="L416" s="2"/>
      <c r="N416" t="s">
        <v>527</v>
      </c>
      <c r="O416">
        <v>1</v>
      </c>
      <c r="P416">
        <v>96</v>
      </c>
      <c r="Q416" t="s">
        <v>20</v>
      </c>
      <c r="R416" s="3">
        <v>29000</v>
      </c>
      <c r="S416" s="3"/>
      <c r="T416" t="s">
        <v>136</v>
      </c>
      <c r="U416" s="4"/>
      <c r="V416" s="4"/>
      <c r="X416" s="1"/>
    </row>
    <row r="417" spans="2:24" x14ac:dyDescent="0.25">
      <c r="B417" s="2">
        <f>IF(ALL[[#This Row],[TGL MASUK]]="",B416,ALL[[#This Row],[TGL MASUK]])</f>
        <v>44940</v>
      </c>
      <c r="C417" t="str">
        <f>IF(ALL[[#This Row],[FAKTUR]]="",C416,ALL[[#This Row],[FAKTUR]])</f>
        <v>UNTANA</v>
      </c>
      <c r="D417" s="2">
        <f>IF(ALL[[#This Row],[TGL.NOTA]]="",D416,ALL[[#This Row],[TGL.NOTA]])</f>
        <v>44938</v>
      </c>
      <c r="E417" s="6">
        <f>IF(ALL[[#This Row],[ID]]="",E416+1,ALL[[#This Row],[ID]])</f>
        <v>415</v>
      </c>
      <c r="F417" s="6" t="str">
        <f>IF(ALL[[#This Row],[SUPPLIER]]="","",COUNTA(F$2:F416))</f>
        <v/>
      </c>
      <c r="G417" s="2" t="s">
        <v>22</v>
      </c>
      <c r="L417" s="2"/>
      <c r="N417" t="s">
        <v>528</v>
      </c>
      <c r="O417">
        <v>1</v>
      </c>
      <c r="P417">
        <v>96</v>
      </c>
      <c r="Q417" t="s">
        <v>20</v>
      </c>
      <c r="R417" s="3">
        <v>29000</v>
      </c>
      <c r="S417" s="3"/>
      <c r="T417" t="s">
        <v>136</v>
      </c>
      <c r="U417" s="4"/>
      <c r="V417" s="4"/>
      <c r="X417" s="1"/>
    </row>
    <row r="418" spans="2:24" x14ac:dyDescent="0.25">
      <c r="B418" s="2">
        <f>IF(ALL[[#This Row],[TGL MASUK]]="",B417,ALL[[#This Row],[TGL MASUK]])</f>
        <v>44940</v>
      </c>
      <c r="C418" t="str">
        <f>IF(ALL[[#This Row],[FAKTUR]]="",C417,ALL[[#This Row],[FAKTUR]])</f>
        <v>UNTANA</v>
      </c>
      <c r="D418" s="2">
        <f>IF(ALL[[#This Row],[TGL.NOTA]]="",D417,ALL[[#This Row],[TGL.NOTA]])</f>
        <v>44938</v>
      </c>
      <c r="E418" s="6">
        <f>IF(ALL[[#This Row],[ID]]="",E417+1,ALL[[#This Row],[ID]])</f>
        <v>416</v>
      </c>
      <c r="F418" s="6" t="str">
        <f>IF(ALL[[#This Row],[SUPPLIER]]="","",COUNTA(F$2:F417))</f>
        <v/>
      </c>
      <c r="G418" s="2" t="s">
        <v>22</v>
      </c>
      <c r="L418" s="2"/>
      <c r="N418" t="s">
        <v>529</v>
      </c>
      <c r="O418">
        <v>1</v>
      </c>
      <c r="P418">
        <v>144</v>
      </c>
      <c r="Q418" t="s">
        <v>20</v>
      </c>
      <c r="R418" s="3">
        <v>19000</v>
      </c>
      <c r="S418" s="3"/>
      <c r="T418" t="s">
        <v>530</v>
      </c>
      <c r="U418" s="4"/>
      <c r="V418" s="4"/>
      <c r="X418" s="1"/>
    </row>
    <row r="419" spans="2:24" x14ac:dyDescent="0.25">
      <c r="B419" s="2">
        <f>IF(ALL[[#This Row],[TGL MASUK]]="",B418,ALL[[#This Row],[TGL MASUK]])</f>
        <v>44940</v>
      </c>
      <c r="C419" t="str">
        <f>IF(ALL[[#This Row],[FAKTUR]]="",C418,ALL[[#This Row],[FAKTUR]])</f>
        <v>UNTANA</v>
      </c>
      <c r="D419" s="2">
        <f>IF(ALL[[#This Row],[TGL.NOTA]]="",D418,ALL[[#This Row],[TGL.NOTA]])</f>
        <v>44938</v>
      </c>
      <c r="E419" s="6">
        <f>IF(ALL[[#This Row],[ID]]="",E418+1,ALL[[#This Row],[ID]])</f>
        <v>417</v>
      </c>
      <c r="F419" s="6" t="str">
        <f>IF(ALL[[#This Row],[SUPPLIER]]="","",COUNTA(F$2:F418))</f>
        <v/>
      </c>
      <c r="G419" s="2" t="s">
        <v>22</v>
      </c>
      <c r="L419" s="2"/>
      <c r="N419" t="s">
        <v>531</v>
      </c>
      <c r="O419">
        <v>1</v>
      </c>
      <c r="P419">
        <v>144</v>
      </c>
      <c r="Q419" t="s">
        <v>20</v>
      </c>
      <c r="R419" s="3">
        <v>19000</v>
      </c>
      <c r="S419" s="3"/>
      <c r="T419" t="s">
        <v>530</v>
      </c>
      <c r="U419" s="4"/>
      <c r="V419" s="4"/>
      <c r="X419" s="1"/>
    </row>
    <row r="420" spans="2:24" x14ac:dyDescent="0.25">
      <c r="B420" s="2">
        <f>IF(ALL[[#This Row],[TGL MASUK]]="",B419,ALL[[#This Row],[TGL MASUK]])</f>
        <v>44940</v>
      </c>
      <c r="C420" t="str">
        <f>IF(ALL[[#This Row],[FAKTUR]]="",C419,ALL[[#This Row],[FAKTUR]])</f>
        <v>UNTANA</v>
      </c>
      <c r="D420" s="2">
        <f>IF(ALL[[#This Row],[TGL.NOTA]]="",D419,ALL[[#This Row],[TGL.NOTA]])</f>
        <v>44938</v>
      </c>
      <c r="E420" s="6">
        <f>IF(ALL[[#This Row],[ID]]="",E419+1,ALL[[#This Row],[ID]])</f>
        <v>418</v>
      </c>
      <c r="F420" s="6" t="str">
        <f>IF(ALL[[#This Row],[SUPPLIER]]="","",COUNTA(F$2:F419))</f>
        <v/>
      </c>
      <c r="G420" s="2" t="s">
        <v>22</v>
      </c>
      <c r="L420" s="2"/>
      <c r="N420" t="s">
        <v>532</v>
      </c>
      <c r="O420">
        <v>2</v>
      </c>
      <c r="P420">
        <v>288</v>
      </c>
      <c r="Q420" t="s">
        <v>20</v>
      </c>
      <c r="R420" s="3">
        <v>21000</v>
      </c>
      <c r="S420" s="3"/>
      <c r="T420" t="s">
        <v>530</v>
      </c>
      <c r="U420" s="4"/>
      <c r="V420" s="4"/>
      <c r="X420" s="1"/>
    </row>
    <row r="421" spans="2:24" x14ac:dyDescent="0.25">
      <c r="B421" s="2">
        <f>IF(ALL[[#This Row],[TGL MASUK]]="",B420,ALL[[#This Row],[TGL MASUK]])</f>
        <v>44940</v>
      </c>
      <c r="C421" t="str">
        <f>IF(ALL[[#This Row],[FAKTUR]]="",C420,ALL[[#This Row],[FAKTUR]])</f>
        <v>UNTANA</v>
      </c>
      <c r="D421" s="2">
        <f>IF(ALL[[#This Row],[TGL.NOTA]]="",D420,ALL[[#This Row],[TGL.NOTA]])</f>
        <v>44938</v>
      </c>
      <c r="E421" s="6">
        <f>IF(ALL[[#This Row],[ID]]="",E420+1,ALL[[#This Row],[ID]])</f>
        <v>419</v>
      </c>
      <c r="F421" s="6" t="str">
        <f>IF(ALL[[#This Row],[SUPPLIER]]="","",COUNTA(F$2:F420))</f>
        <v/>
      </c>
      <c r="G421" s="2" t="s">
        <v>22</v>
      </c>
      <c r="L421" s="2"/>
      <c r="N421" t="s">
        <v>533</v>
      </c>
      <c r="O421">
        <v>2</v>
      </c>
      <c r="P421">
        <v>288</v>
      </c>
      <c r="Q421" t="s">
        <v>20</v>
      </c>
      <c r="R421" s="3">
        <v>27000</v>
      </c>
      <c r="S421" s="3"/>
      <c r="T421" t="s">
        <v>530</v>
      </c>
      <c r="U421" s="4"/>
      <c r="V421" s="4"/>
      <c r="X421" s="1"/>
    </row>
    <row r="422" spans="2:24" x14ac:dyDescent="0.25">
      <c r="B422" s="2">
        <f>IF(ALL[[#This Row],[TGL MASUK]]="",B421,ALL[[#This Row],[TGL MASUK]])</f>
        <v>44940</v>
      </c>
      <c r="C422" t="str">
        <f>IF(ALL[[#This Row],[FAKTUR]]="",C421,ALL[[#This Row],[FAKTUR]])</f>
        <v>UNTANA</v>
      </c>
      <c r="D422" s="2">
        <f>IF(ALL[[#This Row],[TGL.NOTA]]="",D421,ALL[[#This Row],[TGL.NOTA]])</f>
        <v>44938</v>
      </c>
      <c r="E422" s="6">
        <f>IF(ALL[[#This Row],[ID]]="",E421+1,ALL[[#This Row],[ID]])</f>
        <v>420</v>
      </c>
      <c r="F422" s="6" t="str">
        <f>IF(ALL[[#This Row],[SUPPLIER]]="","",COUNTA(F$2:F421))</f>
        <v/>
      </c>
      <c r="G422" s="2" t="s">
        <v>22</v>
      </c>
      <c r="L422" s="2"/>
      <c r="N422" t="s">
        <v>534</v>
      </c>
      <c r="O422">
        <v>1</v>
      </c>
      <c r="P422">
        <v>120</v>
      </c>
      <c r="Q422" t="s">
        <v>20</v>
      </c>
      <c r="R422" s="3">
        <v>18250</v>
      </c>
      <c r="S422" s="3"/>
      <c r="T422" t="s">
        <v>163</v>
      </c>
      <c r="U422" s="4"/>
      <c r="V422" s="4"/>
      <c r="X422" s="1"/>
    </row>
    <row r="423" spans="2:24" x14ac:dyDescent="0.25">
      <c r="B423" s="2">
        <f>IF(ALL[[#This Row],[TGL MASUK]]="",B422,ALL[[#This Row],[TGL MASUK]])</f>
        <v>44940</v>
      </c>
      <c r="C423" t="str">
        <f>IF(ALL[[#This Row],[FAKTUR]]="",C422,ALL[[#This Row],[FAKTUR]])</f>
        <v>UNTANA</v>
      </c>
      <c r="D423" s="2">
        <f>IF(ALL[[#This Row],[TGL.NOTA]]="",D422,ALL[[#This Row],[TGL.NOTA]])</f>
        <v>44938</v>
      </c>
      <c r="E423" s="6">
        <f>IF(ALL[[#This Row],[ID]]="",E422+1,ALL[[#This Row],[ID]])</f>
        <v>421</v>
      </c>
      <c r="F423" s="6" t="str">
        <f>IF(ALL[[#This Row],[SUPPLIER]]="","",COUNTA(F$2:F422))</f>
        <v/>
      </c>
      <c r="G423" s="2" t="s">
        <v>22</v>
      </c>
      <c r="L423" s="2"/>
      <c r="N423" t="s">
        <v>535</v>
      </c>
      <c r="O423">
        <v>1</v>
      </c>
      <c r="P423">
        <v>120</v>
      </c>
      <c r="Q423" t="s">
        <v>20</v>
      </c>
      <c r="R423" s="3">
        <v>18250</v>
      </c>
      <c r="S423" s="3"/>
      <c r="T423" t="s">
        <v>163</v>
      </c>
      <c r="U423" s="4"/>
      <c r="V423" s="4"/>
      <c r="X423" s="1"/>
    </row>
    <row r="424" spans="2:24" x14ac:dyDescent="0.25">
      <c r="B424" s="2">
        <f>IF(ALL[[#This Row],[TGL MASUK]]="",B423,ALL[[#This Row],[TGL MASUK]])</f>
        <v>44940</v>
      </c>
      <c r="C424" t="str">
        <f>IF(ALL[[#This Row],[FAKTUR]]="",C423,ALL[[#This Row],[FAKTUR]])</f>
        <v>UNTANA</v>
      </c>
      <c r="D424" s="2">
        <f>IF(ALL[[#This Row],[TGL.NOTA]]="",D423,ALL[[#This Row],[TGL.NOTA]])</f>
        <v>44938</v>
      </c>
      <c r="E424" s="6">
        <f>IF(ALL[[#This Row],[ID]]="",E423+1,ALL[[#This Row],[ID]])</f>
        <v>422</v>
      </c>
      <c r="F424" s="6" t="str">
        <f>IF(ALL[[#This Row],[SUPPLIER]]="","",COUNTA(F$2:F423))</f>
        <v/>
      </c>
      <c r="G424" s="2" t="s">
        <v>22</v>
      </c>
      <c r="L424" s="2"/>
      <c r="N424" t="s">
        <v>536</v>
      </c>
      <c r="O424">
        <v>1</v>
      </c>
      <c r="P424">
        <v>120</v>
      </c>
      <c r="Q424" t="s">
        <v>20</v>
      </c>
      <c r="R424" s="3">
        <v>18250</v>
      </c>
      <c r="S424" s="3"/>
      <c r="T424" t="s">
        <v>163</v>
      </c>
      <c r="U424" s="4"/>
      <c r="V424" s="4"/>
      <c r="X424" s="1"/>
    </row>
    <row r="425" spans="2:24" x14ac:dyDescent="0.25">
      <c r="B425" s="2">
        <f>IF(ALL[[#This Row],[TGL MASUK]]="",B424,ALL[[#This Row],[TGL MASUK]])</f>
        <v>44940</v>
      </c>
      <c r="C425" t="str">
        <f>IF(ALL[[#This Row],[FAKTUR]]="",C424,ALL[[#This Row],[FAKTUR]])</f>
        <v>UNTANA</v>
      </c>
      <c r="D425" s="2">
        <f>IF(ALL[[#This Row],[TGL.NOTA]]="",D424,ALL[[#This Row],[TGL.NOTA]])</f>
        <v>44938</v>
      </c>
      <c r="E425" s="6">
        <f>IF(ALL[[#This Row],[ID]]="",E424+1,ALL[[#This Row],[ID]])</f>
        <v>423</v>
      </c>
      <c r="F425" s="6" t="str">
        <f>IF(ALL[[#This Row],[SUPPLIER]]="","",COUNTA(F$2:F424))</f>
        <v/>
      </c>
      <c r="G425" s="2" t="s">
        <v>22</v>
      </c>
      <c r="L425" s="2"/>
      <c r="N425" t="s">
        <v>537</v>
      </c>
      <c r="O425">
        <v>1</v>
      </c>
      <c r="P425">
        <v>120</v>
      </c>
      <c r="Q425" t="s">
        <v>20</v>
      </c>
      <c r="R425" s="3">
        <v>18250</v>
      </c>
      <c r="S425" s="3"/>
      <c r="T425" t="s">
        <v>163</v>
      </c>
      <c r="U425" s="4"/>
      <c r="V425" s="4"/>
      <c r="X425" s="1"/>
    </row>
    <row r="426" spans="2:24" x14ac:dyDescent="0.25">
      <c r="B426" s="2">
        <f>IF(ALL[[#This Row],[TGL MASUK]]="",B425,ALL[[#This Row],[TGL MASUK]])</f>
        <v>44940</v>
      </c>
      <c r="C426" t="str">
        <f>IF(ALL[[#This Row],[FAKTUR]]="",C425,ALL[[#This Row],[FAKTUR]])</f>
        <v>UNTANA</v>
      </c>
      <c r="D426" s="2">
        <f>IF(ALL[[#This Row],[TGL.NOTA]]="",D425,ALL[[#This Row],[TGL.NOTA]])</f>
        <v>44938</v>
      </c>
      <c r="E426" s="6">
        <f>IF(ALL[[#This Row],[ID]]="",E425+1,ALL[[#This Row],[ID]])</f>
        <v>424</v>
      </c>
      <c r="F426" s="6" t="str">
        <f>IF(ALL[[#This Row],[SUPPLIER]]="","",COUNTA(F$2:F425))</f>
        <v/>
      </c>
      <c r="G426" s="2" t="s">
        <v>22</v>
      </c>
      <c r="L426" s="2"/>
      <c r="N426" t="s">
        <v>538</v>
      </c>
      <c r="O426">
        <v>1</v>
      </c>
      <c r="P426">
        <v>120</v>
      </c>
      <c r="Q426" t="s">
        <v>20</v>
      </c>
      <c r="R426" s="3">
        <v>18250</v>
      </c>
      <c r="S426" s="3"/>
      <c r="T426" t="s">
        <v>163</v>
      </c>
      <c r="U426" s="4"/>
      <c r="V426" s="4"/>
      <c r="X426" s="1"/>
    </row>
    <row r="427" spans="2:24" x14ac:dyDescent="0.25">
      <c r="B427" s="2">
        <f>IF(ALL[[#This Row],[TGL MASUK]]="",B426,ALL[[#This Row],[TGL MASUK]])</f>
        <v>44940</v>
      </c>
      <c r="C427" t="str">
        <f>IF(ALL[[#This Row],[FAKTUR]]="",C426,ALL[[#This Row],[FAKTUR]])</f>
        <v>UNTANA</v>
      </c>
      <c r="D427" s="2">
        <f>IF(ALL[[#This Row],[TGL.NOTA]]="",D426,ALL[[#This Row],[TGL.NOTA]])</f>
        <v>44938</v>
      </c>
      <c r="E427" s="6">
        <f>IF(ALL[[#This Row],[ID]]="",E426+1,ALL[[#This Row],[ID]])</f>
        <v>425</v>
      </c>
      <c r="F427" s="6" t="str">
        <f>IF(ALL[[#This Row],[SUPPLIER]]="","",COUNTA(F$2:F426))</f>
        <v/>
      </c>
      <c r="G427" s="2" t="s">
        <v>22</v>
      </c>
      <c r="L427" s="2"/>
      <c r="R427" s="3"/>
      <c r="S427" s="3"/>
      <c r="U427" s="4"/>
      <c r="V427" s="4"/>
      <c r="X427" s="1"/>
    </row>
    <row r="428" spans="2:24" x14ac:dyDescent="0.25">
      <c r="B428" s="2">
        <f>IF(ALL[[#This Row],[TGL MASUK]]="",B427,ALL[[#This Row],[TGL MASUK]])</f>
        <v>44940</v>
      </c>
      <c r="C428" t="str">
        <f>IF(ALL[[#This Row],[FAKTUR]]="",C427,ALL[[#This Row],[FAKTUR]])</f>
        <v>UNTANA</v>
      </c>
      <c r="D428" s="2">
        <f>IF(ALL[[#This Row],[TGL.NOTA]]="",D427,ALL[[#This Row],[TGL.NOTA]])</f>
        <v>44931</v>
      </c>
      <c r="E428" s="6">
        <f>IF(ALL[[#This Row],[ID]]="",E427+1,ALL[[#This Row],[ID]])</f>
        <v>426</v>
      </c>
      <c r="F428" s="6">
        <f>IF(ALL[[#This Row],[SUPPLIER]]="","",COUNTA(F$2:F427))</f>
        <v>426</v>
      </c>
      <c r="G428" s="2" t="s">
        <v>22</v>
      </c>
      <c r="H428" t="s">
        <v>166</v>
      </c>
      <c r="I428" t="s">
        <v>17</v>
      </c>
      <c r="J428" t="s">
        <v>539</v>
      </c>
      <c r="L428" s="2">
        <v>44931</v>
      </c>
      <c r="N428" t="s">
        <v>168</v>
      </c>
      <c r="O428">
        <v>5</v>
      </c>
      <c r="P428">
        <v>480</v>
      </c>
      <c r="Q428" t="s">
        <v>20</v>
      </c>
      <c r="R428" s="3">
        <v>31500</v>
      </c>
      <c r="S428" s="3"/>
      <c r="T428" t="s">
        <v>136</v>
      </c>
      <c r="U428" s="4"/>
      <c r="V428" s="4"/>
      <c r="X428" s="1"/>
    </row>
    <row r="429" spans="2:24" x14ac:dyDescent="0.25">
      <c r="B429" s="2">
        <f>IF(ALL[[#This Row],[TGL MASUK]]="",B428,ALL[[#This Row],[TGL MASUK]])</f>
        <v>44940</v>
      </c>
      <c r="C429" t="str">
        <f>IF(ALL[[#This Row],[FAKTUR]]="",C428,ALL[[#This Row],[FAKTUR]])</f>
        <v>UNTANA</v>
      </c>
      <c r="D429" s="2">
        <f>IF(ALL[[#This Row],[TGL.NOTA]]="",D428,ALL[[#This Row],[TGL.NOTA]])</f>
        <v>44931</v>
      </c>
      <c r="E429" s="6">
        <f>IF(ALL[[#This Row],[ID]]="",E428+1,ALL[[#This Row],[ID]])</f>
        <v>427</v>
      </c>
      <c r="F429" s="6" t="str">
        <f>IF(ALL[[#This Row],[SUPPLIER]]="","",COUNTA(F$2:F428))</f>
        <v/>
      </c>
      <c r="G429" s="2" t="s">
        <v>22</v>
      </c>
      <c r="L429" s="2"/>
      <c r="N429" t="s">
        <v>169</v>
      </c>
      <c r="O429">
        <v>2</v>
      </c>
      <c r="P429">
        <v>192</v>
      </c>
      <c r="Q429" t="s">
        <v>20</v>
      </c>
      <c r="R429" s="3">
        <v>31500</v>
      </c>
      <c r="S429" s="3"/>
      <c r="T429" t="s">
        <v>136</v>
      </c>
      <c r="U429" s="4"/>
      <c r="V429" s="4"/>
      <c r="X429" s="1"/>
    </row>
    <row r="430" spans="2:24" x14ac:dyDescent="0.25">
      <c r="B430" s="2">
        <f>IF(ALL[[#This Row],[TGL MASUK]]="",B429,ALL[[#This Row],[TGL MASUK]])</f>
        <v>44940</v>
      </c>
      <c r="C430" t="str">
        <f>IF(ALL[[#This Row],[FAKTUR]]="",C429,ALL[[#This Row],[FAKTUR]])</f>
        <v>UNTANA</v>
      </c>
      <c r="D430" s="2">
        <f>IF(ALL[[#This Row],[TGL.NOTA]]="",D429,ALL[[#This Row],[TGL.NOTA]])</f>
        <v>44931</v>
      </c>
      <c r="E430" s="6">
        <f>IF(ALL[[#This Row],[ID]]="",E429+1,ALL[[#This Row],[ID]])</f>
        <v>428</v>
      </c>
      <c r="F430" s="6" t="str">
        <f>IF(ALL[[#This Row],[SUPPLIER]]="","",COUNTA(F$2:F429))</f>
        <v/>
      </c>
      <c r="G430" s="2" t="s">
        <v>22</v>
      </c>
      <c r="L430" s="2"/>
      <c r="R430" s="3"/>
      <c r="S430" s="3"/>
      <c r="U430" s="4"/>
      <c r="V430" s="4"/>
      <c r="X430" s="1"/>
    </row>
    <row r="431" spans="2:24" x14ac:dyDescent="0.25">
      <c r="B431" s="2">
        <f>IF(ALL[[#This Row],[TGL MASUK]]="",B430,ALL[[#This Row],[TGL MASUK]])</f>
        <v>44940</v>
      </c>
      <c r="C431" t="str">
        <f>IF(ALL[[#This Row],[FAKTUR]]="",C430,ALL[[#This Row],[FAKTUR]])</f>
        <v>UNTANA</v>
      </c>
      <c r="D431" s="2">
        <f>IF(ALL[[#This Row],[TGL.NOTA]]="",D430,ALL[[#This Row],[TGL.NOTA]])</f>
        <v>44938</v>
      </c>
      <c r="E431" s="6">
        <f>IF(ALL[[#This Row],[ID]]="",E430+1,ALL[[#This Row],[ID]])</f>
        <v>429</v>
      </c>
      <c r="F431" s="6">
        <f>IF(ALL[[#This Row],[SUPPLIER]]="","",COUNTA(F$2:F430))</f>
        <v>429</v>
      </c>
      <c r="G431" s="2" t="s">
        <v>22</v>
      </c>
      <c r="H431" t="s">
        <v>16</v>
      </c>
      <c r="I431" t="s">
        <v>17</v>
      </c>
      <c r="J431" t="s">
        <v>18</v>
      </c>
      <c r="L431" s="2">
        <v>44938</v>
      </c>
      <c r="N431" t="s">
        <v>540</v>
      </c>
      <c r="O431">
        <v>30</v>
      </c>
      <c r="R431" s="3"/>
      <c r="S431" s="3"/>
      <c r="T431" t="s">
        <v>21</v>
      </c>
      <c r="U431" s="4"/>
      <c r="V431" s="4"/>
      <c r="X431" s="1" t="s">
        <v>18</v>
      </c>
    </row>
    <row r="432" spans="2:24" x14ac:dyDescent="0.25">
      <c r="B432" s="2">
        <f>IF(ALL[[#This Row],[TGL MASUK]]="",B431,ALL[[#This Row],[TGL MASUK]])</f>
        <v>44940</v>
      </c>
      <c r="C432" t="str">
        <f>IF(ALL[[#This Row],[FAKTUR]]="",C431,ALL[[#This Row],[FAKTUR]])</f>
        <v>UNTANA</v>
      </c>
      <c r="D432" s="2">
        <f>IF(ALL[[#This Row],[TGL.NOTA]]="",D431,ALL[[#This Row],[TGL.NOTA]])</f>
        <v>44938</v>
      </c>
      <c r="E432" s="6">
        <f>IF(ALL[[#This Row],[ID]]="",E431+1,ALL[[#This Row],[ID]])</f>
        <v>430</v>
      </c>
      <c r="F432" s="6" t="str">
        <f>IF(ALL[[#This Row],[SUPPLIER]]="","",COUNTA(F$2:F431))</f>
        <v/>
      </c>
      <c r="G432" s="2" t="s">
        <v>22</v>
      </c>
      <c r="L432" s="2"/>
      <c r="N432" t="s">
        <v>540</v>
      </c>
      <c r="O432">
        <v>3</v>
      </c>
      <c r="R432" s="3"/>
      <c r="S432" s="3"/>
      <c r="T432" t="s">
        <v>21</v>
      </c>
      <c r="U432" s="4"/>
      <c r="V432" s="4"/>
      <c r="X432" s="1" t="s">
        <v>18</v>
      </c>
    </row>
    <row r="433" spans="2:24" x14ac:dyDescent="0.25">
      <c r="B433" s="2">
        <f>IF(ALL[[#This Row],[TGL MASUK]]="",B432,ALL[[#This Row],[TGL MASUK]])</f>
        <v>44940</v>
      </c>
      <c r="C433" t="str">
        <f>IF(ALL[[#This Row],[FAKTUR]]="",C432,ALL[[#This Row],[FAKTUR]])</f>
        <v>UNTANA</v>
      </c>
      <c r="D433" s="2">
        <f>IF(ALL[[#This Row],[TGL.NOTA]]="",D432,ALL[[#This Row],[TGL.NOTA]])</f>
        <v>44938</v>
      </c>
      <c r="E433" s="6">
        <f>IF(ALL[[#This Row],[ID]]="",E432+1,ALL[[#This Row],[ID]])</f>
        <v>431</v>
      </c>
      <c r="F433" s="6" t="str">
        <f>IF(ALL[[#This Row],[SUPPLIER]]="","",COUNTA(F$2:F432))</f>
        <v/>
      </c>
      <c r="G433" s="2" t="s">
        <v>22</v>
      </c>
      <c r="L433" s="2"/>
      <c r="R433" s="3"/>
      <c r="S433" s="3"/>
      <c r="U433" s="4"/>
      <c r="V433" s="4"/>
      <c r="X433" s="1"/>
    </row>
    <row r="434" spans="2:24" x14ac:dyDescent="0.25">
      <c r="B434" s="2">
        <f>IF(ALL[[#This Row],[TGL MASUK]]="",B433,ALL[[#This Row],[TGL MASUK]])</f>
        <v>44940</v>
      </c>
      <c r="C434" t="str">
        <f>IF(ALL[[#This Row],[FAKTUR]]="",C433,ALL[[#This Row],[FAKTUR]])</f>
        <v>UNTANA</v>
      </c>
      <c r="D434" s="2">
        <f>IF(ALL[[#This Row],[TGL.NOTA]]="",D433,ALL[[#This Row],[TGL.NOTA]])</f>
        <v>44937</v>
      </c>
      <c r="E434" s="6">
        <f>IF(ALL[[#This Row],[ID]]="",E433+1,ALL[[#This Row],[ID]])</f>
        <v>432</v>
      </c>
      <c r="F434" s="6">
        <f>IF(ALL[[#This Row],[SUPPLIER]]="","",COUNTA(F$2:F433))</f>
        <v>432</v>
      </c>
      <c r="G434" s="2" t="s">
        <v>22</v>
      </c>
      <c r="H434" t="s">
        <v>541</v>
      </c>
      <c r="I434" t="s">
        <v>17</v>
      </c>
      <c r="J434" t="s">
        <v>542</v>
      </c>
      <c r="L434" s="2">
        <v>44937</v>
      </c>
      <c r="N434" t="s">
        <v>543</v>
      </c>
      <c r="O434">
        <v>3</v>
      </c>
      <c r="P434">
        <v>90</v>
      </c>
      <c r="Q434" t="s">
        <v>20</v>
      </c>
      <c r="R434" s="3">
        <v>61000</v>
      </c>
      <c r="S434" s="3"/>
      <c r="T434" t="s">
        <v>236</v>
      </c>
      <c r="U434" s="4">
        <v>0.05</v>
      </c>
      <c r="V434" s="4">
        <v>0.1</v>
      </c>
      <c r="X434" s="1"/>
    </row>
    <row r="435" spans="2:24" x14ac:dyDescent="0.25">
      <c r="B435" s="2">
        <f>IF(ALL[[#This Row],[TGL MASUK]]="",B434,ALL[[#This Row],[TGL MASUK]])</f>
        <v>44940</v>
      </c>
      <c r="C435" t="str">
        <f>IF(ALL[[#This Row],[FAKTUR]]="",C434,ALL[[#This Row],[FAKTUR]])</f>
        <v>UNTANA</v>
      </c>
      <c r="D435" s="2">
        <f>IF(ALL[[#This Row],[TGL.NOTA]]="",D434,ALL[[#This Row],[TGL.NOTA]])</f>
        <v>44937</v>
      </c>
      <c r="E435" s="6">
        <f>IF(ALL[[#This Row],[ID]]="",E434+1,ALL[[#This Row],[ID]])</f>
        <v>433</v>
      </c>
      <c r="F435" s="6" t="str">
        <f>IF(ALL[[#This Row],[SUPPLIER]]="","",COUNTA(F$2:F434))</f>
        <v/>
      </c>
      <c r="G435" s="2" t="s">
        <v>22</v>
      </c>
      <c r="L435" s="2"/>
      <c r="R435" s="3"/>
      <c r="S435" s="3"/>
      <c r="U435" s="4"/>
      <c r="V435" s="4"/>
      <c r="X435" s="1"/>
    </row>
    <row r="436" spans="2:24" x14ac:dyDescent="0.25">
      <c r="B436" s="2">
        <f>IF(ALL[[#This Row],[TGL MASUK]]="",B435,ALL[[#This Row],[TGL MASUK]])</f>
        <v>44942</v>
      </c>
      <c r="C436" t="str">
        <f>IF(ALL[[#This Row],[FAKTUR]]="",C435,ALL[[#This Row],[FAKTUR]])</f>
        <v>ARTO MORO</v>
      </c>
      <c r="D436" s="2">
        <f>IF(ALL[[#This Row],[TGL.NOTA]]="",D435,ALL[[#This Row],[TGL.NOTA]])</f>
        <v>44939</v>
      </c>
      <c r="E436" s="6">
        <f>IF(ALL[[#This Row],[ID]]="",E435+1,ALL[[#This Row],[ID]])</f>
        <v>434</v>
      </c>
      <c r="F436" s="6">
        <f>IF(ALL[[#This Row],[SUPPLIER]]="","",COUNTA(F$2:F435))</f>
        <v>434</v>
      </c>
      <c r="G436" s="2">
        <v>44942</v>
      </c>
      <c r="H436" t="s">
        <v>95</v>
      </c>
      <c r="I436" t="s">
        <v>78</v>
      </c>
      <c r="J436" t="s">
        <v>544</v>
      </c>
      <c r="K436" t="s">
        <v>545</v>
      </c>
      <c r="L436" s="2">
        <v>44939</v>
      </c>
      <c r="N436" t="s">
        <v>546</v>
      </c>
      <c r="O436">
        <v>1</v>
      </c>
      <c r="R436" s="3"/>
      <c r="S436" s="3">
        <v>1497600</v>
      </c>
      <c r="T436" t="s">
        <v>110</v>
      </c>
      <c r="U436" s="4">
        <v>0.17</v>
      </c>
      <c r="V436" s="4"/>
      <c r="X436" s="1"/>
    </row>
    <row r="437" spans="2:24" x14ac:dyDescent="0.25">
      <c r="B437" s="2">
        <f>IF(ALL[[#This Row],[TGL MASUK]]="",B436,ALL[[#This Row],[TGL MASUK]])</f>
        <v>44942</v>
      </c>
      <c r="C437" t="str">
        <f>IF(ALL[[#This Row],[FAKTUR]]="",C436,ALL[[#This Row],[FAKTUR]])</f>
        <v>ARTO MORO</v>
      </c>
      <c r="D437" s="2">
        <f>IF(ALL[[#This Row],[TGL.NOTA]]="",D436,ALL[[#This Row],[TGL.NOTA]])</f>
        <v>44939</v>
      </c>
      <c r="E437" s="6">
        <f>IF(ALL[[#This Row],[ID]]="",E436+1,ALL[[#This Row],[ID]])</f>
        <v>435</v>
      </c>
      <c r="F437" s="6" t="str">
        <f>IF(ALL[[#This Row],[SUPPLIER]]="","",COUNTA(F$2:F436))</f>
        <v/>
      </c>
      <c r="G437" s="2" t="s">
        <v>22</v>
      </c>
      <c r="L437" s="2"/>
      <c r="N437" t="s">
        <v>491</v>
      </c>
      <c r="O437">
        <v>5</v>
      </c>
      <c r="R437" s="3"/>
      <c r="S437" s="3">
        <v>3888000</v>
      </c>
      <c r="T437" t="s">
        <v>492</v>
      </c>
      <c r="U437" s="4">
        <v>0.17</v>
      </c>
      <c r="V437" s="4"/>
      <c r="X437" s="1"/>
    </row>
    <row r="438" spans="2:24" x14ac:dyDescent="0.25">
      <c r="B438" s="2">
        <f>IF(ALL[[#This Row],[TGL MASUK]]="",B437,ALL[[#This Row],[TGL MASUK]])</f>
        <v>44942</v>
      </c>
      <c r="C438" t="str">
        <f>IF(ALL[[#This Row],[FAKTUR]]="",C437,ALL[[#This Row],[FAKTUR]])</f>
        <v>ARTO MORO</v>
      </c>
      <c r="D438" s="2">
        <f>IF(ALL[[#This Row],[TGL.NOTA]]="",D437,ALL[[#This Row],[TGL.NOTA]])</f>
        <v>44939</v>
      </c>
      <c r="E438" s="6">
        <f>IF(ALL[[#This Row],[ID]]="",E437+1,ALL[[#This Row],[ID]])</f>
        <v>436</v>
      </c>
      <c r="F438" s="6" t="str">
        <f>IF(ALL[[#This Row],[SUPPLIER]]="","",COUNTA(F$2:F437))</f>
        <v/>
      </c>
      <c r="G438" s="2" t="s">
        <v>22</v>
      </c>
      <c r="L438" s="2"/>
      <c r="N438" t="s">
        <v>547</v>
      </c>
      <c r="O438">
        <v>5</v>
      </c>
      <c r="R438" s="3"/>
      <c r="S438" s="3">
        <v>5616000</v>
      </c>
      <c r="T438" t="s">
        <v>112</v>
      </c>
      <c r="U438" s="4">
        <v>0.17</v>
      </c>
      <c r="V438" s="4"/>
      <c r="X438" s="1"/>
    </row>
    <row r="439" spans="2:24" x14ac:dyDescent="0.25">
      <c r="B439" s="2">
        <f>IF(ALL[[#This Row],[TGL MASUK]]="",B438,ALL[[#This Row],[TGL MASUK]])</f>
        <v>44942</v>
      </c>
      <c r="C439" t="str">
        <f>IF(ALL[[#This Row],[FAKTUR]]="",C438,ALL[[#This Row],[FAKTUR]])</f>
        <v>ARTO MORO</v>
      </c>
      <c r="D439" s="2">
        <f>IF(ALL[[#This Row],[TGL.NOTA]]="",D438,ALL[[#This Row],[TGL.NOTA]])</f>
        <v>44939</v>
      </c>
      <c r="E439" s="6">
        <f>IF(ALL[[#This Row],[ID]]="",E438+1,ALL[[#This Row],[ID]])</f>
        <v>437</v>
      </c>
      <c r="F439" s="6" t="str">
        <f>IF(ALL[[#This Row],[SUPPLIER]]="","",COUNTA(F$2:F438))</f>
        <v/>
      </c>
      <c r="G439" s="2" t="s">
        <v>22</v>
      </c>
      <c r="K439" t="s">
        <v>548</v>
      </c>
      <c r="L439" s="2"/>
      <c r="N439" t="s">
        <v>485</v>
      </c>
      <c r="O439">
        <v>5</v>
      </c>
      <c r="R439" s="3"/>
      <c r="S439" s="3">
        <v>3758400</v>
      </c>
      <c r="T439" t="s">
        <v>112</v>
      </c>
      <c r="U439" s="4">
        <v>0.17</v>
      </c>
      <c r="V439" s="4"/>
      <c r="X439" s="1"/>
    </row>
    <row r="440" spans="2:24" x14ac:dyDescent="0.25">
      <c r="B440" s="2">
        <f>IF(ALL[[#This Row],[TGL MASUK]]="",B439,ALL[[#This Row],[TGL MASUK]])</f>
        <v>44942</v>
      </c>
      <c r="C440" t="str">
        <f>IF(ALL[[#This Row],[FAKTUR]]="",C439,ALL[[#This Row],[FAKTUR]])</f>
        <v>ARTO MORO</v>
      </c>
      <c r="D440" s="2">
        <f>IF(ALL[[#This Row],[TGL.NOTA]]="",D439,ALL[[#This Row],[TGL.NOTA]])</f>
        <v>44939</v>
      </c>
      <c r="E440" s="6">
        <f>IF(ALL[[#This Row],[ID]]="",E439+1,ALL[[#This Row],[ID]])</f>
        <v>438</v>
      </c>
      <c r="F440" s="6" t="str">
        <f>IF(ALL[[#This Row],[SUPPLIER]]="","",COUNTA(F$2:F439))</f>
        <v/>
      </c>
      <c r="G440" s="2" t="s">
        <v>22</v>
      </c>
      <c r="L440" s="2"/>
      <c r="R440" s="3"/>
      <c r="S440" s="3"/>
      <c r="U440" s="4"/>
      <c r="V440" s="4"/>
      <c r="X440" s="1"/>
    </row>
    <row r="441" spans="2:24" x14ac:dyDescent="0.25">
      <c r="B441" s="2">
        <f>IF(ALL[[#This Row],[TGL MASUK]]="",B440,ALL[[#This Row],[TGL MASUK]])</f>
        <v>44942</v>
      </c>
      <c r="C441" t="str">
        <f>IF(ALL[[#This Row],[FAKTUR]]="",C440,ALL[[#This Row],[FAKTUR]])</f>
        <v>ARTO MORO</v>
      </c>
      <c r="D441" s="2">
        <f>IF(ALL[[#This Row],[TGL.NOTA]]="",D440,ALL[[#This Row],[TGL.NOTA]])</f>
        <v>44940</v>
      </c>
      <c r="E441" s="6">
        <f>IF(ALL[[#This Row],[ID]]="",E440+1,ALL[[#This Row],[ID]])</f>
        <v>439</v>
      </c>
      <c r="F441" s="6">
        <f>IF(ALL[[#This Row],[SUPPLIER]]="","",COUNTA(F$2:F440))</f>
        <v>439</v>
      </c>
      <c r="G441" s="2" t="s">
        <v>22</v>
      </c>
      <c r="H441" t="s">
        <v>95</v>
      </c>
      <c r="I441" t="s">
        <v>78</v>
      </c>
      <c r="J441" t="s">
        <v>549</v>
      </c>
      <c r="K441" t="s">
        <v>550</v>
      </c>
      <c r="L441" s="2">
        <v>44940</v>
      </c>
      <c r="N441" t="s">
        <v>494</v>
      </c>
      <c r="O441">
        <v>5</v>
      </c>
      <c r="R441" s="3"/>
      <c r="S441" s="3">
        <v>2880000</v>
      </c>
      <c r="T441" t="s">
        <v>122</v>
      </c>
      <c r="U441" s="4">
        <v>0.17</v>
      </c>
      <c r="V441" s="4"/>
      <c r="X441" s="1"/>
    </row>
    <row r="442" spans="2:24" x14ac:dyDescent="0.25">
      <c r="B442" s="2">
        <f>IF(ALL[[#This Row],[TGL MASUK]]="",B441,ALL[[#This Row],[TGL MASUK]])</f>
        <v>44942</v>
      </c>
      <c r="C442" t="str">
        <f>IF(ALL[[#This Row],[FAKTUR]]="",C441,ALL[[#This Row],[FAKTUR]])</f>
        <v>ARTO MORO</v>
      </c>
      <c r="D442" s="2">
        <f>IF(ALL[[#This Row],[TGL.NOTA]]="",D441,ALL[[#This Row],[TGL.NOTA]])</f>
        <v>44940</v>
      </c>
      <c r="E442" s="6">
        <f>IF(ALL[[#This Row],[ID]]="",E441+1,ALL[[#This Row],[ID]])</f>
        <v>440</v>
      </c>
      <c r="F442" s="6" t="str">
        <f>IF(ALL[[#This Row],[SUPPLIER]]="","",COUNTA(F$2:F441))</f>
        <v/>
      </c>
      <c r="G442" s="2" t="s">
        <v>22</v>
      </c>
      <c r="L442" s="2"/>
      <c r="N442" t="s">
        <v>493</v>
      </c>
      <c r="O442">
        <v>3</v>
      </c>
      <c r="R442" s="3"/>
      <c r="S442" s="3">
        <v>3340800</v>
      </c>
      <c r="T442" t="s">
        <v>122</v>
      </c>
      <c r="U442" s="4">
        <v>0.17</v>
      </c>
      <c r="V442" s="4"/>
      <c r="X442" s="1"/>
    </row>
    <row r="443" spans="2:24" x14ac:dyDescent="0.25">
      <c r="B443" s="2">
        <f>IF(ALL[[#This Row],[TGL MASUK]]="",B442,ALL[[#This Row],[TGL MASUK]])</f>
        <v>44942</v>
      </c>
      <c r="C443" t="str">
        <f>IF(ALL[[#This Row],[FAKTUR]]="",C442,ALL[[#This Row],[FAKTUR]])</f>
        <v>ARTO MORO</v>
      </c>
      <c r="D443" s="2">
        <f>IF(ALL[[#This Row],[TGL.NOTA]]="",D442,ALL[[#This Row],[TGL.NOTA]])</f>
        <v>44940</v>
      </c>
      <c r="E443" s="6">
        <f>IF(ALL[[#This Row],[ID]]="",E442+1,ALL[[#This Row],[ID]])</f>
        <v>441</v>
      </c>
      <c r="F443" s="6" t="str">
        <f>IF(ALL[[#This Row],[SUPPLIER]]="","",COUNTA(F$2:F442))</f>
        <v/>
      </c>
      <c r="G443" s="2" t="s">
        <v>22</v>
      </c>
      <c r="L443" s="2"/>
      <c r="N443" t="s">
        <v>551</v>
      </c>
      <c r="O443">
        <v>2</v>
      </c>
      <c r="R443" s="3"/>
      <c r="S443" s="3">
        <v>5616000</v>
      </c>
      <c r="T443" t="s">
        <v>112</v>
      </c>
      <c r="U443" s="4">
        <v>0.17</v>
      </c>
      <c r="V443" s="4"/>
      <c r="X443" s="1"/>
    </row>
    <row r="444" spans="2:24" x14ac:dyDescent="0.25">
      <c r="B444" s="2">
        <f>IF(ALL[[#This Row],[TGL MASUK]]="",B443,ALL[[#This Row],[TGL MASUK]])</f>
        <v>44942</v>
      </c>
      <c r="C444" t="str">
        <f>IF(ALL[[#This Row],[FAKTUR]]="",C443,ALL[[#This Row],[FAKTUR]])</f>
        <v>ARTO MORO</v>
      </c>
      <c r="D444" s="2">
        <f>IF(ALL[[#This Row],[TGL.NOTA]]="",D443,ALL[[#This Row],[TGL.NOTA]])</f>
        <v>44940</v>
      </c>
      <c r="E444" s="6">
        <f>IF(ALL[[#This Row],[ID]]="",E443+1,ALL[[#This Row],[ID]])</f>
        <v>442</v>
      </c>
      <c r="F444" s="6" t="str">
        <f>IF(ALL[[#This Row],[SUPPLIER]]="","",COUNTA(F$2:F443))</f>
        <v/>
      </c>
      <c r="G444" s="2" t="s">
        <v>22</v>
      </c>
      <c r="L444" s="2"/>
      <c r="N444" t="s">
        <v>291</v>
      </c>
      <c r="O444">
        <v>1</v>
      </c>
      <c r="R444" s="3"/>
      <c r="S444" s="3">
        <v>1995000</v>
      </c>
      <c r="T444" t="s">
        <v>290</v>
      </c>
      <c r="U444" s="4">
        <v>0.17</v>
      </c>
      <c r="V444" s="4"/>
      <c r="X444" s="1"/>
    </row>
    <row r="445" spans="2:24" x14ac:dyDescent="0.25">
      <c r="B445" s="2">
        <f>IF(ALL[[#This Row],[TGL MASUK]]="",B444,ALL[[#This Row],[TGL MASUK]])</f>
        <v>44942</v>
      </c>
      <c r="C445" t="str">
        <f>IF(ALL[[#This Row],[FAKTUR]]="",C444,ALL[[#This Row],[FAKTUR]])</f>
        <v>ARTO MORO</v>
      </c>
      <c r="D445" s="2">
        <f>IF(ALL[[#This Row],[TGL.NOTA]]="",D444,ALL[[#This Row],[TGL.NOTA]])</f>
        <v>44940</v>
      </c>
      <c r="E445" s="6">
        <f>IF(ALL[[#This Row],[ID]]="",E444+1,ALL[[#This Row],[ID]])</f>
        <v>443</v>
      </c>
      <c r="F445" s="6" t="str">
        <f>IF(ALL[[#This Row],[SUPPLIER]]="","",COUNTA(F$2:F444))</f>
        <v/>
      </c>
      <c r="G445" s="2" t="s">
        <v>22</v>
      </c>
      <c r="L445" s="2"/>
      <c r="R445" s="3"/>
      <c r="S445" s="3"/>
      <c r="U445" s="4"/>
      <c r="V445" s="4"/>
      <c r="X445" s="1"/>
    </row>
    <row r="446" spans="2:24" x14ac:dyDescent="0.25">
      <c r="B446" s="2">
        <f>IF(ALL[[#This Row],[TGL MASUK]]="",B445,ALL[[#This Row],[TGL MASUK]])</f>
        <v>44942</v>
      </c>
      <c r="C446" t="str">
        <f>IF(ALL[[#This Row],[FAKTUR]]="",C445,ALL[[#This Row],[FAKTUR]])</f>
        <v>ARTO MORO</v>
      </c>
      <c r="D446" s="2">
        <f>IF(ALL[[#This Row],[TGL.NOTA]]="",D445,ALL[[#This Row],[TGL.NOTA]])</f>
        <v>44938</v>
      </c>
      <c r="E446" s="6">
        <f>IF(ALL[[#This Row],[ID]]="",E445+1,ALL[[#This Row],[ID]])</f>
        <v>444</v>
      </c>
      <c r="F446" s="6">
        <f>IF(ALL[[#This Row],[SUPPLIER]]="","",COUNTA(F$2:F445))</f>
        <v>444</v>
      </c>
      <c r="G446" s="2" t="s">
        <v>22</v>
      </c>
      <c r="H446" t="s">
        <v>83</v>
      </c>
      <c r="I446" t="s">
        <v>78</v>
      </c>
      <c r="J446" t="s">
        <v>552</v>
      </c>
      <c r="L446" s="2">
        <v>44938</v>
      </c>
      <c r="N446" t="s">
        <v>553</v>
      </c>
      <c r="O446">
        <v>1</v>
      </c>
      <c r="P446">
        <v>216</v>
      </c>
      <c r="Q446" t="s">
        <v>37</v>
      </c>
      <c r="R446" s="3">
        <v>5800</v>
      </c>
      <c r="S446" s="3"/>
      <c r="T446" t="s">
        <v>554</v>
      </c>
      <c r="U446" s="4">
        <v>0.125</v>
      </c>
      <c r="V446" s="4">
        <v>0.05</v>
      </c>
      <c r="X446" s="1"/>
    </row>
    <row r="447" spans="2:24" x14ac:dyDescent="0.25">
      <c r="B447" s="2">
        <f>IF(ALL[[#This Row],[TGL MASUK]]="",B446,ALL[[#This Row],[TGL MASUK]])</f>
        <v>44942</v>
      </c>
      <c r="C447" t="str">
        <f>IF(ALL[[#This Row],[FAKTUR]]="",C446,ALL[[#This Row],[FAKTUR]])</f>
        <v>ARTO MORO</v>
      </c>
      <c r="D447" s="2">
        <f>IF(ALL[[#This Row],[TGL.NOTA]]="",D446,ALL[[#This Row],[TGL.NOTA]])</f>
        <v>44938</v>
      </c>
      <c r="E447" s="6">
        <f>IF(ALL[[#This Row],[ID]]="",E446+1,ALL[[#This Row],[ID]])</f>
        <v>445</v>
      </c>
      <c r="F447" s="6" t="str">
        <f>IF(ALL[[#This Row],[SUPPLIER]]="","",COUNTA(F$2:F446))</f>
        <v/>
      </c>
      <c r="G447" s="2" t="s">
        <v>22</v>
      </c>
      <c r="L447" s="2"/>
      <c r="N447" t="s">
        <v>555</v>
      </c>
      <c r="O447">
        <v>1</v>
      </c>
      <c r="P447">
        <v>50</v>
      </c>
      <c r="Q447" t="s">
        <v>140</v>
      </c>
      <c r="R447" s="3">
        <v>32000</v>
      </c>
      <c r="S447" s="3"/>
      <c r="T447" t="s">
        <v>556</v>
      </c>
      <c r="U447" s="4">
        <v>0.125</v>
      </c>
      <c r="V447" s="4">
        <v>0.05</v>
      </c>
      <c r="X447" s="1"/>
    </row>
    <row r="448" spans="2:24" x14ac:dyDescent="0.25">
      <c r="B448" s="2">
        <f>IF(ALL[[#This Row],[TGL MASUK]]="",B447,ALL[[#This Row],[TGL MASUK]])</f>
        <v>44942</v>
      </c>
      <c r="C448" t="str">
        <f>IF(ALL[[#This Row],[FAKTUR]]="",C447,ALL[[#This Row],[FAKTUR]])</f>
        <v>ARTO MORO</v>
      </c>
      <c r="D448" s="2">
        <f>IF(ALL[[#This Row],[TGL.NOTA]]="",D447,ALL[[#This Row],[TGL.NOTA]])</f>
        <v>44938</v>
      </c>
      <c r="E448" s="6">
        <f>IF(ALL[[#This Row],[ID]]="",E447+1,ALL[[#This Row],[ID]])</f>
        <v>446</v>
      </c>
      <c r="F448" s="6" t="str">
        <f>IF(ALL[[#This Row],[SUPPLIER]]="","",COUNTA(F$2:F447))</f>
        <v/>
      </c>
      <c r="G448" s="2" t="s">
        <v>22</v>
      </c>
      <c r="L448" s="2"/>
      <c r="R448" s="3"/>
      <c r="S448" s="3"/>
      <c r="U448" s="4"/>
      <c r="V448" s="4"/>
      <c r="X448" s="1"/>
    </row>
    <row r="449" spans="2:24" x14ac:dyDescent="0.25">
      <c r="B449" s="2">
        <f>IF(ALL[[#This Row],[TGL MASUK]]="",B448,ALL[[#This Row],[TGL MASUK]])</f>
        <v>44942</v>
      </c>
      <c r="C449" t="str">
        <f>IF(ALL[[#This Row],[FAKTUR]]="",C448,ALL[[#This Row],[FAKTUR]])</f>
        <v>ARTO MORO</v>
      </c>
      <c r="D449" s="2">
        <f>IF(ALL[[#This Row],[TGL.NOTA]]="",D448,ALL[[#This Row],[TGL.NOTA]])</f>
        <v>44938</v>
      </c>
      <c r="E449" s="6">
        <f>IF(ALL[[#This Row],[ID]]="",E448+1,ALL[[#This Row],[ID]])</f>
        <v>447</v>
      </c>
      <c r="F449" s="6">
        <f>IF(ALL[[#This Row],[SUPPLIER]]="","",COUNTA(F$2:F448))</f>
        <v>447</v>
      </c>
      <c r="G449" s="2" t="s">
        <v>22</v>
      </c>
      <c r="H449" t="s">
        <v>83</v>
      </c>
      <c r="I449" t="s">
        <v>78</v>
      </c>
      <c r="J449" t="s">
        <v>557</v>
      </c>
      <c r="L449" s="2">
        <v>44938</v>
      </c>
      <c r="N449" t="s">
        <v>558</v>
      </c>
      <c r="O449">
        <v>1</v>
      </c>
      <c r="P449">
        <v>500</v>
      </c>
      <c r="Q449" t="s">
        <v>140</v>
      </c>
      <c r="R449" s="3">
        <v>1625</v>
      </c>
      <c r="S449" s="3"/>
      <c r="T449" t="s">
        <v>420</v>
      </c>
      <c r="U449" s="4">
        <v>0.125</v>
      </c>
      <c r="V449" s="4">
        <v>0.05</v>
      </c>
      <c r="X449" s="1"/>
    </row>
    <row r="450" spans="2:24" x14ac:dyDescent="0.25">
      <c r="B450" s="2">
        <f>IF(ALL[[#This Row],[TGL MASUK]]="",B449,ALL[[#This Row],[TGL MASUK]])</f>
        <v>44942</v>
      </c>
      <c r="C450" t="str">
        <f>IF(ALL[[#This Row],[FAKTUR]]="",C449,ALL[[#This Row],[FAKTUR]])</f>
        <v>ARTO MORO</v>
      </c>
      <c r="D450" s="2">
        <f>IF(ALL[[#This Row],[TGL.NOTA]]="",D449,ALL[[#This Row],[TGL.NOTA]])</f>
        <v>44938</v>
      </c>
      <c r="E450" s="6">
        <f>IF(ALL[[#This Row],[ID]]="",E449+1,ALL[[#This Row],[ID]])</f>
        <v>448</v>
      </c>
      <c r="F450" s="6" t="str">
        <f>IF(ALL[[#This Row],[SUPPLIER]]="","",COUNTA(F$2:F449))</f>
        <v/>
      </c>
      <c r="G450" s="2" t="s">
        <v>22</v>
      </c>
      <c r="L450" s="2"/>
      <c r="N450" t="s">
        <v>200</v>
      </c>
      <c r="O450">
        <v>2</v>
      </c>
      <c r="P450">
        <v>48</v>
      </c>
      <c r="Q450" t="s">
        <v>37</v>
      </c>
      <c r="R450" s="3">
        <v>19000</v>
      </c>
      <c r="S450" s="3"/>
      <c r="T450" t="s">
        <v>64</v>
      </c>
      <c r="U450" s="4">
        <v>0.125</v>
      </c>
      <c r="V450" s="4">
        <v>0.05</v>
      </c>
      <c r="X450" s="1"/>
    </row>
    <row r="451" spans="2:24" x14ac:dyDescent="0.25">
      <c r="B451" s="2">
        <f>IF(ALL[[#This Row],[TGL MASUK]]="",B450,ALL[[#This Row],[TGL MASUK]])</f>
        <v>44942</v>
      </c>
      <c r="C451" t="str">
        <f>IF(ALL[[#This Row],[FAKTUR]]="",C450,ALL[[#This Row],[FAKTUR]])</f>
        <v>ARTO MORO</v>
      </c>
      <c r="D451" s="2">
        <f>IF(ALL[[#This Row],[TGL.NOTA]]="",D450,ALL[[#This Row],[TGL.NOTA]])</f>
        <v>44938</v>
      </c>
      <c r="E451" s="6">
        <f>IF(ALL[[#This Row],[ID]]="",E450+1,ALL[[#This Row],[ID]])</f>
        <v>449</v>
      </c>
      <c r="F451" s="6" t="str">
        <f>IF(ALL[[#This Row],[SUPPLIER]]="","",COUNTA(F$2:F450))</f>
        <v/>
      </c>
      <c r="G451" s="2" t="s">
        <v>22</v>
      </c>
      <c r="L451" s="2"/>
      <c r="N451" t="s">
        <v>213</v>
      </c>
      <c r="O451">
        <v>3</v>
      </c>
      <c r="P451">
        <v>150</v>
      </c>
      <c r="Q451" t="s">
        <v>140</v>
      </c>
      <c r="R451" s="3">
        <v>34100</v>
      </c>
      <c r="S451" s="3"/>
      <c r="T451" t="s">
        <v>214</v>
      </c>
      <c r="U451" s="4">
        <v>0.125</v>
      </c>
      <c r="V451" s="4">
        <v>0.05</v>
      </c>
      <c r="X451" s="1"/>
    </row>
    <row r="452" spans="2:24" x14ac:dyDescent="0.25">
      <c r="B452" s="2">
        <f>IF(ALL[[#This Row],[TGL MASUK]]="",B451,ALL[[#This Row],[TGL MASUK]])</f>
        <v>44942</v>
      </c>
      <c r="C452" t="str">
        <f>IF(ALL[[#This Row],[FAKTUR]]="",C451,ALL[[#This Row],[FAKTUR]])</f>
        <v>ARTO MORO</v>
      </c>
      <c r="D452" s="2">
        <f>IF(ALL[[#This Row],[TGL.NOTA]]="",D451,ALL[[#This Row],[TGL.NOTA]])</f>
        <v>44938</v>
      </c>
      <c r="E452" s="6">
        <f>IF(ALL[[#This Row],[ID]]="",E451+1,ALL[[#This Row],[ID]])</f>
        <v>450</v>
      </c>
      <c r="F452" s="6" t="str">
        <f>IF(ALL[[#This Row],[SUPPLIER]]="","",COUNTA(F$2:F451))</f>
        <v/>
      </c>
      <c r="G452" s="2" t="s">
        <v>22</v>
      </c>
      <c r="L452" s="2"/>
      <c r="N452" t="s">
        <v>217</v>
      </c>
      <c r="O452">
        <v>2</v>
      </c>
      <c r="P452">
        <v>100</v>
      </c>
      <c r="Q452" t="s">
        <v>140</v>
      </c>
      <c r="R452" s="3">
        <v>34100</v>
      </c>
      <c r="S452" s="3"/>
      <c r="T452" t="s">
        <v>214</v>
      </c>
      <c r="U452" s="4">
        <v>0.125</v>
      </c>
      <c r="V452" s="4">
        <v>0.05</v>
      </c>
      <c r="X452" s="1"/>
    </row>
    <row r="453" spans="2:24" x14ac:dyDescent="0.25">
      <c r="B453" s="2">
        <f>IF(ALL[[#This Row],[TGL MASUK]]="",B452,ALL[[#This Row],[TGL MASUK]])</f>
        <v>44942</v>
      </c>
      <c r="C453" t="str">
        <f>IF(ALL[[#This Row],[FAKTUR]]="",C452,ALL[[#This Row],[FAKTUR]])</f>
        <v>ARTO MORO</v>
      </c>
      <c r="D453" s="2">
        <f>IF(ALL[[#This Row],[TGL.NOTA]]="",D452,ALL[[#This Row],[TGL.NOTA]])</f>
        <v>44938</v>
      </c>
      <c r="E453" s="6">
        <f>IF(ALL[[#This Row],[ID]]="",E452+1,ALL[[#This Row],[ID]])</f>
        <v>451</v>
      </c>
      <c r="F453" s="6" t="str">
        <f>IF(ALL[[#This Row],[SUPPLIER]]="","",COUNTA(F$2:F452))</f>
        <v/>
      </c>
      <c r="G453" s="2" t="s">
        <v>22</v>
      </c>
      <c r="L453" s="2"/>
      <c r="N453" t="s">
        <v>216</v>
      </c>
      <c r="O453">
        <v>2</v>
      </c>
      <c r="P453">
        <v>100</v>
      </c>
      <c r="Q453" t="s">
        <v>140</v>
      </c>
      <c r="R453" s="3">
        <v>28300</v>
      </c>
      <c r="S453" s="3"/>
      <c r="T453" t="s">
        <v>212</v>
      </c>
      <c r="U453" s="4">
        <v>0.125</v>
      </c>
      <c r="V453" s="4">
        <v>0.05</v>
      </c>
      <c r="X453" s="1"/>
    </row>
    <row r="454" spans="2:24" x14ac:dyDescent="0.25">
      <c r="B454" s="2">
        <f>IF(ALL[[#This Row],[TGL MASUK]]="",B453,ALL[[#This Row],[TGL MASUK]])</f>
        <v>44942</v>
      </c>
      <c r="C454" t="str">
        <f>IF(ALL[[#This Row],[FAKTUR]]="",C453,ALL[[#This Row],[FAKTUR]])</f>
        <v>ARTO MORO</v>
      </c>
      <c r="D454" s="2">
        <f>IF(ALL[[#This Row],[TGL.NOTA]]="",D453,ALL[[#This Row],[TGL.NOTA]])</f>
        <v>44938</v>
      </c>
      <c r="E454" s="6">
        <f>IF(ALL[[#This Row],[ID]]="",E453+1,ALL[[#This Row],[ID]])</f>
        <v>452</v>
      </c>
      <c r="F454" s="6" t="str">
        <f>IF(ALL[[#This Row],[SUPPLIER]]="","",COUNTA(F$2:F453))</f>
        <v/>
      </c>
      <c r="G454" s="2" t="s">
        <v>22</v>
      </c>
      <c r="L454" s="2"/>
      <c r="N454" t="s">
        <v>559</v>
      </c>
      <c r="O454">
        <v>1</v>
      </c>
      <c r="P454">
        <v>72</v>
      </c>
      <c r="Q454" t="s">
        <v>86</v>
      </c>
      <c r="R454" s="3">
        <v>21200</v>
      </c>
      <c r="S454" s="3"/>
      <c r="T454" t="s">
        <v>560</v>
      </c>
      <c r="U454" s="4">
        <v>0.125</v>
      </c>
      <c r="V454" s="4">
        <v>0.05</v>
      </c>
      <c r="X454" s="1"/>
    </row>
    <row r="455" spans="2:24" x14ac:dyDescent="0.25">
      <c r="B455" s="2">
        <f>IF(ALL[[#This Row],[TGL MASUK]]="",B454,ALL[[#This Row],[TGL MASUK]])</f>
        <v>44942</v>
      </c>
      <c r="C455" t="str">
        <f>IF(ALL[[#This Row],[FAKTUR]]="",C454,ALL[[#This Row],[FAKTUR]])</f>
        <v>ARTO MORO</v>
      </c>
      <c r="D455" s="2">
        <f>IF(ALL[[#This Row],[TGL.NOTA]]="",D454,ALL[[#This Row],[TGL.NOTA]])</f>
        <v>44938</v>
      </c>
      <c r="E455" s="6">
        <f>IF(ALL[[#This Row],[ID]]="",E454+1,ALL[[#This Row],[ID]])</f>
        <v>453</v>
      </c>
      <c r="F455" s="6" t="str">
        <f>IF(ALL[[#This Row],[SUPPLIER]]="","",COUNTA(F$2:F454))</f>
        <v/>
      </c>
      <c r="G455" s="2" t="s">
        <v>22</v>
      </c>
      <c r="L455" s="2"/>
      <c r="N455" t="s">
        <v>561</v>
      </c>
      <c r="O455">
        <v>1</v>
      </c>
      <c r="P455">
        <v>144</v>
      </c>
      <c r="Q455" t="s">
        <v>86</v>
      </c>
      <c r="R455" s="3">
        <v>13800</v>
      </c>
      <c r="S455" s="3"/>
      <c r="T455" t="s">
        <v>195</v>
      </c>
      <c r="U455" s="4">
        <v>0.125</v>
      </c>
      <c r="V455" s="4">
        <v>0.05</v>
      </c>
      <c r="X455" s="1"/>
    </row>
    <row r="456" spans="2:24" x14ac:dyDescent="0.25">
      <c r="B456" s="2">
        <f>IF(ALL[[#This Row],[TGL MASUK]]="",B455,ALL[[#This Row],[TGL MASUK]])</f>
        <v>44942</v>
      </c>
      <c r="C456" t="str">
        <f>IF(ALL[[#This Row],[FAKTUR]]="",C455,ALL[[#This Row],[FAKTUR]])</f>
        <v>ARTO MORO</v>
      </c>
      <c r="D456" s="2">
        <f>IF(ALL[[#This Row],[TGL.NOTA]]="",D455,ALL[[#This Row],[TGL.NOTA]])</f>
        <v>44938</v>
      </c>
      <c r="E456" s="6">
        <f>IF(ALL[[#This Row],[ID]]="",E455+1,ALL[[#This Row],[ID]])</f>
        <v>454</v>
      </c>
      <c r="F456" s="6" t="str">
        <f>IF(ALL[[#This Row],[SUPPLIER]]="","",COUNTA(F$2:F455))</f>
        <v/>
      </c>
      <c r="G456" s="2" t="s">
        <v>22</v>
      </c>
      <c r="L456" s="2"/>
      <c r="N456" t="s">
        <v>562</v>
      </c>
      <c r="O456">
        <v>1</v>
      </c>
      <c r="P456">
        <v>120</v>
      </c>
      <c r="Q456" t="s">
        <v>37</v>
      </c>
      <c r="R456" s="3">
        <v>12950</v>
      </c>
      <c r="S456" s="3"/>
      <c r="T456" t="s">
        <v>563</v>
      </c>
      <c r="U456" s="4">
        <v>0.125</v>
      </c>
      <c r="V456" s="4">
        <v>0.05</v>
      </c>
      <c r="X456" s="1"/>
    </row>
    <row r="457" spans="2:24" x14ac:dyDescent="0.25">
      <c r="B457" s="2">
        <f>IF(ALL[[#This Row],[TGL MASUK]]="",B456,ALL[[#This Row],[TGL MASUK]])</f>
        <v>44942</v>
      </c>
      <c r="C457" t="str">
        <f>IF(ALL[[#This Row],[FAKTUR]]="",C456,ALL[[#This Row],[FAKTUR]])</f>
        <v>ARTO MORO</v>
      </c>
      <c r="D457" s="2">
        <f>IF(ALL[[#This Row],[TGL.NOTA]]="",D456,ALL[[#This Row],[TGL.NOTA]])</f>
        <v>44938</v>
      </c>
      <c r="E457" s="6">
        <f>IF(ALL[[#This Row],[ID]]="",E456+1,ALL[[#This Row],[ID]])</f>
        <v>455</v>
      </c>
      <c r="F457" s="6" t="str">
        <f>IF(ALL[[#This Row],[SUPPLIER]]="","",COUNTA(F$2:F456))</f>
        <v/>
      </c>
      <c r="G457" s="2" t="s">
        <v>22</v>
      </c>
      <c r="L457" s="2"/>
      <c r="N457" t="s">
        <v>564</v>
      </c>
      <c r="O457">
        <v>1</v>
      </c>
      <c r="P457">
        <v>144</v>
      </c>
      <c r="Q457" t="s">
        <v>50</v>
      </c>
      <c r="R457" s="3">
        <v>28200</v>
      </c>
      <c r="S457" s="3"/>
      <c r="T457" t="s">
        <v>93</v>
      </c>
      <c r="U457" s="4">
        <v>0.125</v>
      </c>
      <c r="V457" s="4">
        <v>0.05</v>
      </c>
      <c r="X457" s="1"/>
    </row>
    <row r="458" spans="2:24" x14ac:dyDescent="0.25">
      <c r="B458" s="2">
        <f>IF(ALL[[#This Row],[TGL MASUK]]="",B457,ALL[[#This Row],[TGL MASUK]])</f>
        <v>44942</v>
      </c>
      <c r="C458" t="str">
        <f>IF(ALL[[#This Row],[FAKTUR]]="",C457,ALL[[#This Row],[FAKTUR]])</f>
        <v>ARTO MORO</v>
      </c>
      <c r="D458" s="2">
        <f>IF(ALL[[#This Row],[TGL.NOTA]]="",D457,ALL[[#This Row],[TGL.NOTA]])</f>
        <v>44938</v>
      </c>
      <c r="E458" s="6">
        <f>IF(ALL[[#This Row],[ID]]="",E457+1,ALL[[#This Row],[ID]])</f>
        <v>456</v>
      </c>
      <c r="F458" s="6" t="str">
        <f>IF(ALL[[#This Row],[SUPPLIER]]="","",COUNTA(F$2:F457))</f>
        <v/>
      </c>
      <c r="G458" s="2" t="s">
        <v>22</v>
      </c>
      <c r="L458" s="2"/>
      <c r="N458" t="s">
        <v>565</v>
      </c>
      <c r="O458">
        <v>1</v>
      </c>
      <c r="P458">
        <v>768</v>
      </c>
      <c r="Q458" t="s">
        <v>37</v>
      </c>
      <c r="R458" s="3">
        <v>2100</v>
      </c>
      <c r="S458" s="3"/>
      <c r="T458" t="s">
        <v>566</v>
      </c>
      <c r="U458" s="4">
        <v>0.125</v>
      </c>
      <c r="V458" s="4">
        <v>0.05</v>
      </c>
      <c r="X458" s="1"/>
    </row>
    <row r="459" spans="2:24" x14ac:dyDescent="0.25">
      <c r="B459" s="2">
        <f>IF(ALL[[#This Row],[TGL MASUK]]="",B458,ALL[[#This Row],[TGL MASUK]])</f>
        <v>44942</v>
      </c>
      <c r="C459" t="str">
        <f>IF(ALL[[#This Row],[FAKTUR]]="",C458,ALL[[#This Row],[FAKTUR]])</f>
        <v>ARTO MORO</v>
      </c>
      <c r="D459" s="2">
        <f>IF(ALL[[#This Row],[TGL.NOTA]]="",D458,ALL[[#This Row],[TGL.NOTA]])</f>
        <v>44938</v>
      </c>
      <c r="E459" s="6">
        <f>IF(ALL[[#This Row],[ID]]="",E458+1,ALL[[#This Row],[ID]])</f>
        <v>457</v>
      </c>
      <c r="F459" s="6" t="str">
        <f>IF(ALL[[#This Row],[SUPPLIER]]="","",COUNTA(F$2:F458))</f>
        <v/>
      </c>
      <c r="G459" s="2" t="s">
        <v>22</v>
      </c>
      <c r="L459" s="2"/>
      <c r="R459" s="3"/>
      <c r="S459" s="3"/>
      <c r="U459" s="4"/>
      <c r="V459" s="4"/>
      <c r="X459" s="1"/>
    </row>
    <row r="460" spans="2:24" x14ac:dyDescent="0.25">
      <c r="B460" s="2">
        <f>IF(ALL[[#This Row],[TGL MASUK]]="",B459,ALL[[#This Row],[TGL MASUK]])</f>
        <v>44942</v>
      </c>
      <c r="C460" t="str">
        <f>IF(ALL[[#This Row],[FAKTUR]]="",C459,ALL[[#This Row],[FAKTUR]])</f>
        <v>ARTO MORO</v>
      </c>
      <c r="D460" s="2">
        <f>IF(ALL[[#This Row],[TGL.NOTA]]="",D459,ALL[[#This Row],[TGL.NOTA]])</f>
        <v>44938</v>
      </c>
      <c r="E460" s="6">
        <f>IF(ALL[[#This Row],[ID]]="",E459+1,ALL[[#This Row],[ID]])</f>
        <v>458</v>
      </c>
      <c r="F460" s="6">
        <f>IF(ALL[[#This Row],[SUPPLIER]]="","",COUNTA(F$2:F459))</f>
        <v>458</v>
      </c>
      <c r="G460" s="2" t="s">
        <v>22</v>
      </c>
      <c r="H460" t="s">
        <v>83</v>
      </c>
      <c r="I460" t="s">
        <v>78</v>
      </c>
      <c r="J460" t="s">
        <v>567</v>
      </c>
      <c r="L460" s="2">
        <v>44938</v>
      </c>
      <c r="N460" t="s">
        <v>367</v>
      </c>
      <c r="O460">
        <v>1</v>
      </c>
      <c r="P460">
        <v>144</v>
      </c>
      <c r="Q460" t="s">
        <v>86</v>
      </c>
      <c r="R460" s="3">
        <v>23900</v>
      </c>
      <c r="S460" s="3"/>
      <c r="T460" t="s">
        <v>195</v>
      </c>
      <c r="U460" s="4">
        <v>0.125</v>
      </c>
      <c r="V460" s="4">
        <v>0.05</v>
      </c>
      <c r="X460" s="1"/>
    </row>
    <row r="461" spans="2:24" x14ac:dyDescent="0.25">
      <c r="B461" s="2">
        <f>IF(ALL[[#This Row],[TGL MASUK]]="",B460,ALL[[#This Row],[TGL MASUK]])</f>
        <v>44942</v>
      </c>
      <c r="C461" t="str">
        <f>IF(ALL[[#This Row],[FAKTUR]]="",C460,ALL[[#This Row],[FAKTUR]])</f>
        <v>ARTO MORO</v>
      </c>
      <c r="D461" s="2">
        <f>IF(ALL[[#This Row],[TGL.NOTA]]="",D460,ALL[[#This Row],[TGL.NOTA]])</f>
        <v>44938</v>
      </c>
      <c r="E461" s="6">
        <f>IF(ALL[[#This Row],[ID]]="",E460+1,ALL[[#This Row],[ID]])</f>
        <v>459</v>
      </c>
      <c r="F461" s="6" t="str">
        <f>IF(ALL[[#This Row],[SUPPLIER]]="","",COUNTA(F$2:F460))</f>
        <v/>
      </c>
      <c r="G461" s="2" t="s">
        <v>22</v>
      </c>
      <c r="L461" s="2"/>
      <c r="N461" t="s">
        <v>568</v>
      </c>
      <c r="O461">
        <v>1</v>
      </c>
      <c r="P461">
        <v>24</v>
      </c>
      <c r="Q461" t="s">
        <v>50</v>
      </c>
      <c r="R461" s="3">
        <v>162000</v>
      </c>
      <c r="S461" s="3"/>
      <c r="T461" t="s">
        <v>569</v>
      </c>
      <c r="U461" s="4">
        <v>0.125</v>
      </c>
      <c r="V461" s="4">
        <v>0.05</v>
      </c>
      <c r="X461" s="1"/>
    </row>
    <row r="462" spans="2:24" x14ac:dyDescent="0.25">
      <c r="B462" s="2">
        <f>IF(ALL[[#This Row],[TGL MASUK]]="",B461,ALL[[#This Row],[TGL MASUK]])</f>
        <v>44942</v>
      </c>
      <c r="C462" t="str">
        <f>IF(ALL[[#This Row],[FAKTUR]]="",C461,ALL[[#This Row],[FAKTUR]])</f>
        <v>ARTO MORO</v>
      </c>
      <c r="D462" s="2">
        <f>IF(ALL[[#This Row],[TGL.NOTA]]="",D461,ALL[[#This Row],[TGL.NOTA]])</f>
        <v>44938</v>
      </c>
      <c r="E462" s="6">
        <f>IF(ALL[[#This Row],[ID]]="",E461+1,ALL[[#This Row],[ID]])</f>
        <v>460</v>
      </c>
      <c r="F462" s="6" t="str">
        <f>IF(ALL[[#This Row],[SUPPLIER]]="","",COUNTA(F$2:F461))</f>
        <v/>
      </c>
      <c r="G462" s="2" t="s">
        <v>22</v>
      </c>
      <c r="L462" s="2"/>
      <c r="N462" t="s">
        <v>570</v>
      </c>
      <c r="P462">
        <v>24</v>
      </c>
      <c r="Q462" t="s">
        <v>50</v>
      </c>
      <c r="R462" s="3"/>
      <c r="S462" s="3"/>
      <c r="T462" t="s">
        <v>571</v>
      </c>
      <c r="U462" s="4"/>
      <c r="V462" s="4"/>
      <c r="X462" s="1" t="s">
        <v>572</v>
      </c>
    </row>
    <row r="463" spans="2:24" x14ac:dyDescent="0.25">
      <c r="B463" s="2">
        <f>IF(ALL[[#This Row],[TGL MASUK]]="",B462,ALL[[#This Row],[TGL MASUK]])</f>
        <v>44942</v>
      </c>
      <c r="C463" t="str">
        <f>IF(ALL[[#This Row],[FAKTUR]]="",C462,ALL[[#This Row],[FAKTUR]])</f>
        <v>ARTO MORO</v>
      </c>
      <c r="D463" s="2">
        <f>IF(ALL[[#This Row],[TGL.NOTA]]="",D462,ALL[[#This Row],[TGL.NOTA]])</f>
        <v>44938</v>
      </c>
      <c r="E463" s="6">
        <f>IF(ALL[[#This Row],[ID]]="",E462+1,ALL[[#This Row],[ID]])</f>
        <v>461</v>
      </c>
      <c r="F463" s="6" t="str">
        <f>IF(ALL[[#This Row],[SUPPLIER]]="","",COUNTA(F$2:F462))</f>
        <v/>
      </c>
      <c r="G463" s="2" t="s">
        <v>22</v>
      </c>
      <c r="L463" s="2"/>
      <c r="R463" s="3"/>
      <c r="S463" s="3"/>
      <c r="U463" s="4"/>
      <c r="V463" s="4"/>
      <c r="X463" s="1"/>
    </row>
    <row r="464" spans="2:24" x14ac:dyDescent="0.25">
      <c r="B464" s="2">
        <f>IF(ALL[[#This Row],[TGL MASUK]]="",B463,ALL[[#This Row],[TGL MASUK]])</f>
        <v>44942</v>
      </c>
      <c r="C464" t="str">
        <f>IF(ALL[[#This Row],[FAKTUR]]="",C463,ALL[[#This Row],[FAKTUR]])</f>
        <v>UNTANA</v>
      </c>
      <c r="D464" s="2">
        <f>IF(ALL[[#This Row],[TGL.NOTA]]="",D463,ALL[[#This Row],[TGL.NOTA]])</f>
        <v>44942</v>
      </c>
      <c r="E464" s="6">
        <f>IF(ALL[[#This Row],[ID]]="",E463+1,ALL[[#This Row],[ID]])</f>
        <v>462</v>
      </c>
      <c r="F464" s="6">
        <f>IF(ALL[[#This Row],[SUPPLIER]]="","",COUNTA(F$2:F463))</f>
        <v>462</v>
      </c>
      <c r="G464" s="2" t="s">
        <v>22</v>
      </c>
      <c r="H464" t="s">
        <v>218</v>
      </c>
      <c r="I464" t="s">
        <v>17</v>
      </c>
      <c r="J464" t="s">
        <v>573</v>
      </c>
      <c r="L464" s="2">
        <v>44942</v>
      </c>
      <c r="N464" t="s">
        <v>220</v>
      </c>
      <c r="P464">
        <v>14</v>
      </c>
      <c r="Q464" t="s">
        <v>20</v>
      </c>
      <c r="R464" s="3">
        <v>13000</v>
      </c>
      <c r="S464" s="3"/>
      <c r="U464" s="4"/>
      <c r="V464" s="4"/>
      <c r="X464" s="1" t="s">
        <v>574</v>
      </c>
    </row>
    <row r="465" spans="2:24" x14ac:dyDescent="0.25">
      <c r="B465" s="2">
        <f>IF(ALL[[#This Row],[TGL MASUK]]="",B464,ALL[[#This Row],[TGL MASUK]])</f>
        <v>44942</v>
      </c>
      <c r="C465" t="str">
        <f>IF(ALL[[#This Row],[FAKTUR]]="",C464,ALL[[#This Row],[FAKTUR]])</f>
        <v>UNTANA</v>
      </c>
      <c r="D465" s="2">
        <f>IF(ALL[[#This Row],[TGL.NOTA]]="",D464,ALL[[#This Row],[TGL.NOTA]])</f>
        <v>44942</v>
      </c>
      <c r="E465" s="6">
        <f>IF(ALL[[#This Row],[ID]]="",E464+1,ALL[[#This Row],[ID]])</f>
        <v>463</v>
      </c>
      <c r="F465" s="6" t="str">
        <f>IF(ALL[[#This Row],[SUPPLIER]]="","",COUNTA(F$2:F464))</f>
        <v/>
      </c>
      <c r="G465" s="2" t="s">
        <v>22</v>
      </c>
      <c r="L465" s="2"/>
      <c r="N465" t="s">
        <v>575</v>
      </c>
      <c r="P465">
        <v>3</v>
      </c>
      <c r="Q465" t="s">
        <v>20</v>
      </c>
      <c r="R465" s="3">
        <v>41000</v>
      </c>
      <c r="S465" s="3"/>
      <c r="U465" s="4"/>
      <c r="V465" s="4"/>
      <c r="X465" s="1"/>
    </row>
    <row r="466" spans="2:24" x14ac:dyDescent="0.25">
      <c r="B466" s="2">
        <f>IF(ALL[[#This Row],[TGL MASUK]]="",B465,ALL[[#This Row],[TGL MASUK]])</f>
        <v>44942</v>
      </c>
      <c r="C466" t="str">
        <f>IF(ALL[[#This Row],[FAKTUR]]="",C465,ALL[[#This Row],[FAKTUR]])</f>
        <v>UNTANA</v>
      </c>
      <c r="D466" s="2">
        <f>IF(ALL[[#This Row],[TGL.NOTA]]="",D465,ALL[[#This Row],[TGL.NOTA]])</f>
        <v>44942</v>
      </c>
      <c r="E466" s="6">
        <f>IF(ALL[[#This Row],[ID]]="",E465+1,ALL[[#This Row],[ID]])</f>
        <v>464</v>
      </c>
      <c r="F466" s="6" t="str">
        <f>IF(ALL[[#This Row],[SUPPLIER]]="","",COUNTA(F$2:F465))</f>
        <v/>
      </c>
      <c r="G466" s="2" t="s">
        <v>22</v>
      </c>
      <c r="L466" s="2"/>
      <c r="R466" s="3"/>
      <c r="S466" s="3"/>
      <c r="U466" s="4"/>
      <c r="V466" s="4"/>
      <c r="X466" s="1"/>
    </row>
    <row r="467" spans="2:24" x14ac:dyDescent="0.25">
      <c r="B467" s="2">
        <f>IF(ALL[[#This Row],[TGL MASUK]]="",B466,ALL[[#This Row],[TGL MASUK]])</f>
        <v>44942</v>
      </c>
      <c r="C467" t="str">
        <f>IF(ALL[[#This Row],[FAKTUR]]="",C466,ALL[[#This Row],[FAKTUR]])</f>
        <v>UNTANA</v>
      </c>
      <c r="D467" s="2">
        <f>IF(ALL[[#This Row],[TGL.NOTA]]="",D466,ALL[[#This Row],[TGL.NOTA]])</f>
        <v>44938</v>
      </c>
      <c r="E467" s="6">
        <f>IF(ALL[[#This Row],[ID]]="",E466+1,ALL[[#This Row],[ID]])</f>
        <v>465</v>
      </c>
      <c r="F467" s="6">
        <f>IF(ALL[[#This Row],[SUPPLIER]]="","",COUNTA(F$2:F466))</f>
        <v>465</v>
      </c>
      <c r="G467" s="2" t="s">
        <v>22</v>
      </c>
      <c r="H467" t="s">
        <v>541</v>
      </c>
      <c r="I467" t="s">
        <v>17</v>
      </c>
      <c r="J467" t="s">
        <v>576</v>
      </c>
      <c r="L467" s="2">
        <v>44938</v>
      </c>
      <c r="N467" t="s">
        <v>577</v>
      </c>
      <c r="O467">
        <v>6</v>
      </c>
      <c r="P467">
        <v>360</v>
      </c>
      <c r="Q467" t="s">
        <v>20</v>
      </c>
      <c r="R467" s="3">
        <v>49200</v>
      </c>
      <c r="S467" s="3"/>
      <c r="T467" t="s">
        <v>21</v>
      </c>
      <c r="U467" s="4">
        <v>0.05</v>
      </c>
      <c r="V467" s="4">
        <v>0.1</v>
      </c>
      <c r="X467" s="1"/>
    </row>
    <row r="468" spans="2:24" x14ac:dyDescent="0.25">
      <c r="B468" s="2">
        <f>IF(ALL[[#This Row],[TGL MASUK]]="",B467,ALL[[#This Row],[TGL MASUK]])</f>
        <v>44942</v>
      </c>
      <c r="C468" t="str">
        <f>IF(ALL[[#This Row],[FAKTUR]]="",C467,ALL[[#This Row],[FAKTUR]])</f>
        <v>UNTANA</v>
      </c>
      <c r="D468" s="2">
        <f>IF(ALL[[#This Row],[TGL.NOTA]]="",D467,ALL[[#This Row],[TGL.NOTA]])</f>
        <v>44938</v>
      </c>
      <c r="E468" s="6">
        <f>IF(ALL[[#This Row],[ID]]="",E467+1,ALL[[#This Row],[ID]])</f>
        <v>466</v>
      </c>
      <c r="F468" s="6" t="str">
        <f>IF(ALL[[#This Row],[SUPPLIER]]="","",COUNTA(F$2:F467))</f>
        <v/>
      </c>
      <c r="G468" s="2" t="s">
        <v>22</v>
      </c>
      <c r="L468" s="2"/>
      <c r="N468" t="s">
        <v>578</v>
      </c>
      <c r="O468">
        <v>2</v>
      </c>
      <c r="P468">
        <v>40</v>
      </c>
      <c r="Q468" t="s">
        <v>20</v>
      </c>
      <c r="R468" s="3">
        <v>120000</v>
      </c>
      <c r="S468" s="3"/>
      <c r="T468" t="s">
        <v>579</v>
      </c>
      <c r="U468" s="4">
        <v>0.05</v>
      </c>
      <c r="V468" s="4">
        <v>0.1</v>
      </c>
      <c r="X468" s="1"/>
    </row>
    <row r="469" spans="2:24" x14ac:dyDescent="0.25">
      <c r="B469" s="2">
        <f>IF(ALL[[#This Row],[TGL MASUK]]="",B468,ALL[[#This Row],[TGL MASUK]])</f>
        <v>44942</v>
      </c>
      <c r="C469" t="str">
        <f>IF(ALL[[#This Row],[FAKTUR]]="",C468,ALL[[#This Row],[FAKTUR]])</f>
        <v>UNTANA</v>
      </c>
      <c r="D469" s="2">
        <f>IF(ALL[[#This Row],[TGL.NOTA]]="",D468,ALL[[#This Row],[TGL.NOTA]])</f>
        <v>44938</v>
      </c>
      <c r="E469" s="6">
        <f>IF(ALL[[#This Row],[ID]]="",E468+1,ALL[[#This Row],[ID]])</f>
        <v>467</v>
      </c>
      <c r="F469" s="6" t="str">
        <f>IF(ALL[[#This Row],[SUPPLIER]]="","",COUNTA(F$2:F468))</f>
        <v/>
      </c>
      <c r="G469" s="2" t="s">
        <v>22</v>
      </c>
      <c r="L469" s="2"/>
      <c r="R469" s="3"/>
      <c r="S469" s="3"/>
      <c r="U469" s="4"/>
      <c r="V469" s="4"/>
      <c r="X469" s="1"/>
    </row>
    <row r="470" spans="2:24" x14ac:dyDescent="0.25">
      <c r="B470" s="2">
        <f>IF(ALL[[#This Row],[TGL MASUK]]="",B469,ALL[[#This Row],[TGL MASUK]])</f>
        <v>44942</v>
      </c>
      <c r="C470" t="str">
        <f>IF(ALL[[#This Row],[FAKTUR]]="",C469,ALL[[#This Row],[FAKTUR]])</f>
        <v>UNTANA</v>
      </c>
      <c r="D470" s="2">
        <f>IF(ALL[[#This Row],[TGL.NOTA]]="",D469,ALL[[#This Row],[TGL.NOTA]])</f>
        <v>44939</v>
      </c>
      <c r="E470" s="6">
        <f>IF(ALL[[#This Row],[ID]]="",E469+1,ALL[[#This Row],[ID]])</f>
        <v>468</v>
      </c>
      <c r="F470" s="6">
        <f>IF(ALL[[#This Row],[SUPPLIER]]="","",COUNTA(F$2:F469))</f>
        <v>468</v>
      </c>
      <c r="G470" s="2" t="s">
        <v>22</v>
      </c>
      <c r="H470" t="s">
        <v>128</v>
      </c>
      <c r="I470" t="s">
        <v>17</v>
      </c>
      <c r="J470" t="s">
        <v>580</v>
      </c>
      <c r="L470" s="2">
        <v>44939</v>
      </c>
      <c r="N470" t="s">
        <v>581</v>
      </c>
      <c r="O470">
        <v>3</v>
      </c>
      <c r="P470">
        <v>216</v>
      </c>
      <c r="Q470" t="s">
        <v>86</v>
      </c>
      <c r="R470" s="3">
        <v>23500</v>
      </c>
      <c r="S470" s="3"/>
      <c r="T470" t="s">
        <v>582</v>
      </c>
      <c r="U470" s="4"/>
      <c r="V470" s="4"/>
      <c r="X470" s="1"/>
    </row>
    <row r="471" spans="2:24" x14ac:dyDescent="0.25">
      <c r="B471" s="2">
        <f>IF(ALL[[#This Row],[TGL MASUK]]="",B470,ALL[[#This Row],[TGL MASUK]])</f>
        <v>44942</v>
      </c>
      <c r="C471" t="str">
        <f>IF(ALL[[#This Row],[FAKTUR]]="",C470,ALL[[#This Row],[FAKTUR]])</f>
        <v>UNTANA</v>
      </c>
      <c r="D471" s="2">
        <f>IF(ALL[[#This Row],[TGL.NOTA]]="",D470,ALL[[#This Row],[TGL.NOTA]])</f>
        <v>44939</v>
      </c>
      <c r="E471" s="6">
        <f>IF(ALL[[#This Row],[ID]]="",E470+1,ALL[[#This Row],[ID]])</f>
        <v>469</v>
      </c>
      <c r="F471" s="6" t="str">
        <f>IF(ALL[[#This Row],[SUPPLIER]]="","",COUNTA(F$2:F470))</f>
        <v/>
      </c>
      <c r="G471" s="2" t="s">
        <v>22</v>
      </c>
      <c r="L471" s="2"/>
      <c r="R471" s="3"/>
      <c r="S471" s="3"/>
      <c r="U471" s="4"/>
      <c r="V471" s="4"/>
      <c r="X471" s="1"/>
    </row>
    <row r="472" spans="2:24" x14ac:dyDescent="0.25">
      <c r="B472" s="2">
        <f>IF(ALL[[#This Row],[TGL MASUK]]="",B471,ALL[[#This Row],[TGL MASUK]])</f>
        <v>44944</v>
      </c>
      <c r="C472" t="str">
        <f>IF(ALL[[#This Row],[FAKTUR]]="",C471,ALL[[#This Row],[FAKTUR]])</f>
        <v>ARTO MORO</v>
      </c>
      <c r="D472" s="2">
        <f>IF(ALL[[#This Row],[TGL.NOTA]]="",D471,ALL[[#This Row],[TGL.NOTA]])</f>
        <v>44939</v>
      </c>
      <c r="E472" s="6">
        <f>IF(ALL[[#This Row],[ID]]="",E471+1,ALL[[#This Row],[ID]])</f>
        <v>470</v>
      </c>
      <c r="F472" s="6">
        <f>IF(ALL[[#This Row],[SUPPLIER]]="","",COUNTA(F$2:F471))</f>
        <v>470</v>
      </c>
      <c r="G472" s="2">
        <v>44944</v>
      </c>
      <c r="H472" t="s">
        <v>83</v>
      </c>
      <c r="I472" t="s">
        <v>78</v>
      </c>
      <c r="J472" t="s">
        <v>583</v>
      </c>
      <c r="L472" s="2">
        <v>44939</v>
      </c>
      <c r="N472" t="s">
        <v>201</v>
      </c>
      <c r="O472">
        <v>2</v>
      </c>
      <c r="P472">
        <v>288</v>
      </c>
      <c r="Q472" t="s">
        <v>37</v>
      </c>
      <c r="R472" s="3">
        <v>4350</v>
      </c>
      <c r="S472" s="3"/>
      <c r="T472" t="s">
        <v>202</v>
      </c>
      <c r="U472" s="4">
        <v>0.125</v>
      </c>
      <c r="V472" s="4">
        <v>0.05</v>
      </c>
      <c r="X472" s="1"/>
    </row>
    <row r="473" spans="2:24" x14ac:dyDescent="0.25">
      <c r="B473" s="2">
        <f>IF(ALL[[#This Row],[TGL MASUK]]="",B472,ALL[[#This Row],[TGL MASUK]])</f>
        <v>44944</v>
      </c>
      <c r="C473" t="str">
        <f>IF(ALL[[#This Row],[FAKTUR]]="",C472,ALL[[#This Row],[FAKTUR]])</f>
        <v>ARTO MORO</v>
      </c>
      <c r="D473" s="2">
        <f>IF(ALL[[#This Row],[TGL.NOTA]]="",D472,ALL[[#This Row],[TGL.NOTA]])</f>
        <v>44939</v>
      </c>
      <c r="E473" s="6">
        <f>IF(ALL[[#This Row],[ID]]="",E472+1,ALL[[#This Row],[ID]])</f>
        <v>471</v>
      </c>
      <c r="F473" s="6" t="str">
        <f>IF(ALL[[#This Row],[SUPPLIER]]="","",COUNTA(F$2:F472))</f>
        <v/>
      </c>
      <c r="G473" s="2" t="s">
        <v>22</v>
      </c>
      <c r="L473" s="2"/>
      <c r="N473" t="s">
        <v>203</v>
      </c>
      <c r="O473">
        <v>2</v>
      </c>
      <c r="P473">
        <v>288</v>
      </c>
      <c r="Q473" t="s">
        <v>37</v>
      </c>
      <c r="R473" s="3">
        <v>6500</v>
      </c>
      <c r="S473" s="3"/>
      <c r="T473" t="s">
        <v>202</v>
      </c>
      <c r="U473" s="4">
        <v>0.125</v>
      </c>
      <c r="V473" s="4">
        <v>0.05</v>
      </c>
      <c r="X473" s="1"/>
    </row>
    <row r="474" spans="2:24" x14ac:dyDescent="0.25">
      <c r="B474" s="2">
        <f>IF(ALL[[#This Row],[TGL MASUK]]="",B473,ALL[[#This Row],[TGL MASUK]])</f>
        <v>44944</v>
      </c>
      <c r="C474" t="str">
        <f>IF(ALL[[#This Row],[FAKTUR]]="",C473,ALL[[#This Row],[FAKTUR]])</f>
        <v>ARTO MORO</v>
      </c>
      <c r="D474" s="2">
        <f>IF(ALL[[#This Row],[TGL.NOTA]]="",D473,ALL[[#This Row],[TGL.NOTA]])</f>
        <v>44939</v>
      </c>
      <c r="E474" s="6">
        <f>IF(ALL[[#This Row],[ID]]="",E473+1,ALL[[#This Row],[ID]])</f>
        <v>472</v>
      </c>
      <c r="F474" s="6" t="str">
        <f>IF(ALL[[#This Row],[SUPPLIER]]="","",COUNTA(F$2:F473))</f>
        <v/>
      </c>
      <c r="G474" s="2" t="s">
        <v>22</v>
      </c>
      <c r="L474" s="2"/>
      <c r="N474" t="s">
        <v>204</v>
      </c>
      <c r="O474">
        <v>2</v>
      </c>
      <c r="P474">
        <v>288</v>
      </c>
      <c r="Q474" t="s">
        <v>37</v>
      </c>
      <c r="R474" s="3">
        <v>9750</v>
      </c>
      <c r="S474" s="3"/>
      <c r="T474" t="s">
        <v>202</v>
      </c>
      <c r="U474" s="4">
        <v>0.125</v>
      </c>
      <c r="V474" s="4">
        <v>0.05</v>
      </c>
      <c r="X474" s="1"/>
    </row>
    <row r="475" spans="2:24" x14ac:dyDescent="0.25">
      <c r="B475" s="2">
        <f>IF(ALL[[#This Row],[TGL MASUK]]="",B474,ALL[[#This Row],[TGL MASUK]])</f>
        <v>44944</v>
      </c>
      <c r="C475" t="str">
        <f>IF(ALL[[#This Row],[FAKTUR]]="",C474,ALL[[#This Row],[FAKTUR]])</f>
        <v>ARTO MORO</v>
      </c>
      <c r="D475" s="2">
        <f>IF(ALL[[#This Row],[TGL.NOTA]]="",D474,ALL[[#This Row],[TGL.NOTA]])</f>
        <v>44939</v>
      </c>
      <c r="E475" s="6">
        <f>IF(ALL[[#This Row],[ID]]="",E474+1,ALL[[#This Row],[ID]])</f>
        <v>473</v>
      </c>
      <c r="F475" s="6" t="str">
        <f>IF(ALL[[#This Row],[SUPPLIER]]="","",COUNTA(F$2:F474))</f>
        <v/>
      </c>
      <c r="G475" s="2" t="s">
        <v>22</v>
      </c>
      <c r="L475" s="2"/>
      <c r="N475" t="s">
        <v>584</v>
      </c>
      <c r="O475">
        <v>2</v>
      </c>
      <c r="P475">
        <v>432</v>
      </c>
      <c r="Q475" t="s">
        <v>86</v>
      </c>
      <c r="R475" s="3">
        <v>8400</v>
      </c>
      <c r="S475" s="3"/>
      <c r="T475" t="s">
        <v>195</v>
      </c>
      <c r="U475" s="4">
        <v>0.125</v>
      </c>
      <c r="V475" s="4">
        <v>0.05</v>
      </c>
      <c r="X475" s="1"/>
    </row>
    <row r="476" spans="2:24" x14ac:dyDescent="0.25">
      <c r="B476" s="2">
        <f>IF(ALL[[#This Row],[TGL MASUK]]="",B475,ALL[[#This Row],[TGL MASUK]])</f>
        <v>44944</v>
      </c>
      <c r="C476" t="str">
        <f>IF(ALL[[#This Row],[FAKTUR]]="",C475,ALL[[#This Row],[FAKTUR]])</f>
        <v>ARTO MORO</v>
      </c>
      <c r="D476" s="2">
        <f>IF(ALL[[#This Row],[TGL.NOTA]]="",D475,ALL[[#This Row],[TGL.NOTA]])</f>
        <v>44939</v>
      </c>
      <c r="E476" s="6">
        <f>IF(ALL[[#This Row],[ID]]="",E475+1,ALL[[#This Row],[ID]])</f>
        <v>474</v>
      </c>
      <c r="F476" s="6" t="str">
        <f>IF(ALL[[#This Row],[SUPPLIER]]="","",COUNTA(F$2:F475))</f>
        <v/>
      </c>
      <c r="G476" s="2" t="s">
        <v>22</v>
      </c>
      <c r="L476" s="2"/>
      <c r="N476" t="s">
        <v>585</v>
      </c>
      <c r="O476">
        <v>1</v>
      </c>
      <c r="P476">
        <v>288</v>
      </c>
      <c r="Q476" t="s">
        <v>86</v>
      </c>
      <c r="R476" s="3">
        <v>5400</v>
      </c>
      <c r="S476" s="3"/>
      <c r="T476" t="s">
        <v>586</v>
      </c>
      <c r="U476" s="4">
        <v>0.125</v>
      </c>
      <c r="V476" s="4">
        <v>0.05</v>
      </c>
      <c r="X476" s="1"/>
    </row>
    <row r="477" spans="2:24" x14ac:dyDescent="0.25">
      <c r="B477" s="2">
        <f>IF(ALL[[#This Row],[TGL MASUK]]="",B476,ALL[[#This Row],[TGL MASUK]])</f>
        <v>44944</v>
      </c>
      <c r="C477" t="str">
        <f>IF(ALL[[#This Row],[FAKTUR]]="",C476,ALL[[#This Row],[FAKTUR]])</f>
        <v>ARTO MORO</v>
      </c>
      <c r="D477" s="2">
        <f>IF(ALL[[#This Row],[TGL.NOTA]]="",D476,ALL[[#This Row],[TGL.NOTA]])</f>
        <v>44939</v>
      </c>
      <c r="E477" s="6">
        <f>IF(ALL[[#This Row],[ID]]="",E476+1,ALL[[#This Row],[ID]])</f>
        <v>475</v>
      </c>
      <c r="F477" s="6" t="str">
        <f>IF(ALL[[#This Row],[SUPPLIER]]="","",COUNTA(F$2:F476))</f>
        <v/>
      </c>
      <c r="G477" s="2" t="s">
        <v>22</v>
      </c>
      <c r="L477" s="2"/>
      <c r="N477" t="s">
        <v>559</v>
      </c>
      <c r="O477">
        <v>2</v>
      </c>
      <c r="P477">
        <v>144</v>
      </c>
      <c r="Q477" t="s">
        <v>86</v>
      </c>
      <c r="R477" s="3">
        <v>21200</v>
      </c>
      <c r="S477" s="3"/>
      <c r="T477" t="s">
        <v>560</v>
      </c>
      <c r="U477" s="4">
        <v>0.125</v>
      </c>
      <c r="V477" s="4">
        <v>0.05</v>
      </c>
      <c r="X477" s="1"/>
    </row>
    <row r="478" spans="2:24" x14ac:dyDescent="0.25">
      <c r="B478" s="2">
        <f>IF(ALL[[#This Row],[TGL MASUK]]="",B477,ALL[[#This Row],[TGL MASUK]])</f>
        <v>44944</v>
      </c>
      <c r="C478" t="str">
        <f>IF(ALL[[#This Row],[FAKTUR]]="",C477,ALL[[#This Row],[FAKTUR]])</f>
        <v>ARTO MORO</v>
      </c>
      <c r="D478" s="2">
        <f>IF(ALL[[#This Row],[TGL.NOTA]]="",D477,ALL[[#This Row],[TGL.NOTA]])</f>
        <v>44939</v>
      </c>
      <c r="E478" s="6">
        <f>IF(ALL[[#This Row],[ID]]="",E477+1,ALL[[#This Row],[ID]])</f>
        <v>476</v>
      </c>
      <c r="F478" s="6" t="str">
        <f>IF(ALL[[#This Row],[SUPPLIER]]="","",COUNTA(F$2:F477))</f>
        <v/>
      </c>
      <c r="G478" s="2" t="s">
        <v>22</v>
      </c>
      <c r="L478" s="2"/>
      <c r="N478" t="s">
        <v>587</v>
      </c>
      <c r="O478">
        <v>2</v>
      </c>
      <c r="P478">
        <v>288</v>
      </c>
      <c r="Q478" t="s">
        <v>86</v>
      </c>
      <c r="R478" s="3">
        <v>10600</v>
      </c>
      <c r="S478" s="3"/>
      <c r="T478" t="s">
        <v>195</v>
      </c>
      <c r="U478" s="4">
        <v>0.125</v>
      </c>
      <c r="V478" s="4">
        <v>0.05</v>
      </c>
      <c r="X478" s="1"/>
    </row>
    <row r="479" spans="2:24" x14ac:dyDescent="0.25">
      <c r="B479" s="2">
        <f>IF(ALL[[#This Row],[TGL MASUK]]="",B478,ALL[[#This Row],[TGL MASUK]])</f>
        <v>44944</v>
      </c>
      <c r="C479" t="str">
        <f>IF(ALL[[#This Row],[FAKTUR]]="",C478,ALL[[#This Row],[FAKTUR]])</f>
        <v>ARTO MORO</v>
      </c>
      <c r="D479" s="2">
        <f>IF(ALL[[#This Row],[TGL.NOTA]]="",D478,ALL[[#This Row],[TGL.NOTA]])</f>
        <v>44939</v>
      </c>
      <c r="E479" s="6">
        <f>IF(ALL[[#This Row],[ID]]="",E478+1,ALL[[#This Row],[ID]])</f>
        <v>477</v>
      </c>
      <c r="F479" s="6" t="str">
        <f>IF(ALL[[#This Row],[SUPPLIER]]="","",COUNTA(F$2:F478))</f>
        <v/>
      </c>
      <c r="G479" s="2" t="s">
        <v>22</v>
      </c>
      <c r="L479" s="2"/>
      <c r="N479" t="s">
        <v>555</v>
      </c>
      <c r="O479">
        <v>2</v>
      </c>
      <c r="P479">
        <v>100</v>
      </c>
      <c r="Q479" t="s">
        <v>140</v>
      </c>
      <c r="R479" s="3">
        <v>32000</v>
      </c>
      <c r="S479" s="3"/>
      <c r="T479" t="s">
        <v>588</v>
      </c>
      <c r="U479" s="4">
        <v>0.125</v>
      </c>
      <c r="V479" s="4">
        <v>0.05</v>
      </c>
      <c r="X479" s="1"/>
    </row>
    <row r="480" spans="2:24" x14ac:dyDescent="0.25">
      <c r="B480" s="2">
        <f>IF(ALL[[#This Row],[TGL MASUK]]="",B479,ALL[[#This Row],[TGL MASUK]])</f>
        <v>44944</v>
      </c>
      <c r="C480" t="str">
        <f>IF(ALL[[#This Row],[FAKTUR]]="",C479,ALL[[#This Row],[FAKTUR]])</f>
        <v>ARTO MORO</v>
      </c>
      <c r="D480" s="2">
        <f>IF(ALL[[#This Row],[TGL.NOTA]]="",D479,ALL[[#This Row],[TGL.NOTA]])</f>
        <v>44939</v>
      </c>
      <c r="E480" s="6">
        <f>IF(ALL[[#This Row],[ID]]="",E479+1,ALL[[#This Row],[ID]])</f>
        <v>478</v>
      </c>
      <c r="F480" s="6" t="str">
        <f>IF(ALL[[#This Row],[SUPPLIER]]="","",COUNTA(F$2:F479))</f>
        <v/>
      </c>
      <c r="G480" s="2" t="s">
        <v>22</v>
      </c>
      <c r="L480" s="2"/>
      <c r="N480" t="s">
        <v>211</v>
      </c>
      <c r="O480">
        <v>3</v>
      </c>
      <c r="P480">
        <v>150</v>
      </c>
      <c r="Q480" t="s">
        <v>140</v>
      </c>
      <c r="R480" s="3">
        <v>28300</v>
      </c>
      <c r="S480" s="3"/>
      <c r="T480" t="s">
        <v>212</v>
      </c>
      <c r="U480" s="4">
        <v>0.125</v>
      </c>
      <c r="V480" s="4">
        <v>0.05</v>
      </c>
      <c r="X480" s="1"/>
    </row>
    <row r="481" spans="2:24" x14ac:dyDescent="0.25">
      <c r="B481" s="2">
        <f>IF(ALL[[#This Row],[TGL MASUK]]="",B480,ALL[[#This Row],[TGL MASUK]])</f>
        <v>44944</v>
      </c>
      <c r="C481" t="str">
        <f>IF(ALL[[#This Row],[FAKTUR]]="",C480,ALL[[#This Row],[FAKTUR]])</f>
        <v>ARTO MORO</v>
      </c>
      <c r="D481" s="2">
        <f>IF(ALL[[#This Row],[TGL.NOTA]]="",D480,ALL[[#This Row],[TGL.NOTA]])</f>
        <v>44939</v>
      </c>
      <c r="E481" s="6">
        <f>IF(ALL[[#This Row],[ID]]="",E480+1,ALL[[#This Row],[ID]])</f>
        <v>479</v>
      </c>
      <c r="F481" s="6" t="str">
        <f>IF(ALL[[#This Row],[SUPPLIER]]="","",COUNTA(F$2:F480))</f>
        <v/>
      </c>
      <c r="G481" s="2" t="s">
        <v>22</v>
      </c>
      <c r="L481" s="2"/>
      <c r="N481" t="s">
        <v>216</v>
      </c>
      <c r="O481">
        <v>2</v>
      </c>
      <c r="P481">
        <v>100</v>
      </c>
      <c r="Q481" t="s">
        <v>140</v>
      </c>
      <c r="R481" s="3">
        <v>28300</v>
      </c>
      <c r="S481" s="3"/>
      <c r="T481" t="s">
        <v>212</v>
      </c>
      <c r="U481" s="4">
        <v>0.125</v>
      </c>
      <c r="V481" s="4">
        <v>0.05</v>
      </c>
      <c r="X481" s="1"/>
    </row>
    <row r="482" spans="2:24" x14ac:dyDescent="0.25">
      <c r="B482" s="2">
        <f>IF(ALL[[#This Row],[TGL MASUK]]="",B481,ALL[[#This Row],[TGL MASUK]])</f>
        <v>44944</v>
      </c>
      <c r="C482" t="str">
        <f>IF(ALL[[#This Row],[FAKTUR]]="",C481,ALL[[#This Row],[FAKTUR]])</f>
        <v>ARTO MORO</v>
      </c>
      <c r="D482" s="2">
        <f>IF(ALL[[#This Row],[TGL.NOTA]]="",D481,ALL[[#This Row],[TGL.NOTA]])</f>
        <v>44939</v>
      </c>
      <c r="E482" s="6">
        <f>IF(ALL[[#This Row],[ID]]="",E481+1,ALL[[#This Row],[ID]])</f>
        <v>480</v>
      </c>
      <c r="F482" s="6" t="str">
        <f>IF(ALL[[#This Row],[SUPPLIER]]="","",COUNTA(F$2:F481))</f>
        <v/>
      </c>
      <c r="G482" s="2" t="s">
        <v>22</v>
      </c>
      <c r="L482" s="2"/>
      <c r="N482" t="s">
        <v>213</v>
      </c>
      <c r="O482">
        <v>2</v>
      </c>
      <c r="P482">
        <v>100</v>
      </c>
      <c r="Q482" t="s">
        <v>140</v>
      </c>
      <c r="R482" s="3">
        <v>34100</v>
      </c>
      <c r="S482" s="3"/>
      <c r="T482" t="s">
        <v>214</v>
      </c>
      <c r="U482" s="4">
        <v>0.125</v>
      </c>
      <c r="V482" s="4">
        <v>0.05</v>
      </c>
      <c r="X482" s="1"/>
    </row>
    <row r="483" spans="2:24" x14ac:dyDescent="0.25">
      <c r="B483" s="2">
        <f>IF(ALL[[#This Row],[TGL MASUK]]="",B482,ALL[[#This Row],[TGL MASUK]])</f>
        <v>44944</v>
      </c>
      <c r="C483" t="str">
        <f>IF(ALL[[#This Row],[FAKTUR]]="",C482,ALL[[#This Row],[FAKTUR]])</f>
        <v>ARTO MORO</v>
      </c>
      <c r="D483" s="2">
        <f>IF(ALL[[#This Row],[TGL.NOTA]]="",D482,ALL[[#This Row],[TGL.NOTA]])</f>
        <v>44939</v>
      </c>
      <c r="E483" s="6">
        <f>IF(ALL[[#This Row],[ID]]="",E482+1,ALL[[#This Row],[ID]])</f>
        <v>481</v>
      </c>
      <c r="F483" s="6" t="str">
        <f>IF(ALL[[#This Row],[SUPPLIER]]="","",COUNTA(F$2:F482))</f>
        <v/>
      </c>
      <c r="G483" s="2" t="s">
        <v>22</v>
      </c>
      <c r="L483" s="2"/>
      <c r="R483" s="3"/>
      <c r="S483" s="3"/>
      <c r="U483" s="4"/>
      <c r="V483" s="4"/>
      <c r="X483" s="1"/>
    </row>
    <row r="484" spans="2:24" x14ac:dyDescent="0.25">
      <c r="B484" s="2">
        <f>IF(ALL[[#This Row],[TGL MASUK]]="",B483,ALL[[#This Row],[TGL MASUK]])</f>
        <v>44944</v>
      </c>
      <c r="C484" t="str">
        <f>IF(ALL[[#This Row],[FAKTUR]]="",C483,ALL[[#This Row],[FAKTUR]])</f>
        <v>ARTO MORO</v>
      </c>
      <c r="D484" s="2">
        <f>IF(ALL[[#This Row],[TGL.NOTA]]="",D483,ALL[[#This Row],[TGL.NOTA]])</f>
        <v>44939</v>
      </c>
      <c r="E484" s="6">
        <f>IF(ALL[[#This Row],[ID]]="",E483+1,ALL[[#This Row],[ID]])</f>
        <v>482</v>
      </c>
      <c r="F484" s="6">
        <f>IF(ALL[[#This Row],[SUPPLIER]]="","",COUNTA(F$2:F483))</f>
        <v>482</v>
      </c>
      <c r="G484" s="2" t="s">
        <v>22</v>
      </c>
      <c r="H484" t="s">
        <v>83</v>
      </c>
      <c r="I484" t="s">
        <v>78</v>
      </c>
      <c r="J484" t="s">
        <v>589</v>
      </c>
      <c r="L484" s="2">
        <v>44939</v>
      </c>
      <c r="N484" t="s">
        <v>590</v>
      </c>
      <c r="O484">
        <v>1</v>
      </c>
      <c r="P484">
        <v>48</v>
      </c>
      <c r="Q484" t="s">
        <v>591</v>
      </c>
      <c r="R484" s="3">
        <v>23000</v>
      </c>
      <c r="S484" s="3"/>
      <c r="T484" t="s">
        <v>592</v>
      </c>
      <c r="U484" s="4">
        <v>0.125</v>
      </c>
      <c r="V484" s="4">
        <v>0.05</v>
      </c>
      <c r="X484" s="1"/>
    </row>
    <row r="485" spans="2:24" x14ac:dyDescent="0.25">
      <c r="B485" s="2">
        <f>IF(ALL[[#This Row],[TGL MASUK]]="",B484,ALL[[#This Row],[TGL MASUK]])</f>
        <v>44944</v>
      </c>
      <c r="C485" t="str">
        <f>IF(ALL[[#This Row],[FAKTUR]]="",C484,ALL[[#This Row],[FAKTUR]])</f>
        <v>ARTO MORO</v>
      </c>
      <c r="D485" s="2">
        <f>IF(ALL[[#This Row],[TGL.NOTA]]="",D484,ALL[[#This Row],[TGL.NOTA]])</f>
        <v>44939</v>
      </c>
      <c r="E485" s="6">
        <f>IF(ALL[[#This Row],[ID]]="",E484+1,ALL[[#This Row],[ID]])</f>
        <v>483</v>
      </c>
      <c r="F485" s="6" t="str">
        <f>IF(ALL[[#This Row],[SUPPLIER]]="","",COUNTA(F$2:F484))</f>
        <v/>
      </c>
      <c r="G485" s="2" t="s">
        <v>22</v>
      </c>
      <c r="L485" s="2"/>
      <c r="N485" t="s">
        <v>593</v>
      </c>
      <c r="O485">
        <v>1</v>
      </c>
      <c r="P485">
        <v>288</v>
      </c>
      <c r="Q485" t="s">
        <v>37</v>
      </c>
      <c r="R485" s="3">
        <v>4000</v>
      </c>
      <c r="S485" s="3"/>
      <c r="T485" t="s">
        <v>438</v>
      </c>
      <c r="U485" s="4">
        <v>0.125</v>
      </c>
      <c r="V485" s="4">
        <v>0.05</v>
      </c>
      <c r="X485" s="1"/>
    </row>
    <row r="486" spans="2:24" x14ac:dyDescent="0.25">
      <c r="B486" s="2">
        <f>IF(ALL[[#This Row],[TGL MASUK]]="",B485,ALL[[#This Row],[TGL MASUK]])</f>
        <v>44944</v>
      </c>
      <c r="C486" t="str">
        <f>IF(ALL[[#This Row],[FAKTUR]]="",C485,ALL[[#This Row],[FAKTUR]])</f>
        <v>ARTO MORO</v>
      </c>
      <c r="D486" s="2">
        <f>IF(ALL[[#This Row],[TGL.NOTA]]="",D485,ALL[[#This Row],[TGL.NOTA]])</f>
        <v>44939</v>
      </c>
      <c r="E486" s="6">
        <f>IF(ALL[[#This Row],[ID]]="",E485+1,ALL[[#This Row],[ID]])</f>
        <v>484</v>
      </c>
      <c r="F486" s="6" t="str">
        <f>IF(ALL[[#This Row],[SUPPLIER]]="","",COUNTA(F$2:F485))</f>
        <v/>
      </c>
      <c r="G486" s="2" t="s">
        <v>22</v>
      </c>
      <c r="L486" s="2"/>
      <c r="N486" t="s">
        <v>364</v>
      </c>
      <c r="O486">
        <v>1</v>
      </c>
      <c r="P486">
        <v>72</v>
      </c>
      <c r="Q486" t="s">
        <v>50</v>
      </c>
      <c r="R486" s="3">
        <v>37200</v>
      </c>
      <c r="S486" s="3"/>
      <c r="T486" t="s">
        <v>594</v>
      </c>
      <c r="U486" s="4">
        <v>0.125</v>
      </c>
      <c r="V486" s="4">
        <v>0.05</v>
      </c>
      <c r="X486" s="1"/>
    </row>
    <row r="487" spans="2:24" x14ac:dyDescent="0.25">
      <c r="B487" s="2">
        <f>IF(ALL[[#This Row],[TGL MASUK]]="",B486,ALL[[#This Row],[TGL MASUK]])</f>
        <v>44944</v>
      </c>
      <c r="C487" t="str">
        <f>IF(ALL[[#This Row],[FAKTUR]]="",C486,ALL[[#This Row],[FAKTUR]])</f>
        <v>ARTO MORO</v>
      </c>
      <c r="D487" s="2">
        <f>IF(ALL[[#This Row],[TGL.NOTA]]="",D486,ALL[[#This Row],[TGL.NOTA]])</f>
        <v>44939</v>
      </c>
      <c r="E487" s="6">
        <f>IF(ALL[[#This Row],[ID]]="",E486+1,ALL[[#This Row],[ID]])</f>
        <v>485</v>
      </c>
      <c r="F487" s="6" t="str">
        <f>IF(ALL[[#This Row],[SUPPLIER]]="","",COUNTA(F$2:F486))</f>
        <v/>
      </c>
      <c r="G487" s="2" t="s">
        <v>22</v>
      </c>
      <c r="L487" s="2"/>
      <c r="N487" t="s">
        <v>595</v>
      </c>
      <c r="O487">
        <v>1</v>
      </c>
      <c r="P487">
        <v>144</v>
      </c>
      <c r="Q487" t="s">
        <v>37</v>
      </c>
      <c r="R487" s="3">
        <v>7200</v>
      </c>
      <c r="S487" s="3"/>
      <c r="T487" t="s">
        <v>202</v>
      </c>
      <c r="U487" s="4">
        <v>0.125</v>
      </c>
      <c r="V487" s="4">
        <v>0.05</v>
      </c>
      <c r="X487" s="1"/>
    </row>
    <row r="488" spans="2:24" x14ac:dyDescent="0.25">
      <c r="B488" s="2">
        <f>IF(ALL[[#This Row],[TGL MASUK]]="",B487,ALL[[#This Row],[TGL MASUK]])</f>
        <v>44944</v>
      </c>
      <c r="C488" t="str">
        <f>IF(ALL[[#This Row],[FAKTUR]]="",C487,ALL[[#This Row],[FAKTUR]])</f>
        <v>ARTO MORO</v>
      </c>
      <c r="D488" s="2">
        <f>IF(ALL[[#This Row],[TGL.NOTA]]="",D487,ALL[[#This Row],[TGL.NOTA]])</f>
        <v>44939</v>
      </c>
      <c r="E488" s="6">
        <f>IF(ALL[[#This Row],[ID]]="",E487+1,ALL[[#This Row],[ID]])</f>
        <v>486</v>
      </c>
      <c r="F488" s="6" t="str">
        <f>IF(ALL[[#This Row],[SUPPLIER]]="","",COUNTA(F$2:F487))</f>
        <v/>
      </c>
      <c r="G488" s="2" t="s">
        <v>22</v>
      </c>
      <c r="L488" s="2"/>
      <c r="N488" t="s">
        <v>596</v>
      </c>
      <c r="O488">
        <v>1</v>
      </c>
      <c r="P488">
        <v>60</v>
      </c>
      <c r="Q488" t="s">
        <v>140</v>
      </c>
      <c r="R488" s="3">
        <v>31500</v>
      </c>
      <c r="S488" s="3"/>
      <c r="T488" t="s">
        <v>433</v>
      </c>
      <c r="U488" s="4">
        <v>0.125</v>
      </c>
      <c r="V488" s="4">
        <v>0.05</v>
      </c>
      <c r="X488" s="1"/>
    </row>
    <row r="489" spans="2:24" x14ac:dyDescent="0.25">
      <c r="B489" s="2">
        <f>IF(ALL[[#This Row],[TGL MASUK]]="",B488,ALL[[#This Row],[TGL MASUK]])</f>
        <v>44944</v>
      </c>
      <c r="C489" t="str">
        <f>IF(ALL[[#This Row],[FAKTUR]]="",C488,ALL[[#This Row],[FAKTUR]])</f>
        <v>ARTO MORO</v>
      </c>
      <c r="D489" s="2">
        <f>IF(ALL[[#This Row],[TGL.NOTA]]="",D488,ALL[[#This Row],[TGL.NOTA]])</f>
        <v>44939</v>
      </c>
      <c r="E489" s="6">
        <f>IF(ALL[[#This Row],[ID]]="",E488+1,ALL[[#This Row],[ID]])</f>
        <v>487</v>
      </c>
      <c r="F489" s="6" t="str">
        <f>IF(ALL[[#This Row],[SUPPLIER]]="","",COUNTA(F$2:F488))</f>
        <v/>
      </c>
      <c r="G489" s="2" t="s">
        <v>22</v>
      </c>
      <c r="L489" s="2"/>
      <c r="N489" t="s">
        <v>376</v>
      </c>
      <c r="O489">
        <v>2</v>
      </c>
      <c r="P489">
        <v>1000</v>
      </c>
      <c r="Q489" t="s">
        <v>140</v>
      </c>
      <c r="R489" s="3">
        <v>1625</v>
      </c>
      <c r="S489" s="3"/>
      <c r="T489" t="s">
        <v>420</v>
      </c>
      <c r="U489" s="4">
        <v>0.125</v>
      </c>
      <c r="V489" s="4">
        <v>0.05</v>
      </c>
      <c r="X489" s="1"/>
    </row>
    <row r="490" spans="2:24" x14ac:dyDescent="0.25">
      <c r="B490" s="2">
        <f>IF(ALL[[#This Row],[TGL MASUK]]="",B489,ALL[[#This Row],[TGL MASUK]])</f>
        <v>44944</v>
      </c>
      <c r="C490" t="str">
        <f>IF(ALL[[#This Row],[FAKTUR]]="",C489,ALL[[#This Row],[FAKTUR]])</f>
        <v>ARTO MORO</v>
      </c>
      <c r="D490" s="2">
        <f>IF(ALL[[#This Row],[TGL.NOTA]]="",D489,ALL[[#This Row],[TGL.NOTA]])</f>
        <v>44939</v>
      </c>
      <c r="E490" s="6">
        <f>IF(ALL[[#This Row],[ID]]="",E489+1,ALL[[#This Row],[ID]])</f>
        <v>488</v>
      </c>
      <c r="F490" s="6" t="str">
        <f>IF(ALL[[#This Row],[SUPPLIER]]="","",COUNTA(F$2:F489))</f>
        <v/>
      </c>
      <c r="G490" s="2" t="s">
        <v>22</v>
      </c>
      <c r="L490" s="2"/>
      <c r="N490" t="s">
        <v>597</v>
      </c>
      <c r="O490">
        <v>1</v>
      </c>
      <c r="P490">
        <v>480</v>
      </c>
      <c r="Q490" t="s">
        <v>37</v>
      </c>
      <c r="R490" s="3">
        <v>8500</v>
      </c>
      <c r="S490" s="3"/>
      <c r="T490" t="s">
        <v>598</v>
      </c>
      <c r="U490" s="4">
        <v>0.125</v>
      </c>
      <c r="V490" s="4">
        <v>0.05</v>
      </c>
      <c r="X490" s="1"/>
    </row>
    <row r="491" spans="2:24" x14ac:dyDescent="0.25">
      <c r="B491" s="2">
        <f>IF(ALL[[#This Row],[TGL MASUK]]="",B490,ALL[[#This Row],[TGL MASUK]])</f>
        <v>44944</v>
      </c>
      <c r="C491" t="str">
        <f>IF(ALL[[#This Row],[FAKTUR]]="",C490,ALL[[#This Row],[FAKTUR]])</f>
        <v>ARTO MORO</v>
      </c>
      <c r="D491" s="2">
        <f>IF(ALL[[#This Row],[TGL.NOTA]]="",D490,ALL[[#This Row],[TGL.NOTA]])</f>
        <v>44939</v>
      </c>
      <c r="E491" s="6">
        <f>IF(ALL[[#This Row],[ID]]="",E490+1,ALL[[#This Row],[ID]])</f>
        <v>489</v>
      </c>
      <c r="F491" s="6" t="str">
        <f>IF(ALL[[#This Row],[SUPPLIER]]="","",COUNTA(F$2:F490))</f>
        <v/>
      </c>
      <c r="G491" s="2" t="s">
        <v>22</v>
      </c>
      <c r="L491" s="2"/>
      <c r="N491" t="s">
        <v>599</v>
      </c>
      <c r="O491">
        <v>1</v>
      </c>
      <c r="P491">
        <v>20</v>
      </c>
      <c r="Q491" t="s">
        <v>50</v>
      </c>
      <c r="R491" s="3">
        <v>108900</v>
      </c>
      <c r="S491" s="3"/>
      <c r="T491" t="s">
        <v>391</v>
      </c>
      <c r="U491" s="4">
        <v>0.125</v>
      </c>
      <c r="V491" s="4">
        <v>0.05</v>
      </c>
      <c r="X491" s="1"/>
    </row>
    <row r="492" spans="2:24" x14ac:dyDescent="0.25">
      <c r="B492" s="2">
        <f>IF(ALL[[#This Row],[TGL MASUK]]="",B491,ALL[[#This Row],[TGL MASUK]])</f>
        <v>44944</v>
      </c>
      <c r="C492" t="str">
        <f>IF(ALL[[#This Row],[FAKTUR]]="",C491,ALL[[#This Row],[FAKTUR]])</f>
        <v>ARTO MORO</v>
      </c>
      <c r="D492" s="2">
        <f>IF(ALL[[#This Row],[TGL.NOTA]]="",D491,ALL[[#This Row],[TGL.NOTA]])</f>
        <v>44939</v>
      </c>
      <c r="E492" s="6">
        <f>IF(ALL[[#This Row],[ID]]="",E491+1,ALL[[#This Row],[ID]])</f>
        <v>490</v>
      </c>
      <c r="F492" s="6" t="str">
        <f>IF(ALL[[#This Row],[SUPPLIER]]="","",COUNTA(F$2:F491))</f>
        <v/>
      </c>
      <c r="G492" s="2" t="s">
        <v>22</v>
      </c>
      <c r="L492" s="2"/>
      <c r="N492" t="s">
        <v>600</v>
      </c>
      <c r="O492">
        <v>1</v>
      </c>
      <c r="P492">
        <v>24</v>
      </c>
      <c r="Q492" t="s">
        <v>37</v>
      </c>
      <c r="R492" s="3">
        <v>16500</v>
      </c>
      <c r="S492" s="3"/>
      <c r="T492" t="s">
        <v>64</v>
      </c>
      <c r="U492" s="4">
        <v>0.125</v>
      </c>
      <c r="V492" s="4">
        <v>0.05</v>
      </c>
      <c r="X492" s="1"/>
    </row>
    <row r="493" spans="2:24" x14ac:dyDescent="0.25">
      <c r="B493" s="2">
        <f>IF(ALL[[#This Row],[TGL MASUK]]="",B492,ALL[[#This Row],[TGL MASUK]])</f>
        <v>44944</v>
      </c>
      <c r="C493" t="str">
        <f>IF(ALL[[#This Row],[FAKTUR]]="",C492,ALL[[#This Row],[FAKTUR]])</f>
        <v>ARTO MORO</v>
      </c>
      <c r="D493" s="2">
        <f>IF(ALL[[#This Row],[TGL.NOTA]]="",D492,ALL[[#This Row],[TGL.NOTA]])</f>
        <v>44939</v>
      </c>
      <c r="E493" s="6">
        <f>IF(ALL[[#This Row],[ID]]="",E492+1,ALL[[#This Row],[ID]])</f>
        <v>491</v>
      </c>
      <c r="F493" s="6" t="str">
        <f>IF(ALL[[#This Row],[SUPPLIER]]="","",COUNTA(F$2:F492))</f>
        <v/>
      </c>
      <c r="G493" s="2" t="s">
        <v>22</v>
      </c>
      <c r="L493" s="2"/>
      <c r="N493" t="s">
        <v>565</v>
      </c>
      <c r="O493">
        <v>1</v>
      </c>
      <c r="P493">
        <v>768</v>
      </c>
      <c r="Q493" t="s">
        <v>37</v>
      </c>
      <c r="R493" s="3">
        <v>2100</v>
      </c>
      <c r="S493" s="3"/>
      <c r="T493" t="s">
        <v>566</v>
      </c>
      <c r="U493" s="4">
        <v>0.125</v>
      </c>
      <c r="V493" s="4">
        <v>0.05</v>
      </c>
      <c r="X493" s="1"/>
    </row>
    <row r="494" spans="2:24" x14ac:dyDescent="0.25">
      <c r="B494" s="2">
        <f>IF(ALL[[#This Row],[TGL MASUK]]="",B493,ALL[[#This Row],[TGL MASUK]])</f>
        <v>44944</v>
      </c>
      <c r="C494" t="str">
        <f>IF(ALL[[#This Row],[FAKTUR]]="",C493,ALL[[#This Row],[FAKTUR]])</f>
        <v>ARTO MORO</v>
      </c>
      <c r="D494" s="2">
        <f>IF(ALL[[#This Row],[TGL.NOTA]]="",D493,ALL[[#This Row],[TGL.NOTA]])</f>
        <v>44939</v>
      </c>
      <c r="E494" s="6">
        <f>IF(ALL[[#This Row],[ID]]="",E493+1,ALL[[#This Row],[ID]])</f>
        <v>492</v>
      </c>
      <c r="F494" s="6" t="str">
        <f>IF(ALL[[#This Row],[SUPPLIER]]="","",COUNTA(F$2:F493))</f>
        <v/>
      </c>
      <c r="G494" s="2" t="s">
        <v>22</v>
      </c>
      <c r="L494" s="2"/>
      <c r="R494" s="3"/>
      <c r="S494" s="3"/>
      <c r="U494" s="4"/>
      <c r="V494" s="4"/>
      <c r="X494" s="1"/>
    </row>
    <row r="495" spans="2:24" x14ac:dyDescent="0.25">
      <c r="B495" s="2">
        <f>IF(ALL[[#This Row],[TGL MASUK]]="",B494,ALL[[#This Row],[TGL MASUK]])</f>
        <v>44944</v>
      </c>
      <c r="C495" t="str">
        <f>IF(ALL[[#This Row],[FAKTUR]]="",C494,ALL[[#This Row],[FAKTUR]])</f>
        <v>ARTO MORO</v>
      </c>
      <c r="D495" s="2">
        <f>IF(ALL[[#This Row],[TGL.NOTA]]="",D494,ALL[[#This Row],[TGL.NOTA]])</f>
        <v>44939</v>
      </c>
      <c r="E495" s="6">
        <f>IF(ALL[[#This Row],[ID]]="",E494+1,ALL[[#This Row],[ID]])</f>
        <v>493</v>
      </c>
      <c r="F495" s="6">
        <f>IF(ALL[[#This Row],[SUPPLIER]]="","",COUNTA(F$2:F494))</f>
        <v>493</v>
      </c>
      <c r="G495" s="2" t="s">
        <v>22</v>
      </c>
      <c r="H495" t="s">
        <v>83</v>
      </c>
      <c r="I495" t="s">
        <v>78</v>
      </c>
      <c r="J495" t="s">
        <v>601</v>
      </c>
      <c r="L495" s="2">
        <v>44939</v>
      </c>
      <c r="N495" t="s">
        <v>602</v>
      </c>
      <c r="O495">
        <v>1</v>
      </c>
      <c r="P495">
        <v>72</v>
      </c>
      <c r="Q495" t="s">
        <v>37</v>
      </c>
      <c r="R495" s="3">
        <v>34500</v>
      </c>
      <c r="S495" s="3"/>
      <c r="T495" t="s">
        <v>422</v>
      </c>
      <c r="U495" s="4">
        <v>0.125</v>
      </c>
      <c r="V495" s="4">
        <v>0.05</v>
      </c>
      <c r="X495" s="1"/>
    </row>
    <row r="496" spans="2:24" x14ac:dyDescent="0.25">
      <c r="B496" s="2">
        <f>IF(ALL[[#This Row],[TGL MASUK]]="",B495,ALL[[#This Row],[TGL MASUK]])</f>
        <v>44944</v>
      </c>
      <c r="C496" t="str">
        <f>IF(ALL[[#This Row],[FAKTUR]]="",C495,ALL[[#This Row],[FAKTUR]])</f>
        <v>ARTO MORO</v>
      </c>
      <c r="D496" s="2">
        <f>IF(ALL[[#This Row],[TGL.NOTA]]="",D495,ALL[[#This Row],[TGL.NOTA]])</f>
        <v>44939</v>
      </c>
      <c r="E496" s="6">
        <f>IF(ALL[[#This Row],[ID]]="",E495+1,ALL[[#This Row],[ID]])</f>
        <v>494</v>
      </c>
      <c r="F496" s="6" t="str">
        <f>IF(ALL[[#This Row],[SUPPLIER]]="","",COUNTA(F$2:F495))</f>
        <v/>
      </c>
      <c r="G496" s="2" t="s">
        <v>22</v>
      </c>
      <c r="L496" s="2"/>
      <c r="N496" t="s">
        <v>603</v>
      </c>
      <c r="O496">
        <v>1</v>
      </c>
      <c r="P496">
        <v>288</v>
      </c>
      <c r="Q496" t="s">
        <v>37</v>
      </c>
      <c r="R496" s="3">
        <v>2600</v>
      </c>
      <c r="S496" s="3"/>
      <c r="T496" t="s">
        <v>604</v>
      </c>
      <c r="U496" s="4">
        <v>0.125</v>
      </c>
      <c r="V496" s="4">
        <v>0.05</v>
      </c>
      <c r="X496" s="1"/>
    </row>
    <row r="497" spans="2:24" x14ac:dyDescent="0.25">
      <c r="B497" s="2">
        <f>IF(ALL[[#This Row],[TGL MASUK]]="",B496,ALL[[#This Row],[TGL MASUK]])</f>
        <v>44944</v>
      </c>
      <c r="C497" t="str">
        <f>IF(ALL[[#This Row],[FAKTUR]]="",C496,ALL[[#This Row],[FAKTUR]])</f>
        <v>ARTO MORO</v>
      </c>
      <c r="D497" s="2">
        <f>IF(ALL[[#This Row],[TGL.NOTA]]="",D496,ALL[[#This Row],[TGL.NOTA]])</f>
        <v>44939</v>
      </c>
      <c r="E497" s="6">
        <f>IF(ALL[[#This Row],[ID]]="",E496+1,ALL[[#This Row],[ID]])</f>
        <v>495</v>
      </c>
      <c r="F497" s="6" t="str">
        <f>IF(ALL[[#This Row],[SUPPLIER]]="","",COUNTA(F$2:F496))</f>
        <v/>
      </c>
      <c r="G497" s="2" t="s">
        <v>22</v>
      </c>
      <c r="L497" s="2"/>
      <c r="N497" t="s">
        <v>605</v>
      </c>
      <c r="O497">
        <v>1</v>
      </c>
      <c r="P497">
        <v>72</v>
      </c>
      <c r="Q497" t="s">
        <v>86</v>
      </c>
      <c r="R497" s="3">
        <v>47800</v>
      </c>
      <c r="S497" s="3"/>
      <c r="T497" t="s">
        <v>560</v>
      </c>
      <c r="U497" s="4">
        <v>0.125</v>
      </c>
      <c r="V497" s="4">
        <v>0.05</v>
      </c>
      <c r="X497" s="1"/>
    </row>
    <row r="498" spans="2:24" x14ac:dyDescent="0.25">
      <c r="B498" s="2">
        <f>IF(ALL[[#This Row],[TGL MASUK]]="",B497,ALL[[#This Row],[TGL MASUK]])</f>
        <v>44944</v>
      </c>
      <c r="C498" t="str">
        <f>IF(ALL[[#This Row],[FAKTUR]]="",C497,ALL[[#This Row],[FAKTUR]])</f>
        <v>ARTO MORO</v>
      </c>
      <c r="D498" s="2">
        <f>IF(ALL[[#This Row],[TGL.NOTA]]="",D497,ALL[[#This Row],[TGL.NOTA]])</f>
        <v>44939</v>
      </c>
      <c r="E498" s="6">
        <f>IF(ALL[[#This Row],[ID]]="",E497+1,ALL[[#This Row],[ID]])</f>
        <v>496</v>
      </c>
      <c r="F498" s="6" t="str">
        <f>IF(ALL[[#This Row],[SUPPLIER]]="","",COUNTA(F$2:F497))</f>
        <v/>
      </c>
      <c r="G498" s="2" t="s">
        <v>22</v>
      </c>
      <c r="L498" s="2"/>
      <c r="N498" t="s">
        <v>568</v>
      </c>
      <c r="O498">
        <v>1</v>
      </c>
      <c r="P498">
        <v>24</v>
      </c>
      <c r="Q498" t="s">
        <v>50</v>
      </c>
      <c r="R498" s="3">
        <v>162000</v>
      </c>
      <c r="S498" s="3"/>
      <c r="T498" t="s">
        <v>569</v>
      </c>
      <c r="U498" s="4">
        <v>0.125</v>
      </c>
      <c r="V498" s="4">
        <v>0.05</v>
      </c>
      <c r="X498" s="1"/>
    </row>
    <row r="499" spans="2:24" x14ac:dyDescent="0.25">
      <c r="B499" s="2">
        <f>IF(ALL[[#This Row],[TGL MASUK]]="",B498,ALL[[#This Row],[TGL MASUK]])</f>
        <v>44944</v>
      </c>
      <c r="C499" t="str">
        <f>IF(ALL[[#This Row],[FAKTUR]]="",C498,ALL[[#This Row],[FAKTUR]])</f>
        <v>ARTO MORO</v>
      </c>
      <c r="D499" s="2">
        <f>IF(ALL[[#This Row],[TGL.NOTA]]="",D498,ALL[[#This Row],[TGL.NOTA]])</f>
        <v>44939</v>
      </c>
      <c r="E499" s="6">
        <f>IF(ALL[[#This Row],[ID]]="",E498+1,ALL[[#This Row],[ID]])</f>
        <v>497</v>
      </c>
      <c r="F499" s="6" t="str">
        <f>IF(ALL[[#This Row],[SUPPLIER]]="","",COUNTA(F$2:F498))</f>
        <v/>
      </c>
      <c r="G499" s="2" t="s">
        <v>22</v>
      </c>
      <c r="L499" s="2"/>
      <c r="N499" t="s">
        <v>570</v>
      </c>
      <c r="P499">
        <v>24</v>
      </c>
      <c r="Q499" t="s">
        <v>50</v>
      </c>
      <c r="R499" s="3"/>
      <c r="S499" s="3"/>
      <c r="T499" t="s">
        <v>571</v>
      </c>
      <c r="U499" s="4"/>
      <c r="V499" s="4"/>
      <c r="X499" s="1" t="s">
        <v>606</v>
      </c>
    </row>
    <row r="500" spans="2:24" x14ac:dyDescent="0.25">
      <c r="B500" s="2">
        <f>IF(ALL[[#This Row],[TGL MASUK]]="",B499,ALL[[#This Row],[TGL MASUK]])</f>
        <v>44944</v>
      </c>
      <c r="C500" t="str">
        <f>IF(ALL[[#This Row],[FAKTUR]]="",C499,ALL[[#This Row],[FAKTUR]])</f>
        <v>ARTO MORO</v>
      </c>
      <c r="D500" s="2">
        <f>IF(ALL[[#This Row],[TGL.NOTA]]="",D499,ALL[[#This Row],[TGL.NOTA]])</f>
        <v>44939</v>
      </c>
      <c r="E500" s="6">
        <f>IF(ALL[[#This Row],[ID]]="",E499+1,ALL[[#This Row],[ID]])</f>
        <v>498</v>
      </c>
      <c r="F500" s="6" t="str">
        <f>IF(ALL[[#This Row],[SUPPLIER]]="","",COUNTA(F$2:F499))</f>
        <v/>
      </c>
      <c r="G500" s="2" t="s">
        <v>22</v>
      </c>
      <c r="L500" s="2"/>
      <c r="R500" s="3"/>
      <c r="S500" s="3"/>
      <c r="U500" s="4"/>
      <c r="V500" s="4"/>
      <c r="X500" s="1"/>
    </row>
    <row r="501" spans="2:24" x14ac:dyDescent="0.25">
      <c r="B501" s="2">
        <f>IF(ALL[[#This Row],[TGL MASUK]]="",B500,ALL[[#This Row],[TGL MASUK]])</f>
        <v>44944</v>
      </c>
      <c r="C501" t="str">
        <f>IF(ALL[[#This Row],[FAKTUR]]="",C500,ALL[[#This Row],[FAKTUR]])</f>
        <v>ARTO MORO</v>
      </c>
      <c r="D501" s="2">
        <f>IF(ALL[[#This Row],[TGL.NOTA]]="",D500,ALL[[#This Row],[TGL.NOTA]])</f>
        <v>44939</v>
      </c>
      <c r="E501" s="6">
        <f>IF(ALL[[#This Row],[ID]]="",E500+1,ALL[[#This Row],[ID]])</f>
        <v>499</v>
      </c>
      <c r="F501" s="6">
        <f>IF(ALL[[#This Row],[SUPPLIER]]="","",COUNTA(F$2:F500))</f>
        <v>499</v>
      </c>
      <c r="G501" s="2" t="s">
        <v>22</v>
      </c>
      <c r="H501" t="s">
        <v>378</v>
      </c>
      <c r="I501" t="s">
        <v>78</v>
      </c>
      <c r="J501" t="s">
        <v>607</v>
      </c>
      <c r="L501" s="2">
        <v>44939</v>
      </c>
      <c r="N501" t="s">
        <v>608</v>
      </c>
      <c r="O501">
        <v>1</v>
      </c>
      <c r="P501">
        <v>80</v>
      </c>
      <c r="Q501" t="s">
        <v>37</v>
      </c>
      <c r="R501" s="3">
        <v>55000</v>
      </c>
      <c r="S501" s="3"/>
      <c r="T501" t="s">
        <v>381</v>
      </c>
      <c r="U501" s="4">
        <v>0.125</v>
      </c>
      <c r="V501" s="4">
        <v>0.05</v>
      </c>
      <c r="X501" s="1"/>
    </row>
    <row r="502" spans="2:24" x14ac:dyDescent="0.25">
      <c r="B502" s="2">
        <f>IF(ALL[[#This Row],[TGL MASUK]]="",B501,ALL[[#This Row],[TGL MASUK]])</f>
        <v>44944</v>
      </c>
      <c r="C502" t="str">
        <f>IF(ALL[[#This Row],[FAKTUR]]="",C501,ALL[[#This Row],[FAKTUR]])</f>
        <v>ARTO MORO</v>
      </c>
      <c r="D502" s="2">
        <f>IF(ALL[[#This Row],[TGL.NOTA]]="",D501,ALL[[#This Row],[TGL.NOTA]])</f>
        <v>44939</v>
      </c>
      <c r="E502" s="6">
        <f>IF(ALL[[#This Row],[ID]]="",E501+1,ALL[[#This Row],[ID]])</f>
        <v>500</v>
      </c>
      <c r="F502" s="6" t="str">
        <f>IF(ALL[[#This Row],[SUPPLIER]]="","",COUNTA(F$2:F501))</f>
        <v/>
      </c>
      <c r="G502" s="2" t="s">
        <v>22</v>
      </c>
      <c r="L502" s="2"/>
      <c r="N502" t="s">
        <v>452</v>
      </c>
      <c r="O502">
        <v>1</v>
      </c>
      <c r="P502">
        <v>60</v>
      </c>
      <c r="Q502" t="s">
        <v>37</v>
      </c>
      <c r="R502" s="3">
        <v>74000</v>
      </c>
      <c r="S502" s="3"/>
      <c r="T502" t="s">
        <v>453</v>
      </c>
      <c r="U502" s="4">
        <v>0.125</v>
      </c>
      <c r="V502" s="4">
        <v>0.05</v>
      </c>
      <c r="X502" s="1"/>
    </row>
    <row r="503" spans="2:24" x14ac:dyDescent="0.25">
      <c r="B503" s="2">
        <f>IF(ALL[[#This Row],[TGL MASUK]]="",B502,ALL[[#This Row],[TGL MASUK]])</f>
        <v>44944</v>
      </c>
      <c r="C503" t="str">
        <f>IF(ALL[[#This Row],[FAKTUR]]="",C502,ALL[[#This Row],[FAKTUR]])</f>
        <v>ARTO MORO</v>
      </c>
      <c r="D503" s="2">
        <f>IF(ALL[[#This Row],[TGL.NOTA]]="",D502,ALL[[#This Row],[TGL.NOTA]])</f>
        <v>44939</v>
      </c>
      <c r="E503" s="6">
        <f>IF(ALL[[#This Row],[ID]]="",E502+1,ALL[[#This Row],[ID]])</f>
        <v>501</v>
      </c>
      <c r="F503" s="6" t="str">
        <f>IF(ALL[[#This Row],[SUPPLIER]]="","",COUNTA(F$2:F502))</f>
        <v/>
      </c>
      <c r="G503" s="2" t="s">
        <v>22</v>
      </c>
      <c r="L503" s="2"/>
      <c r="N503" t="s">
        <v>609</v>
      </c>
      <c r="P503">
        <v>40</v>
      </c>
      <c r="Q503" t="s">
        <v>37</v>
      </c>
      <c r="R503" s="3">
        <v>32500</v>
      </c>
      <c r="S503" s="3"/>
      <c r="T503" t="s">
        <v>455</v>
      </c>
      <c r="U503" s="4">
        <v>0.125</v>
      </c>
      <c r="V503" s="4">
        <v>0.05</v>
      </c>
      <c r="X503" s="1"/>
    </row>
    <row r="504" spans="2:24" x14ac:dyDescent="0.25">
      <c r="B504" s="2">
        <f>IF(ALL[[#This Row],[TGL MASUK]]="",B503,ALL[[#This Row],[TGL MASUK]])</f>
        <v>44944</v>
      </c>
      <c r="C504" t="str">
        <f>IF(ALL[[#This Row],[FAKTUR]]="",C503,ALL[[#This Row],[FAKTUR]])</f>
        <v>ARTO MORO</v>
      </c>
      <c r="D504" s="2">
        <f>IF(ALL[[#This Row],[TGL.NOTA]]="",D503,ALL[[#This Row],[TGL.NOTA]])</f>
        <v>44939</v>
      </c>
      <c r="E504" s="6">
        <f>IF(ALL[[#This Row],[ID]]="",E503+1,ALL[[#This Row],[ID]])</f>
        <v>502</v>
      </c>
      <c r="F504" s="6" t="str">
        <f>IF(ALL[[#This Row],[SUPPLIER]]="","",COUNTA(F$2:F503))</f>
        <v/>
      </c>
      <c r="G504" s="2" t="s">
        <v>22</v>
      </c>
      <c r="L504" s="2"/>
      <c r="N504" t="s">
        <v>610</v>
      </c>
      <c r="P504">
        <v>40</v>
      </c>
      <c r="Q504" t="s">
        <v>37</v>
      </c>
      <c r="R504" s="3">
        <v>32500</v>
      </c>
      <c r="S504" s="3"/>
      <c r="T504" t="s">
        <v>455</v>
      </c>
      <c r="U504" s="4">
        <v>0.125</v>
      </c>
      <c r="V504" s="4">
        <v>0.05</v>
      </c>
      <c r="X504" s="1"/>
    </row>
    <row r="505" spans="2:24" x14ac:dyDescent="0.25">
      <c r="B505" s="2">
        <f>IF(ALL[[#This Row],[TGL MASUK]]="",B504,ALL[[#This Row],[TGL MASUK]])</f>
        <v>44944</v>
      </c>
      <c r="C505" t="str">
        <f>IF(ALL[[#This Row],[FAKTUR]]="",C504,ALL[[#This Row],[FAKTUR]])</f>
        <v>ARTO MORO</v>
      </c>
      <c r="D505" s="2">
        <f>IF(ALL[[#This Row],[TGL.NOTA]]="",D504,ALL[[#This Row],[TGL.NOTA]])</f>
        <v>44939</v>
      </c>
      <c r="E505" s="6">
        <f>IF(ALL[[#This Row],[ID]]="",E504+1,ALL[[#This Row],[ID]])</f>
        <v>503</v>
      </c>
      <c r="F505" s="6" t="str">
        <f>IF(ALL[[#This Row],[SUPPLIER]]="","",COUNTA(F$2:F504))</f>
        <v/>
      </c>
      <c r="G505" s="2" t="s">
        <v>22</v>
      </c>
      <c r="L505" s="2"/>
      <c r="N505" t="s">
        <v>611</v>
      </c>
      <c r="P505">
        <v>40</v>
      </c>
      <c r="Q505" t="s">
        <v>37</v>
      </c>
      <c r="R505" s="3">
        <v>32500</v>
      </c>
      <c r="S505" s="3"/>
      <c r="T505" t="s">
        <v>455</v>
      </c>
      <c r="U505" s="4">
        <v>0.125</v>
      </c>
      <c r="V505" s="4">
        <v>0.05</v>
      </c>
      <c r="X505" s="1"/>
    </row>
    <row r="506" spans="2:24" x14ac:dyDescent="0.25">
      <c r="B506" s="2">
        <f>IF(ALL[[#This Row],[TGL MASUK]]="",B505,ALL[[#This Row],[TGL MASUK]])</f>
        <v>44944</v>
      </c>
      <c r="C506" t="str">
        <f>IF(ALL[[#This Row],[FAKTUR]]="",C505,ALL[[#This Row],[FAKTUR]])</f>
        <v>ARTO MORO</v>
      </c>
      <c r="D506" s="2">
        <f>IF(ALL[[#This Row],[TGL.NOTA]]="",D505,ALL[[#This Row],[TGL.NOTA]])</f>
        <v>44939</v>
      </c>
      <c r="E506" s="6">
        <f>IF(ALL[[#This Row],[ID]]="",E505+1,ALL[[#This Row],[ID]])</f>
        <v>504</v>
      </c>
      <c r="F506" s="6" t="str">
        <f>IF(ALL[[#This Row],[SUPPLIER]]="","",COUNTA(F$2:F505))</f>
        <v/>
      </c>
      <c r="G506" s="2" t="s">
        <v>22</v>
      </c>
      <c r="L506" s="2"/>
      <c r="N506" t="s">
        <v>612</v>
      </c>
      <c r="O506">
        <v>1</v>
      </c>
      <c r="P506">
        <v>120</v>
      </c>
      <c r="Q506" t="s">
        <v>37</v>
      </c>
      <c r="R506" s="3">
        <v>52000</v>
      </c>
      <c r="S506" s="3"/>
      <c r="T506" t="s">
        <v>455</v>
      </c>
      <c r="U506" s="4">
        <v>0.125</v>
      </c>
      <c r="V506" s="4">
        <v>0.05</v>
      </c>
      <c r="X506" s="1"/>
    </row>
    <row r="507" spans="2:24" x14ac:dyDescent="0.25">
      <c r="B507" s="2">
        <f>IF(ALL[[#This Row],[TGL MASUK]]="",B506,ALL[[#This Row],[TGL MASUK]])</f>
        <v>44944</v>
      </c>
      <c r="C507" t="str">
        <f>IF(ALL[[#This Row],[FAKTUR]]="",C506,ALL[[#This Row],[FAKTUR]])</f>
        <v>ARTO MORO</v>
      </c>
      <c r="D507" s="2">
        <f>IF(ALL[[#This Row],[TGL.NOTA]]="",D506,ALL[[#This Row],[TGL.NOTA]])</f>
        <v>44939</v>
      </c>
      <c r="E507" s="6">
        <f>IF(ALL[[#This Row],[ID]]="",E506+1,ALL[[#This Row],[ID]])</f>
        <v>505</v>
      </c>
      <c r="F507" s="6" t="str">
        <f>IF(ALL[[#This Row],[SUPPLIER]]="","",COUNTA(F$2:F506))</f>
        <v/>
      </c>
      <c r="G507" s="2" t="s">
        <v>22</v>
      </c>
      <c r="L507" s="2"/>
      <c r="N507" t="s">
        <v>613</v>
      </c>
      <c r="O507">
        <v>1</v>
      </c>
      <c r="P507">
        <v>60</v>
      </c>
      <c r="Q507" t="s">
        <v>37</v>
      </c>
      <c r="R507" s="3">
        <v>82000</v>
      </c>
      <c r="S507" s="3"/>
      <c r="T507" t="s">
        <v>453</v>
      </c>
      <c r="U507" s="4">
        <v>0.125</v>
      </c>
      <c r="V507" s="4">
        <v>0.05</v>
      </c>
      <c r="X507" s="1"/>
    </row>
    <row r="508" spans="2:24" x14ac:dyDescent="0.25">
      <c r="B508" s="2">
        <f>IF(ALL[[#This Row],[TGL MASUK]]="",B507,ALL[[#This Row],[TGL MASUK]])</f>
        <v>44944</v>
      </c>
      <c r="C508" t="str">
        <f>IF(ALL[[#This Row],[FAKTUR]]="",C507,ALL[[#This Row],[FAKTUR]])</f>
        <v>ARTO MORO</v>
      </c>
      <c r="D508" s="2">
        <f>IF(ALL[[#This Row],[TGL.NOTA]]="",D507,ALL[[#This Row],[TGL.NOTA]])</f>
        <v>44939</v>
      </c>
      <c r="E508" s="6">
        <f>IF(ALL[[#This Row],[ID]]="",E507+1,ALL[[#This Row],[ID]])</f>
        <v>506</v>
      </c>
      <c r="F508" s="6" t="str">
        <f>IF(ALL[[#This Row],[SUPPLIER]]="","",COUNTA(F$2:F507))</f>
        <v/>
      </c>
      <c r="G508" s="2" t="s">
        <v>22</v>
      </c>
      <c r="L508" s="2"/>
      <c r="R508" s="3"/>
      <c r="S508" s="3"/>
      <c r="U508" s="4"/>
      <c r="V508" s="4"/>
      <c r="X508" s="1"/>
    </row>
    <row r="509" spans="2:24" x14ac:dyDescent="0.25">
      <c r="B509" s="2">
        <f>IF(ALL[[#This Row],[TGL MASUK]]="",B508,ALL[[#This Row],[TGL MASUK]])</f>
        <v>44944</v>
      </c>
      <c r="C509" t="str">
        <f>IF(ALL[[#This Row],[FAKTUR]]="",C508,ALL[[#This Row],[FAKTUR]])</f>
        <v>ARTO MORO</v>
      </c>
      <c r="D509" s="2">
        <f>IF(ALL[[#This Row],[TGL.NOTA]]="",D508,ALL[[#This Row],[TGL.NOTA]])</f>
        <v>44940</v>
      </c>
      <c r="E509" s="6">
        <f>IF(ALL[[#This Row],[ID]]="",E508+1,ALL[[#This Row],[ID]])</f>
        <v>507</v>
      </c>
      <c r="F509" s="6">
        <f>IF(ALL[[#This Row],[SUPPLIER]]="","",COUNTA(F$2:F508))</f>
        <v>507</v>
      </c>
      <c r="G509" s="2" t="s">
        <v>22</v>
      </c>
      <c r="H509" t="s">
        <v>83</v>
      </c>
      <c r="I509" t="s">
        <v>78</v>
      </c>
      <c r="J509" t="s">
        <v>614</v>
      </c>
      <c r="L509" s="2">
        <v>44940</v>
      </c>
      <c r="N509" t="s">
        <v>367</v>
      </c>
      <c r="O509">
        <v>2</v>
      </c>
      <c r="P509">
        <v>288</v>
      </c>
      <c r="Q509" t="s">
        <v>86</v>
      </c>
      <c r="R509" s="3">
        <v>23900</v>
      </c>
      <c r="S509" s="3"/>
      <c r="T509" t="s">
        <v>202</v>
      </c>
      <c r="U509" s="4">
        <v>0.125</v>
      </c>
      <c r="V509" s="4">
        <v>0.05</v>
      </c>
      <c r="X509" s="1"/>
    </row>
    <row r="510" spans="2:24" x14ac:dyDescent="0.25">
      <c r="B510" s="2">
        <f>IF(ALL[[#This Row],[TGL MASUK]]="",B509,ALL[[#This Row],[TGL MASUK]])</f>
        <v>44944</v>
      </c>
      <c r="C510" t="str">
        <f>IF(ALL[[#This Row],[FAKTUR]]="",C509,ALL[[#This Row],[FAKTUR]])</f>
        <v>ARTO MORO</v>
      </c>
      <c r="D510" s="2">
        <f>IF(ALL[[#This Row],[TGL.NOTA]]="",D509,ALL[[#This Row],[TGL.NOTA]])</f>
        <v>44940</v>
      </c>
      <c r="E510" s="6">
        <f>IF(ALL[[#This Row],[ID]]="",E509+1,ALL[[#This Row],[ID]])</f>
        <v>508</v>
      </c>
      <c r="F510" s="6" t="str">
        <f>IF(ALL[[#This Row],[SUPPLIER]]="","",COUNTA(F$2:F509))</f>
        <v/>
      </c>
      <c r="G510" s="2" t="s">
        <v>22</v>
      </c>
      <c r="L510" s="2"/>
      <c r="N510" t="s">
        <v>615</v>
      </c>
      <c r="O510">
        <v>2</v>
      </c>
      <c r="P510">
        <v>288</v>
      </c>
      <c r="Q510" t="s">
        <v>86</v>
      </c>
      <c r="R510" s="3">
        <v>18600</v>
      </c>
      <c r="S510" s="3"/>
      <c r="T510" t="s">
        <v>195</v>
      </c>
      <c r="U510" s="4">
        <v>0.125</v>
      </c>
      <c r="V510" s="4">
        <v>0.05</v>
      </c>
      <c r="X510" s="1"/>
    </row>
    <row r="511" spans="2:24" x14ac:dyDescent="0.25">
      <c r="B511" s="2">
        <f>IF(ALL[[#This Row],[TGL MASUK]]="",B510,ALL[[#This Row],[TGL MASUK]])</f>
        <v>44944</v>
      </c>
      <c r="C511" t="str">
        <f>IF(ALL[[#This Row],[FAKTUR]]="",C510,ALL[[#This Row],[FAKTUR]])</f>
        <v>ARTO MORO</v>
      </c>
      <c r="D511" s="2">
        <f>IF(ALL[[#This Row],[TGL.NOTA]]="",D510,ALL[[#This Row],[TGL.NOTA]])</f>
        <v>44940</v>
      </c>
      <c r="E511" s="6">
        <f>IF(ALL[[#This Row],[ID]]="",E510+1,ALL[[#This Row],[ID]])</f>
        <v>509</v>
      </c>
      <c r="F511" s="6" t="str">
        <f>IF(ALL[[#This Row],[SUPPLIER]]="","",COUNTA(F$2:F510))</f>
        <v/>
      </c>
      <c r="G511" s="2" t="s">
        <v>22</v>
      </c>
      <c r="L511" s="2"/>
      <c r="N511" t="s">
        <v>616</v>
      </c>
      <c r="O511">
        <v>5</v>
      </c>
      <c r="P511">
        <v>720</v>
      </c>
      <c r="Q511" t="s">
        <v>86</v>
      </c>
      <c r="R511" s="3">
        <v>11900</v>
      </c>
      <c r="S511" s="3"/>
      <c r="T511" t="s">
        <v>195</v>
      </c>
      <c r="U511" s="4">
        <v>0.125</v>
      </c>
      <c r="V511" s="4">
        <v>0.05</v>
      </c>
      <c r="X511" s="1"/>
    </row>
    <row r="512" spans="2:24" x14ac:dyDescent="0.25">
      <c r="B512" s="2">
        <f>IF(ALL[[#This Row],[TGL MASUK]]="",B511,ALL[[#This Row],[TGL MASUK]])</f>
        <v>44944</v>
      </c>
      <c r="C512" t="str">
        <f>IF(ALL[[#This Row],[FAKTUR]]="",C511,ALL[[#This Row],[FAKTUR]])</f>
        <v>ARTO MORO</v>
      </c>
      <c r="D512" s="2">
        <f>IF(ALL[[#This Row],[TGL.NOTA]]="",D511,ALL[[#This Row],[TGL.NOTA]])</f>
        <v>44940</v>
      </c>
      <c r="E512" s="6">
        <f>IF(ALL[[#This Row],[ID]]="",E511+1,ALL[[#This Row],[ID]])</f>
        <v>510</v>
      </c>
      <c r="F512" s="6" t="str">
        <f>IF(ALL[[#This Row],[SUPPLIER]]="","",COUNTA(F$2:F511))</f>
        <v/>
      </c>
      <c r="G512" s="2" t="s">
        <v>22</v>
      </c>
      <c r="L512" s="2"/>
      <c r="N512" t="s">
        <v>207</v>
      </c>
      <c r="P512">
        <v>60</v>
      </c>
      <c r="Q512" t="s">
        <v>37</v>
      </c>
      <c r="R512" s="3">
        <v>2350</v>
      </c>
      <c r="S512" s="3"/>
      <c r="T512" t="s">
        <v>208</v>
      </c>
      <c r="U512" s="4">
        <v>0.1</v>
      </c>
      <c r="V512" s="4">
        <v>0.05</v>
      </c>
      <c r="W512">
        <v>120555</v>
      </c>
      <c r="X512" s="1" t="s">
        <v>617</v>
      </c>
    </row>
    <row r="513" spans="2:24" x14ac:dyDescent="0.25">
      <c r="B513" s="2">
        <f>IF(ALL[[#This Row],[TGL MASUK]]="",B512,ALL[[#This Row],[TGL MASUK]])</f>
        <v>44944</v>
      </c>
      <c r="C513" t="str">
        <f>IF(ALL[[#This Row],[FAKTUR]]="",C512,ALL[[#This Row],[FAKTUR]])</f>
        <v>ARTO MORO</v>
      </c>
      <c r="D513" s="2">
        <f>IF(ALL[[#This Row],[TGL.NOTA]]="",D512,ALL[[#This Row],[TGL.NOTA]])</f>
        <v>44940</v>
      </c>
      <c r="E513" s="6">
        <f>IF(ALL[[#This Row],[ID]]="",E512+1,ALL[[#This Row],[ID]])</f>
        <v>511</v>
      </c>
      <c r="F513" s="6" t="str">
        <f>IF(ALL[[#This Row],[SUPPLIER]]="","",COUNTA(F$2:F512))</f>
        <v/>
      </c>
      <c r="G513" s="2" t="s">
        <v>22</v>
      </c>
      <c r="L513" s="2"/>
      <c r="R513" s="3"/>
      <c r="S513" s="3"/>
      <c r="U513" s="4"/>
      <c r="V513" s="4"/>
      <c r="X513" s="1"/>
    </row>
    <row r="514" spans="2:24" x14ac:dyDescent="0.25">
      <c r="B514" s="2">
        <f>IF(ALL[[#This Row],[TGL MASUK]]="",B513,ALL[[#This Row],[TGL MASUK]])</f>
        <v>44944</v>
      </c>
      <c r="C514" t="str">
        <f>IF(ALL[[#This Row],[FAKTUR]]="",C513,ALL[[#This Row],[FAKTUR]])</f>
        <v>ARTO MORO</v>
      </c>
      <c r="D514" s="2">
        <f>IF(ALL[[#This Row],[TGL.NOTA]]="",D513,ALL[[#This Row],[TGL.NOTA]])</f>
        <v>44940</v>
      </c>
      <c r="E514" s="6">
        <f>IF(ALL[[#This Row],[ID]]="",E513+1,ALL[[#This Row],[ID]])</f>
        <v>512</v>
      </c>
      <c r="F514" s="6">
        <f>IF(ALL[[#This Row],[SUPPLIER]]="","",COUNTA(F$2:F513))</f>
        <v>512</v>
      </c>
      <c r="G514" s="2" t="s">
        <v>22</v>
      </c>
      <c r="H514" t="s">
        <v>83</v>
      </c>
      <c r="I514" t="s">
        <v>78</v>
      </c>
      <c r="J514" t="s">
        <v>618</v>
      </c>
      <c r="L514" s="2">
        <v>44940</v>
      </c>
      <c r="N514" t="s">
        <v>201</v>
      </c>
      <c r="O514">
        <v>2</v>
      </c>
      <c r="P514">
        <v>288</v>
      </c>
      <c r="Q514" t="s">
        <v>37</v>
      </c>
      <c r="R514" s="3">
        <v>4350</v>
      </c>
      <c r="S514" s="3"/>
      <c r="T514" t="s">
        <v>202</v>
      </c>
      <c r="U514" s="4">
        <v>0.125</v>
      </c>
      <c r="V514" s="4">
        <v>0.05</v>
      </c>
      <c r="X514" s="1"/>
    </row>
    <row r="515" spans="2:24" x14ac:dyDescent="0.25">
      <c r="B515" s="2">
        <f>IF(ALL[[#This Row],[TGL MASUK]]="",B514,ALL[[#This Row],[TGL MASUK]])</f>
        <v>44944</v>
      </c>
      <c r="C515" t="str">
        <f>IF(ALL[[#This Row],[FAKTUR]]="",C514,ALL[[#This Row],[FAKTUR]])</f>
        <v>ARTO MORO</v>
      </c>
      <c r="D515" s="2">
        <f>IF(ALL[[#This Row],[TGL.NOTA]]="",D514,ALL[[#This Row],[TGL.NOTA]])</f>
        <v>44940</v>
      </c>
      <c r="E515" s="6">
        <f>IF(ALL[[#This Row],[ID]]="",E514+1,ALL[[#This Row],[ID]])</f>
        <v>513</v>
      </c>
      <c r="F515" s="6" t="str">
        <f>IF(ALL[[#This Row],[SUPPLIER]]="","",COUNTA(F$2:F514))</f>
        <v/>
      </c>
      <c r="G515" s="2" t="s">
        <v>22</v>
      </c>
      <c r="L515" s="2"/>
      <c r="N515" t="s">
        <v>203</v>
      </c>
      <c r="O515">
        <v>2</v>
      </c>
      <c r="P515">
        <v>288</v>
      </c>
      <c r="Q515" t="s">
        <v>37</v>
      </c>
      <c r="R515" s="3">
        <v>6500</v>
      </c>
      <c r="S515" s="3"/>
      <c r="T515" t="s">
        <v>202</v>
      </c>
      <c r="U515" s="4">
        <v>0.125</v>
      </c>
      <c r="V515" s="4">
        <v>0.05</v>
      </c>
      <c r="X515" s="1"/>
    </row>
    <row r="516" spans="2:24" x14ac:dyDescent="0.25">
      <c r="B516" s="2">
        <f>IF(ALL[[#This Row],[TGL MASUK]]="",B515,ALL[[#This Row],[TGL MASUK]])</f>
        <v>44944</v>
      </c>
      <c r="C516" t="str">
        <f>IF(ALL[[#This Row],[FAKTUR]]="",C515,ALL[[#This Row],[FAKTUR]])</f>
        <v>ARTO MORO</v>
      </c>
      <c r="D516" s="2">
        <f>IF(ALL[[#This Row],[TGL.NOTA]]="",D515,ALL[[#This Row],[TGL.NOTA]])</f>
        <v>44940</v>
      </c>
      <c r="E516" s="6">
        <f>IF(ALL[[#This Row],[ID]]="",E515+1,ALL[[#This Row],[ID]])</f>
        <v>514</v>
      </c>
      <c r="F516" s="6" t="str">
        <f>IF(ALL[[#This Row],[SUPPLIER]]="","",COUNTA(F$2:F515))</f>
        <v/>
      </c>
      <c r="G516" s="2" t="s">
        <v>22</v>
      </c>
      <c r="L516" s="2"/>
      <c r="N516" t="s">
        <v>204</v>
      </c>
      <c r="O516">
        <v>2</v>
      </c>
      <c r="P516">
        <v>288</v>
      </c>
      <c r="Q516" t="s">
        <v>37</v>
      </c>
      <c r="R516" s="3">
        <v>9750</v>
      </c>
      <c r="S516" s="3"/>
      <c r="T516" t="s">
        <v>202</v>
      </c>
      <c r="U516" s="4">
        <v>0.125</v>
      </c>
      <c r="V516" s="4">
        <v>0.05</v>
      </c>
      <c r="X516" s="1"/>
    </row>
    <row r="517" spans="2:24" x14ac:dyDescent="0.25">
      <c r="B517" s="2">
        <f>IF(ALL[[#This Row],[TGL MASUK]]="",B516,ALL[[#This Row],[TGL MASUK]])</f>
        <v>44944</v>
      </c>
      <c r="C517" t="str">
        <f>IF(ALL[[#This Row],[FAKTUR]]="",C516,ALL[[#This Row],[FAKTUR]])</f>
        <v>ARTO MORO</v>
      </c>
      <c r="D517" s="2">
        <f>IF(ALL[[#This Row],[TGL.NOTA]]="",D516,ALL[[#This Row],[TGL.NOTA]])</f>
        <v>44940</v>
      </c>
      <c r="E517" s="6">
        <f>IF(ALL[[#This Row],[ID]]="",E516+1,ALL[[#This Row],[ID]])</f>
        <v>515</v>
      </c>
      <c r="F517" s="6" t="str">
        <f>IF(ALL[[#This Row],[SUPPLIER]]="","",COUNTA(F$2:F516))</f>
        <v/>
      </c>
      <c r="G517" s="2" t="s">
        <v>22</v>
      </c>
      <c r="L517" s="2"/>
      <c r="N517" t="s">
        <v>211</v>
      </c>
      <c r="O517">
        <v>2</v>
      </c>
      <c r="P517">
        <v>100</v>
      </c>
      <c r="Q517" t="s">
        <v>140</v>
      </c>
      <c r="R517" s="3">
        <v>28300</v>
      </c>
      <c r="S517" s="3"/>
      <c r="T517" t="s">
        <v>212</v>
      </c>
      <c r="U517" s="4">
        <v>0.125</v>
      </c>
      <c r="V517" s="4">
        <v>0.05</v>
      </c>
      <c r="X517" s="1"/>
    </row>
    <row r="518" spans="2:24" x14ac:dyDescent="0.25">
      <c r="B518" s="2">
        <f>IF(ALL[[#This Row],[TGL MASUK]]="",B517,ALL[[#This Row],[TGL MASUK]])</f>
        <v>44944</v>
      </c>
      <c r="C518" t="str">
        <f>IF(ALL[[#This Row],[FAKTUR]]="",C517,ALL[[#This Row],[FAKTUR]])</f>
        <v>ARTO MORO</v>
      </c>
      <c r="D518" s="2">
        <f>IF(ALL[[#This Row],[TGL.NOTA]]="",D517,ALL[[#This Row],[TGL.NOTA]])</f>
        <v>44940</v>
      </c>
      <c r="E518" s="6">
        <f>IF(ALL[[#This Row],[ID]]="",E517+1,ALL[[#This Row],[ID]])</f>
        <v>516</v>
      </c>
      <c r="F518" s="6" t="str">
        <f>IF(ALL[[#This Row],[SUPPLIER]]="","",COUNTA(F$2:F517))</f>
        <v/>
      </c>
      <c r="G518" s="2" t="s">
        <v>22</v>
      </c>
      <c r="L518" s="2"/>
      <c r="N518" t="s">
        <v>213</v>
      </c>
      <c r="O518">
        <v>2</v>
      </c>
      <c r="P518">
        <v>100</v>
      </c>
      <c r="Q518" t="s">
        <v>140</v>
      </c>
      <c r="R518" s="3">
        <v>34100</v>
      </c>
      <c r="S518" s="3"/>
      <c r="T518" t="s">
        <v>214</v>
      </c>
      <c r="U518" s="4">
        <v>0.125</v>
      </c>
      <c r="V518" s="4">
        <v>0.05</v>
      </c>
      <c r="X518" s="1"/>
    </row>
    <row r="519" spans="2:24" x14ac:dyDescent="0.25">
      <c r="B519" s="2">
        <f>IF(ALL[[#This Row],[TGL MASUK]]="",B518,ALL[[#This Row],[TGL MASUK]])</f>
        <v>44944</v>
      </c>
      <c r="C519" t="str">
        <f>IF(ALL[[#This Row],[FAKTUR]]="",C518,ALL[[#This Row],[FAKTUR]])</f>
        <v>ARTO MORO</v>
      </c>
      <c r="D519" s="2">
        <f>IF(ALL[[#This Row],[TGL.NOTA]]="",D518,ALL[[#This Row],[TGL.NOTA]])</f>
        <v>44940</v>
      </c>
      <c r="E519" s="6">
        <f>IF(ALL[[#This Row],[ID]]="",E518+1,ALL[[#This Row],[ID]])</f>
        <v>517</v>
      </c>
      <c r="F519" s="6" t="str">
        <f>IF(ALL[[#This Row],[SUPPLIER]]="","",COUNTA(F$2:F518))</f>
        <v/>
      </c>
      <c r="G519" s="2" t="s">
        <v>22</v>
      </c>
      <c r="L519" s="2"/>
      <c r="N519" t="s">
        <v>587</v>
      </c>
      <c r="O519">
        <v>2</v>
      </c>
      <c r="P519">
        <v>288</v>
      </c>
      <c r="Q519" t="s">
        <v>86</v>
      </c>
      <c r="R519" s="3">
        <v>10600</v>
      </c>
      <c r="S519" s="3"/>
      <c r="T519" t="s">
        <v>195</v>
      </c>
      <c r="U519" s="4">
        <v>0.125</v>
      </c>
      <c r="V519" s="4">
        <v>0.05</v>
      </c>
      <c r="X519" s="1"/>
    </row>
    <row r="520" spans="2:24" x14ac:dyDescent="0.25">
      <c r="B520" s="2">
        <f>IF(ALL[[#This Row],[TGL MASUK]]="",B519,ALL[[#This Row],[TGL MASUK]])</f>
        <v>44944</v>
      </c>
      <c r="C520" t="str">
        <f>IF(ALL[[#This Row],[FAKTUR]]="",C519,ALL[[#This Row],[FAKTUR]])</f>
        <v>ARTO MORO</v>
      </c>
      <c r="D520" s="2">
        <f>IF(ALL[[#This Row],[TGL.NOTA]]="",D519,ALL[[#This Row],[TGL.NOTA]])</f>
        <v>44940</v>
      </c>
      <c r="E520" s="6">
        <f>IF(ALL[[#This Row],[ID]]="",E519+1,ALL[[#This Row],[ID]])</f>
        <v>518</v>
      </c>
      <c r="F520" s="6" t="str">
        <f>IF(ALL[[#This Row],[SUPPLIER]]="","",COUNTA(F$2:F519))</f>
        <v/>
      </c>
      <c r="G520" s="2" t="s">
        <v>22</v>
      </c>
      <c r="L520" s="2"/>
      <c r="N520" t="s">
        <v>619</v>
      </c>
      <c r="O520">
        <v>2</v>
      </c>
      <c r="P520">
        <v>288</v>
      </c>
      <c r="Q520" t="s">
        <v>50</v>
      </c>
      <c r="R520" s="3">
        <v>14100</v>
      </c>
      <c r="S520" s="3"/>
      <c r="T520" t="s">
        <v>93</v>
      </c>
      <c r="U520" s="4">
        <v>0.125</v>
      </c>
      <c r="V520" s="4">
        <v>0.05</v>
      </c>
      <c r="X520" s="1"/>
    </row>
    <row r="521" spans="2:24" x14ac:dyDescent="0.25">
      <c r="B521" s="2">
        <f>IF(ALL[[#This Row],[TGL MASUK]]="",B520,ALL[[#This Row],[TGL MASUK]])</f>
        <v>44944</v>
      </c>
      <c r="C521" t="str">
        <f>IF(ALL[[#This Row],[FAKTUR]]="",C520,ALL[[#This Row],[FAKTUR]])</f>
        <v>ARTO MORO</v>
      </c>
      <c r="D521" s="2">
        <f>IF(ALL[[#This Row],[TGL.NOTA]]="",D520,ALL[[#This Row],[TGL.NOTA]])</f>
        <v>44940</v>
      </c>
      <c r="E521" s="6">
        <f>IF(ALL[[#This Row],[ID]]="",E520+1,ALL[[#This Row],[ID]])</f>
        <v>519</v>
      </c>
      <c r="F521" s="6" t="str">
        <f>IF(ALL[[#This Row],[SUPPLIER]]="","",COUNTA(F$2:F520))</f>
        <v/>
      </c>
      <c r="G521" s="2" t="s">
        <v>22</v>
      </c>
      <c r="L521" s="2"/>
      <c r="N521" t="s">
        <v>620</v>
      </c>
      <c r="O521">
        <v>2</v>
      </c>
      <c r="P521">
        <v>1728</v>
      </c>
      <c r="Q521" t="s">
        <v>37</v>
      </c>
      <c r="R521" s="3">
        <v>2100</v>
      </c>
      <c r="S521" s="3"/>
      <c r="T521" t="s">
        <v>621</v>
      </c>
      <c r="U521" s="4">
        <v>0.125</v>
      </c>
      <c r="V521" s="4">
        <v>0.05</v>
      </c>
      <c r="X521" s="1"/>
    </row>
    <row r="522" spans="2:24" x14ac:dyDescent="0.25">
      <c r="B522" s="2">
        <f>IF(ALL[[#This Row],[TGL MASUK]]="",B521,ALL[[#This Row],[TGL MASUK]])</f>
        <v>44944</v>
      </c>
      <c r="C522" t="str">
        <f>IF(ALL[[#This Row],[FAKTUR]]="",C521,ALL[[#This Row],[FAKTUR]])</f>
        <v>ARTO MORO</v>
      </c>
      <c r="D522" s="2">
        <f>IF(ALL[[#This Row],[TGL.NOTA]]="",D521,ALL[[#This Row],[TGL.NOTA]])</f>
        <v>44940</v>
      </c>
      <c r="E522" s="6">
        <f>IF(ALL[[#This Row],[ID]]="",E521+1,ALL[[#This Row],[ID]])</f>
        <v>520</v>
      </c>
      <c r="F522" s="6" t="str">
        <f>IF(ALL[[#This Row],[SUPPLIER]]="","",COUNTA(F$2:F521))</f>
        <v/>
      </c>
      <c r="G522" s="2" t="s">
        <v>22</v>
      </c>
      <c r="L522" s="2"/>
      <c r="R522" s="3"/>
      <c r="S522" s="3"/>
      <c r="U522" s="4"/>
      <c r="V522" s="4"/>
      <c r="X522" s="1"/>
    </row>
    <row r="523" spans="2:24" x14ac:dyDescent="0.25">
      <c r="B523" s="2">
        <f>IF(ALL[[#This Row],[TGL MASUK]]="",B522,ALL[[#This Row],[TGL MASUK]])</f>
        <v>44944</v>
      </c>
      <c r="C523" t="str">
        <f>IF(ALL[[#This Row],[FAKTUR]]="",C522,ALL[[#This Row],[FAKTUR]])</f>
        <v>ARTO MORO</v>
      </c>
      <c r="D523" s="2">
        <f>IF(ALL[[#This Row],[TGL.NOTA]]="",D522,ALL[[#This Row],[TGL.NOTA]])</f>
        <v>44942</v>
      </c>
      <c r="E523" s="6">
        <f>IF(ALL[[#This Row],[ID]]="",E522+1,ALL[[#This Row],[ID]])</f>
        <v>521</v>
      </c>
      <c r="F523" s="6">
        <f>IF(ALL[[#This Row],[SUPPLIER]]="","",COUNTA(F$2:F522))</f>
        <v>521</v>
      </c>
      <c r="G523" s="2" t="s">
        <v>22</v>
      </c>
      <c r="H523" t="s">
        <v>95</v>
      </c>
      <c r="I523" t="s">
        <v>78</v>
      </c>
      <c r="J523" t="s">
        <v>622</v>
      </c>
      <c r="K523" t="s">
        <v>623</v>
      </c>
      <c r="L523" s="2">
        <v>44942</v>
      </c>
      <c r="N523" t="s">
        <v>487</v>
      </c>
      <c r="O523">
        <v>2</v>
      </c>
      <c r="R523" s="3"/>
      <c r="S523" s="3">
        <v>3024000</v>
      </c>
      <c r="U523" s="4">
        <v>0.17</v>
      </c>
      <c r="V523" s="4"/>
      <c r="X523" s="1"/>
    </row>
    <row r="524" spans="2:24" x14ac:dyDescent="0.25">
      <c r="B524" s="2">
        <f>IF(ALL[[#This Row],[TGL MASUK]]="",B523,ALL[[#This Row],[TGL MASUK]])</f>
        <v>44944</v>
      </c>
      <c r="C524" t="str">
        <f>IF(ALL[[#This Row],[FAKTUR]]="",C523,ALL[[#This Row],[FAKTUR]])</f>
        <v>ARTO MORO</v>
      </c>
      <c r="D524" s="2">
        <f>IF(ALL[[#This Row],[TGL.NOTA]]="",D523,ALL[[#This Row],[TGL.NOTA]])</f>
        <v>44942</v>
      </c>
      <c r="E524" s="6">
        <f>IF(ALL[[#This Row],[ID]]="",E523+1,ALL[[#This Row],[ID]])</f>
        <v>522</v>
      </c>
      <c r="F524" s="6" t="str">
        <f>IF(ALL[[#This Row],[SUPPLIER]]="","",COUNTA(F$2:F523))</f>
        <v/>
      </c>
      <c r="G524" s="2" t="s">
        <v>22</v>
      </c>
      <c r="L524" s="2"/>
      <c r="N524" t="s">
        <v>485</v>
      </c>
      <c r="O524">
        <v>2</v>
      </c>
      <c r="R524" s="3"/>
      <c r="S524" s="3">
        <v>3758400</v>
      </c>
      <c r="U524" s="4">
        <v>0.17</v>
      </c>
      <c r="V524" s="4"/>
      <c r="X524" s="1"/>
    </row>
    <row r="525" spans="2:24" x14ac:dyDescent="0.25">
      <c r="B525" s="2">
        <f>IF(ALL[[#This Row],[TGL MASUK]]="",B524,ALL[[#This Row],[TGL MASUK]])</f>
        <v>44944</v>
      </c>
      <c r="C525" t="str">
        <f>IF(ALL[[#This Row],[FAKTUR]]="",C524,ALL[[#This Row],[FAKTUR]])</f>
        <v>ARTO MORO</v>
      </c>
      <c r="D525" s="2">
        <f>IF(ALL[[#This Row],[TGL.NOTA]]="",D524,ALL[[#This Row],[TGL.NOTA]])</f>
        <v>44942</v>
      </c>
      <c r="E525" s="6">
        <f>IF(ALL[[#This Row],[ID]]="",E524+1,ALL[[#This Row],[ID]])</f>
        <v>523</v>
      </c>
      <c r="F525" s="6" t="str">
        <f>IF(ALL[[#This Row],[SUPPLIER]]="","",COUNTA(F$2:F524))</f>
        <v/>
      </c>
      <c r="G525" s="2" t="s">
        <v>22</v>
      </c>
      <c r="L525" s="2"/>
      <c r="R525" s="3"/>
      <c r="S525" s="3"/>
      <c r="U525" s="4"/>
      <c r="V525" s="4"/>
      <c r="X525" s="1"/>
    </row>
    <row r="526" spans="2:24" x14ac:dyDescent="0.25">
      <c r="B526" s="2">
        <f>IF(ALL[[#This Row],[TGL MASUK]]="",B525,ALL[[#This Row],[TGL MASUK]])</f>
        <v>44944</v>
      </c>
      <c r="C526" t="str">
        <f>IF(ALL[[#This Row],[FAKTUR]]="",C525,ALL[[#This Row],[FAKTUR]])</f>
        <v>UNTANA</v>
      </c>
      <c r="D526" s="2">
        <f>IF(ALL[[#This Row],[TGL.NOTA]]="",D525,ALL[[#This Row],[TGL.NOTA]])</f>
        <v>44944</v>
      </c>
      <c r="E526" s="6">
        <f>IF(ALL[[#This Row],[ID]]="",E525+1,ALL[[#This Row],[ID]])</f>
        <v>524</v>
      </c>
      <c r="F526" s="6">
        <f>IF(ALL[[#This Row],[SUPPLIER]]="","",COUNTA(F$2:F525))</f>
        <v>524</v>
      </c>
      <c r="G526" s="2" t="s">
        <v>22</v>
      </c>
      <c r="H526" t="s">
        <v>624</v>
      </c>
      <c r="I526" t="s">
        <v>17</v>
      </c>
      <c r="L526" s="2">
        <v>44944</v>
      </c>
      <c r="N526" t="s">
        <v>625</v>
      </c>
      <c r="O526">
        <v>5</v>
      </c>
      <c r="P526">
        <v>3000</v>
      </c>
      <c r="Q526" t="s">
        <v>140</v>
      </c>
      <c r="R526" s="3">
        <v>4900</v>
      </c>
      <c r="S526" s="3"/>
      <c r="T526" t="s">
        <v>626</v>
      </c>
      <c r="U526" s="4">
        <v>0.05</v>
      </c>
      <c r="V526" s="4"/>
      <c r="X526" s="1" t="s">
        <v>627</v>
      </c>
    </row>
    <row r="527" spans="2:24" x14ac:dyDescent="0.25">
      <c r="B527" s="2">
        <f>IF(ALL[[#This Row],[TGL MASUK]]="",B526,ALL[[#This Row],[TGL MASUK]])</f>
        <v>44944</v>
      </c>
      <c r="C527" t="str">
        <f>IF(ALL[[#This Row],[FAKTUR]]="",C526,ALL[[#This Row],[FAKTUR]])</f>
        <v>UNTANA</v>
      </c>
      <c r="D527" s="2">
        <f>IF(ALL[[#This Row],[TGL.NOTA]]="",D526,ALL[[#This Row],[TGL.NOTA]])</f>
        <v>44944</v>
      </c>
      <c r="E527" s="6">
        <f>IF(ALL[[#This Row],[ID]]="",E526+1,ALL[[#This Row],[ID]])</f>
        <v>525</v>
      </c>
      <c r="F527" s="6" t="str">
        <f>IF(ALL[[#This Row],[SUPPLIER]]="","",COUNTA(F$2:F526))</f>
        <v/>
      </c>
      <c r="G527" s="2" t="s">
        <v>22</v>
      </c>
      <c r="L527" s="2"/>
      <c r="R527" s="3"/>
      <c r="S527" s="3"/>
      <c r="U527" s="4"/>
      <c r="V527" s="4"/>
      <c r="X527" s="1"/>
    </row>
    <row r="528" spans="2:24" x14ac:dyDescent="0.25">
      <c r="B528" s="2">
        <f>IF(ALL[[#This Row],[TGL MASUK]]="",B527,ALL[[#This Row],[TGL MASUK]])</f>
        <v>44944</v>
      </c>
      <c r="C528" t="str">
        <f>IF(ALL[[#This Row],[FAKTUR]]="",C527,ALL[[#This Row],[FAKTUR]])</f>
        <v>UNTANA</v>
      </c>
      <c r="D528" s="2">
        <f>IF(ALL[[#This Row],[TGL.NOTA]]="",D527,ALL[[#This Row],[TGL.NOTA]])</f>
        <v>44942</v>
      </c>
      <c r="E528" s="6">
        <f>IF(ALL[[#This Row],[ID]]="",E527+1,ALL[[#This Row],[ID]])</f>
        <v>526</v>
      </c>
      <c r="F528" s="6">
        <f>IF(ALL[[#This Row],[SUPPLIER]]="","",COUNTA(F$2:F527))</f>
        <v>526</v>
      </c>
      <c r="G528" s="2" t="s">
        <v>22</v>
      </c>
      <c r="H528" t="s">
        <v>628</v>
      </c>
      <c r="I528" t="s">
        <v>17</v>
      </c>
      <c r="J528" t="s">
        <v>629</v>
      </c>
      <c r="L528" s="2">
        <v>44942</v>
      </c>
      <c r="N528" t="s">
        <v>630</v>
      </c>
      <c r="O528">
        <v>3</v>
      </c>
      <c r="P528">
        <v>216</v>
      </c>
      <c r="Q528" t="s">
        <v>37</v>
      </c>
      <c r="R528" s="3">
        <v>27300</v>
      </c>
      <c r="S528" s="3"/>
      <c r="T528" t="s">
        <v>631</v>
      </c>
      <c r="U528" s="4"/>
      <c r="V528" s="4"/>
      <c r="X528" s="1"/>
    </row>
    <row r="529" spans="2:24" x14ac:dyDescent="0.25">
      <c r="B529" s="2">
        <f>IF(ALL[[#This Row],[TGL MASUK]]="",B528,ALL[[#This Row],[TGL MASUK]])</f>
        <v>44944</v>
      </c>
      <c r="C529" t="str">
        <f>IF(ALL[[#This Row],[FAKTUR]]="",C528,ALL[[#This Row],[FAKTUR]])</f>
        <v>UNTANA</v>
      </c>
      <c r="D529" s="2">
        <f>IF(ALL[[#This Row],[TGL.NOTA]]="",D528,ALL[[#This Row],[TGL.NOTA]])</f>
        <v>44942</v>
      </c>
      <c r="E529" s="6">
        <f>IF(ALL[[#This Row],[ID]]="",E528+1,ALL[[#This Row],[ID]])</f>
        <v>527</v>
      </c>
      <c r="F529" s="6" t="str">
        <f>IF(ALL[[#This Row],[SUPPLIER]]="","",COUNTA(F$2:F528))</f>
        <v/>
      </c>
      <c r="G529" s="2" t="s">
        <v>22</v>
      </c>
      <c r="L529" s="2"/>
      <c r="R529" s="3"/>
      <c r="S529" s="3"/>
      <c r="U529" s="4"/>
      <c r="V529" s="4"/>
      <c r="X529" s="1"/>
    </row>
    <row r="530" spans="2:24" x14ac:dyDescent="0.25">
      <c r="B530" s="2">
        <f>IF(ALL[[#This Row],[TGL MASUK]]="",B529,ALL[[#This Row],[TGL MASUK]])</f>
        <v>44944</v>
      </c>
      <c r="C530" t="str">
        <f>IF(ALL[[#This Row],[FAKTUR]]="",C529,ALL[[#This Row],[FAKTUR]])</f>
        <v>UNTANA</v>
      </c>
      <c r="D530" s="2">
        <f>IF(ALL[[#This Row],[TGL.NOTA]]="",D529,ALL[[#This Row],[TGL.NOTA]])</f>
        <v>44942</v>
      </c>
      <c r="E530" s="6">
        <f>IF(ALL[[#This Row],[ID]]="",E529+1,ALL[[#This Row],[ID]])</f>
        <v>528</v>
      </c>
      <c r="F530" s="6">
        <f>IF(ALL[[#This Row],[SUPPLIER]]="","",COUNTA(F$2:F529))</f>
        <v>528</v>
      </c>
      <c r="G530" s="2" t="s">
        <v>22</v>
      </c>
      <c r="H530" t="s">
        <v>628</v>
      </c>
      <c r="I530" t="s">
        <v>17</v>
      </c>
      <c r="J530" t="s">
        <v>632</v>
      </c>
      <c r="L530" s="2">
        <v>44942</v>
      </c>
      <c r="N530" t="s">
        <v>633</v>
      </c>
      <c r="O530">
        <v>12</v>
      </c>
      <c r="P530">
        <v>1152</v>
      </c>
      <c r="Q530" t="s">
        <v>37</v>
      </c>
      <c r="R530" s="3">
        <v>20475</v>
      </c>
      <c r="S530" s="3"/>
      <c r="T530" t="s">
        <v>634</v>
      </c>
      <c r="U530" s="4"/>
      <c r="V530" s="4"/>
      <c r="X530" s="1"/>
    </row>
    <row r="531" spans="2:24" x14ac:dyDescent="0.25">
      <c r="B531" s="2">
        <f>IF(ALL[[#This Row],[TGL MASUK]]="",B530,ALL[[#This Row],[TGL MASUK]])</f>
        <v>44944</v>
      </c>
      <c r="C531" t="str">
        <f>IF(ALL[[#This Row],[FAKTUR]]="",C530,ALL[[#This Row],[FAKTUR]])</f>
        <v>UNTANA</v>
      </c>
      <c r="D531" s="2">
        <f>IF(ALL[[#This Row],[TGL.NOTA]]="",D530,ALL[[#This Row],[TGL.NOTA]])</f>
        <v>44942</v>
      </c>
      <c r="E531" s="6">
        <f>IF(ALL[[#This Row],[ID]]="",E530+1,ALL[[#This Row],[ID]])</f>
        <v>529</v>
      </c>
      <c r="F531" s="6" t="str">
        <f>IF(ALL[[#This Row],[SUPPLIER]]="","",COUNTA(F$2:F530))</f>
        <v/>
      </c>
      <c r="G531" s="2" t="s">
        <v>22</v>
      </c>
      <c r="L531" s="2"/>
      <c r="R531" s="3"/>
      <c r="S531" s="3"/>
      <c r="U531" s="4"/>
      <c r="V531" s="4"/>
      <c r="X531" s="1"/>
    </row>
    <row r="532" spans="2:24" x14ac:dyDescent="0.25">
      <c r="B532" s="2">
        <f>IF(ALL[[#This Row],[TGL MASUK]]="",B531,ALL[[#This Row],[TGL MASUK]])</f>
        <v>44944</v>
      </c>
      <c r="C532" t="str">
        <f>IF(ALL[[#This Row],[FAKTUR]]="",C531,ALL[[#This Row],[FAKTUR]])</f>
        <v>UNTANA</v>
      </c>
      <c r="D532" s="2">
        <f>IF(ALL[[#This Row],[TGL.NOTA]]="",D531,ALL[[#This Row],[TGL.NOTA]])</f>
        <v>44939</v>
      </c>
      <c r="E532" s="6">
        <f>IF(ALL[[#This Row],[ID]]="",E531+1,ALL[[#This Row],[ID]])</f>
        <v>530</v>
      </c>
      <c r="F532" s="6">
        <f>IF(ALL[[#This Row],[SUPPLIER]]="","",COUNTA(F$2:F531))</f>
        <v>530</v>
      </c>
      <c r="G532" s="2" t="s">
        <v>22</v>
      </c>
      <c r="H532" t="s">
        <v>47</v>
      </c>
      <c r="I532" t="s">
        <v>17</v>
      </c>
      <c r="J532" t="s">
        <v>635</v>
      </c>
      <c r="L532" s="2">
        <v>44939</v>
      </c>
      <c r="N532" t="s">
        <v>636</v>
      </c>
      <c r="O532">
        <v>2</v>
      </c>
      <c r="P532">
        <v>600</v>
      </c>
      <c r="Q532" t="s">
        <v>37</v>
      </c>
      <c r="R532" s="3">
        <v>9000</v>
      </c>
      <c r="S532" s="3"/>
      <c r="T532" t="s">
        <v>637</v>
      </c>
      <c r="U532" s="4"/>
      <c r="V532" s="4"/>
      <c r="X532" s="1"/>
    </row>
    <row r="533" spans="2:24" x14ac:dyDescent="0.25">
      <c r="B533" s="2">
        <f>IF(ALL[[#This Row],[TGL MASUK]]="",B532,ALL[[#This Row],[TGL MASUK]])</f>
        <v>44944</v>
      </c>
      <c r="C533" t="str">
        <f>IF(ALL[[#This Row],[FAKTUR]]="",C532,ALL[[#This Row],[FAKTUR]])</f>
        <v>UNTANA</v>
      </c>
      <c r="D533" s="2">
        <f>IF(ALL[[#This Row],[TGL.NOTA]]="",D532,ALL[[#This Row],[TGL.NOTA]])</f>
        <v>44939</v>
      </c>
      <c r="E533" s="6">
        <f>IF(ALL[[#This Row],[ID]]="",E532+1,ALL[[#This Row],[ID]])</f>
        <v>531</v>
      </c>
      <c r="F533" s="6" t="str">
        <f>IF(ALL[[#This Row],[SUPPLIER]]="","",COUNTA(F$2:F532))</f>
        <v/>
      </c>
      <c r="G533" s="2" t="s">
        <v>22</v>
      </c>
      <c r="L533" s="2"/>
      <c r="N533" t="s">
        <v>638</v>
      </c>
      <c r="O533">
        <v>2</v>
      </c>
      <c r="P533">
        <v>600</v>
      </c>
      <c r="Q533" t="s">
        <v>37</v>
      </c>
      <c r="R533" s="3">
        <v>9250</v>
      </c>
      <c r="S533" s="3"/>
      <c r="T533" t="s">
        <v>637</v>
      </c>
      <c r="U533" s="4"/>
      <c r="V533" s="4"/>
      <c r="X533" s="1"/>
    </row>
    <row r="534" spans="2:24" x14ac:dyDescent="0.25">
      <c r="B534" s="2">
        <f>IF(ALL[[#This Row],[TGL MASUK]]="",B533,ALL[[#This Row],[TGL MASUK]])</f>
        <v>44944</v>
      </c>
      <c r="C534" t="str">
        <f>IF(ALL[[#This Row],[FAKTUR]]="",C533,ALL[[#This Row],[FAKTUR]])</f>
        <v>UNTANA</v>
      </c>
      <c r="D534" s="2">
        <f>IF(ALL[[#This Row],[TGL.NOTA]]="",D533,ALL[[#This Row],[TGL.NOTA]])</f>
        <v>44939</v>
      </c>
      <c r="E534" s="6">
        <f>IF(ALL[[#This Row],[ID]]="",E533+1,ALL[[#This Row],[ID]])</f>
        <v>532</v>
      </c>
      <c r="F534" s="6" t="str">
        <f>IF(ALL[[#This Row],[SUPPLIER]]="","",COUNTA(F$2:F533))</f>
        <v/>
      </c>
      <c r="G534" s="2" t="s">
        <v>22</v>
      </c>
      <c r="L534" s="2"/>
      <c r="N534" t="s">
        <v>638</v>
      </c>
      <c r="P534">
        <v>58</v>
      </c>
      <c r="Q534" t="s">
        <v>37</v>
      </c>
      <c r="R534" s="3">
        <v>9250</v>
      </c>
      <c r="S534" s="3"/>
      <c r="T534" t="s">
        <v>637</v>
      </c>
      <c r="U534" s="4"/>
      <c r="V534" s="4"/>
      <c r="X534" s="1"/>
    </row>
    <row r="535" spans="2:24" x14ac:dyDescent="0.25">
      <c r="B535" s="2">
        <f>IF(ALL[[#This Row],[TGL MASUK]]="",B534,ALL[[#This Row],[TGL MASUK]])</f>
        <v>44944</v>
      </c>
      <c r="C535" t="str">
        <f>IF(ALL[[#This Row],[FAKTUR]]="",C534,ALL[[#This Row],[FAKTUR]])</f>
        <v>UNTANA</v>
      </c>
      <c r="D535" s="2">
        <f>IF(ALL[[#This Row],[TGL.NOTA]]="",D534,ALL[[#This Row],[TGL.NOTA]])</f>
        <v>44939</v>
      </c>
      <c r="E535" s="6">
        <f>IF(ALL[[#This Row],[ID]]="",E534+1,ALL[[#This Row],[ID]])</f>
        <v>533</v>
      </c>
      <c r="F535" s="6" t="str">
        <f>IF(ALL[[#This Row],[SUPPLIER]]="","",COUNTA(F$2:F534))</f>
        <v/>
      </c>
      <c r="G535" s="2" t="s">
        <v>22</v>
      </c>
      <c r="L535" s="2"/>
      <c r="R535" s="3"/>
      <c r="S535" s="3"/>
      <c r="U535" s="4"/>
      <c r="V535" s="4"/>
      <c r="X535" s="1"/>
    </row>
    <row r="536" spans="2:24" x14ac:dyDescent="0.25">
      <c r="B536" s="2">
        <f>IF(ALL[[#This Row],[TGL MASUK]]="",B535,ALL[[#This Row],[TGL MASUK]])</f>
        <v>44944</v>
      </c>
      <c r="C536" t="str">
        <f>IF(ALL[[#This Row],[FAKTUR]]="",C535,ALL[[#This Row],[FAKTUR]])</f>
        <v>UNTANA</v>
      </c>
      <c r="D536" s="2">
        <f>IF(ALL[[#This Row],[TGL.NOTA]]="",D535,ALL[[#This Row],[TGL.NOTA]])</f>
        <v>44943</v>
      </c>
      <c r="E536" s="6">
        <f>IF(ALL[[#This Row],[ID]]="",E535+1,ALL[[#This Row],[ID]])</f>
        <v>534</v>
      </c>
      <c r="F536" s="6">
        <f>IF(ALL[[#This Row],[SUPPLIER]]="","",COUNTA(F$2:F535))</f>
        <v>534</v>
      </c>
      <c r="G536" s="2" t="s">
        <v>22</v>
      </c>
      <c r="H536" t="s">
        <v>639</v>
      </c>
      <c r="I536" t="s">
        <v>17</v>
      </c>
      <c r="J536" t="s">
        <v>640</v>
      </c>
      <c r="L536" s="2">
        <v>44943</v>
      </c>
      <c r="N536" t="s">
        <v>641</v>
      </c>
      <c r="O536">
        <v>3</v>
      </c>
      <c r="R536" s="3"/>
      <c r="S536" s="3">
        <v>458100</v>
      </c>
      <c r="T536" t="s">
        <v>642</v>
      </c>
      <c r="U536" s="4">
        <v>0.05</v>
      </c>
      <c r="V536" s="4"/>
      <c r="X536" s="1" t="s">
        <v>28</v>
      </c>
    </row>
    <row r="537" spans="2:24" x14ac:dyDescent="0.25">
      <c r="B537" s="2">
        <f>IF(ALL[[#This Row],[TGL MASUK]]="",B536,ALL[[#This Row],[TGL MASUK]])</f>
        <v>44944</v>
      </c>
      <c r="C537" t="str">
        <f>IF(ALL[[#This Row],[FAKTUR]]="",C536,ALL[[#This Row],[FAKTUR]])</f>
        <v>UNTANA</v>
      </c>
      <c r="D537" s="2">
        <f>IF(ALL[[#This Row],[TGL.NOTA]]="",D536,ALL[[#This Row],[TGL.NOTA]])</f>
        <v>44943</v>
      </c>
      <c r="E537" s="6">
        <f>IF(ALL[[#This Row],[ID]]="",E536+1,ALL[[#This Row],[ID]])</f>
        <v>535</v>
      </c>
      <c r="F537" s="6" t="str">
        <f>IF(ALL[[#This Row],[SUPPLIER]]="","",COUNTA(F$2:F536))</f>
        <v/>
      </c>
      <c r="G537" s="2" t="s">
        <v>22</v>
      </c>
      <c r="L537" s="2"/>
      <c r="N537" t="s">
        <v>643</v>
      </c>
      <c r="O537">
        <v>3</v>
      </c>
      <c r="R537" s="3"/>
      <c r="S537" s="3">
        <v>537000</v>
      </c>
      <c r="T537" t="s">
        <v>642</v>
      </c>
      <c r="U537" s="4">
        <v>0.05</v>
      </c>
      <c r="V537" s="4"/>
      <c r="X537" s="1" t="s">
        <v>28</v>
      </c>
    </row>
    <row r="538" spans="2:24" x14ac:dyDescent="0.25">
      <c r="B538" s="2">
        <f>IF(ALL[[#This Row],[TGL MASUK]]="",B537,ALL[[#This Row],[TGL MASUK]])</f>
        <v>44944</v>
      </c>
      <c r="C538" t="str">
        <f>IF(ALL[[#This Row],[FAKTUR]]="",C537,ALL[[#This Row],[FAKTUR]])</f>
        <v>UNTANA</v>
      </c>
      <c r="D538" s="2">
        <f>IF(ALL[[#This Row],[TGL.NOTA]]="",D537,ALL[[#This Row],[TGL.NOTA]])</f>
        <v>44943</v>
      </c>
      <c r="E538" s="6">
        <f>IF(ALL[[#This Row],[ID]]="",E537+1,ALL[[#This Row],[ID]])</f>
        <v>536</v>
      </c>
      <c r="F538" s="6" t="str">
        <f>IF(ALL[[#This Row],[SUPPLIER]]="","",COUNTA(F$2:F537))</f>
        <v/>
      </c>
      <c r="G538" s="2" t="s">
        <v>22</v>
      </c>
      <c r="L538" s="2"/>
      <c r="R538" s="3"/>
      <c r="S538" s="3"/>
      <c r="U538" s="4"/>
      <c r="V538" s="4"/>
      <c r="X538" s="1"/>
    </row>
    <row r="539" spans="2:24" x14ac:dyDescent="0.25">
      <c r="B539" s="2">
        <f>IF(ALL[[#This Row],[TGL MASUK]]="",B538,ALL[[#This Row],[TGL MASUK]])</f>
        <v>44945</v>
      </c>
      <c r="C539" t="str">
        <f>IF(ALL[[#This Row],[FAKTUR]]="",C538,ALL[[#This Row],[FAKTUR]])</f>
        <v>UNTANA</v>
      </c>
      <c r="D539" s="2">
        <f>IF(ALL[[#This Row],[TGL.NOTA]]="",D538,ALL[[#This Row],[TGL.NOTA]])</f>
        <v>44945</v>
      </c>
      <c r="E539" s="6">
        <f>IF(ALL[[#This Row],[ID]]="",E538+1,ALL[[#This Row],[ID]])</f>
        <v>537</v>
      </c>
      <c r="F539" s="6">
        <f>IF(ALL[[#This Row],[SUPPLIER]]="","",COUNTA(F$2:F538))</f>
        <v>537</v>
      </c>
      <c r="G539" s="2">
        <v>44945</v>
      </c>
      <c r="H539" t="s">
        <v>182</v>
      </c>
      <c r="I539" t="s">
        <v>17</v>
      </c>
      <c r="J539" t="s">
        <v>644</v>
      </c>
      <c r="L539" s="2">
        <v>44945</v>
      </c>
      <c r="N539" t="s">
        <v>184</v>
      </c>
      <c r="O539">
        <v>1</v>
      </c>
      <c r="P539">
        <v>7</v>
      </c>
      <c r="Q539" t="s">
        <v>50</v>
      </c>
      <c r="R539" s="3">
        <v>195000</v>
      </c>
      <c r="S539" s="3"/>
      <c r="T539" t="s">
        <v>645</v>
      </c>
      <c r="U539" s="4"/>
      <c r="V539" s="4"/>
      <c r="X539" s="1"/>
    </row>
    <row r="540" spans="2:24" x14ac:dyDescent="0.25">
      <c r="B540" s="2">
        <f>IF(ALL[[#This Row],[TGL MASUK]]="",B539,ALL[[#This Row],[TGL MASUK]])</f>
        <v>44945</v>
      </c>
      <c r="C540" t="str">
        <f>IF(ALL[[#This Row],[FAKTUR]]="",C539,ALL[[#This Row],[FAKTUR]])</f>
        <v>UNTANA</v>
      </c>
      <c r="D540" s="2">
        <f>IF(ALL[[#This Row],[TGL.NOTA]]="",D539,ALL[[#This Row],[TGL.NOTA]])</f>
        <v>44945</v>
      </c>
      <c r="E540" s="6">
        <f>IF(ALL[[#This Row],[ID]]="",E539+1,ALL[[#This Row],[ID]])</f>
        <v>538</v>
      </c>
      <c r="F540" s="6" t="str">
        <f>IF(ALL[[#This Row],[SUPPLIER]]="","",COUNTA(F$2:F539))</f>
        <v/>
      </c>
      <c r="G540" s="2" t="s">
        <v>22</v>
      </c>
      <c r="L540" s="2"/>
      <c r="N540" t="s">
        <v>646</v>
      </c>
      <c r="O540">
        <v>1</v>
      </c>
      <c r="P540">
        <v>7</v>
      </c>
      <c r="Q540" t="s">
        <v>50</v>
      </c>
      <c r="R540" s="3">
        <v>180000</v>
      </c>
      <c r="S540" s="3"/>
      <c r="T540" t="s">
        <v>645</v>
      </c>
      <c r="U540" s="4"/>
      <c r="V540" s="4"/>
      <c r="X540" s="1"/>
    </row>
    <row r="541" spans="2:24" x14ac:dyDescent="0.25">
      <c r="B541" s="2">
        <f>IF(ALL[[#This Row],[TGL MASUK]]="",B540,ALL[[#This Row],[TGL MASUK]])</f>
        <v>44945</v>
      </c>
      <c r="C541" t="str">
        <f>IF(ALL[[#This Row],[FAKTUR]]="",C540,ALL[[#This Row],[FAKTUR]])</f>
        <v>UNTANA</v>
      </c>
      <c r="D541" s="2">
        <f>IF(ALL[[#This Row],[TGL.NOTA]]="",D540,ALL[[#This Row],[TGL.NOTA]])</f>
        <v>44945</v>
      </c>
      <c r="E541" s="6">
        <f>IF(ALL[[#This Row],[ID]]="",E540+1,ALL[[#This Row],[ID]])</f>
        <v>539</v>
      </c>
      <c r="F541" s="6" t="str">
        <f>IF(ALL[[#This Row],[SUPPLIER]]="","",COUNTA(F$2:F540))</f>
        <v/>
      </c>
      <c r="G541" s="2" t="s">
        <v>22</v>
      </c>
      <c r="L541" s="2"/>
      <c r="N541" t="s">
        <v>184</v>
      </c>
      <c r="P541">
        <v>9</v>
      </c>
      <c r="Q541" t="s">
        <v>50</v>
      </c>
      <c r="R541" s="3">
        <v>195000</v>
      </c>
      <c r="S541" s="3"/>
      <c r="T541" t="s">
        <v>645</v>
      </c>
      <c r="U541" s="4"/>
      <c r="V541" s="4"/>
      <c r="X541" s="1" t="s">
        <v>647</v>
      </c>
    </row>
    <row r="542" spans="2:24" x14ac:dyDescent="0.25">
      <c r="B542" s="2">
        <f>IF(ALL[[#This Row],[TGL MASUK]]="",B541,ALL[[#This Row],[TGL MASUK]])</f>
        <v>44945</v>
      </c>
      <c r="C542" t="str">
        <f>IF(ALL[[#This Row],[FAKTUR]]="",C541,ALL[[#This Row],[FAKTUR]])</f>
        <v>UNTANA</v>
      </c>
      <c r="D542" s="2">
        <f>IF(ALL[[#This Row],[TGL.NOTA]]="",D541,ALL[[#This Row],[TGL.NOTA]])</f>
        <v>44945</v>
      </c>
      <c r="E542" s="6">
        <f>IF(ALL[[#This Row],[ID]]="",E541+1,ALL[[#This Row],[ID]])</f>
        <v>540</v>
      </c>
      <c r="F542" s="6" t="str">
        <f>IF(ALL[[#This Row],[SUPPLIER]]="","",COUNTA(F$2:F541))</f>
        <v/>
      </c>
      <c r="G542" s="2" t="s">
        <v>22</v>
      </c>
      <c r="L542" s="2"/>
      <c r="R542" s="3"/>
      <c r="S542" s="3"/>
      <c r="U542" s="4"/>
      <c r="V542" s="4"/>
      <c r="X542" s="1"/>
    </row>
    <row r="543" spans="2:24" x14ac:dyDescent="0.25">
      <c r="B543" s="2">
        <f>IF(ALL[[#This Row],[TGL MASUK]]="",B542,ALL[[#This Row],[TGL MASUK]])</f>
        <v>44945</v>
      </c>
      <c r="C543" t="str">
        <f>IF(ALL[[#This Row],[FAKTUR]]="",C542,ALL[[#This Row],[FAKTUR]])</f>
        <v>UNTANA</v>
      </c>
      <c r="D543" s="2">
        <f>IF(ALL[[#This Row],[TGL.NOTA]]="",D542,ALL[[#This Row],[TGL.NOTA]])</f>
        <v>44940</v>
      </c>
      <c r="E543" s="6">
        <f>IF(ALL[[#This Row],[ID]]="",E542+1,ALL[[#This Row],[ID]])</f>
        <v>541</v>
      </c>
      <c r="F543" s="6">
        <f>IF(ALL[[#This Row],[SUPPLIER]]="","",COUNTA(F$2:F542))</f>
        <v>541</v>
      </c>
      <c r="G543" s="2" t="s">
        <v>22</v>
      </c>
      <c r="H543" t="s">
        <v>166</v>
      </c>
      <c r="I543" t="s">
        <v>17</v>
      </c>
      <c r="J543" t="s">
        <v>648</v>
      </c>
      <c r="L543" s="2">
        <v>44940</v>
      </c>
      <c r="N543" t="s">
        <v>240</v>
      </c>
      <c r="O543">
        <v>3</v>
      </c>
      <c r="P543">
        <v>540</v>
      </c>
      <c r="Q543" t="s">
        <v>37</v>
      </c>
      <c r="R543" s="3">
        <v>24500</v>
      </c>
      <c r="S543" s="3"/>
      <c r="T543" t="s">
        <v>239</v>
      </c>
      <c r="U543" s="4"/>
      <c r="V543" s="4"/>
      <c r="W543">
        <v>330750</v>
      </c>
      <c r="X543" s="1"/>
    </row>
    <row r="544" spans="2:24" x14ac:dyDescent="0.25">
      <c r="B544" s="2">
        <f>IF(ALL[[#This Row],[TGL MASUK]]="",B543,ALL[[#This Row],[TGL MASUK]])</f>
        <v>44945</v>
      </c>
      <c r="C544" t="str">
        <f>IF(ALL[[#This Row],[FAKTUR]]="",C543,ALL[[#This Row],[FAKTUR]])</f>
        <v>UNTANA</v>
      </c>
      <c r="D544" s="2">
        <f>IF(ALL[[#This Row],[TGL.NOTA]]="",D543,ALL[[#This Row],[TGL.NOTA]])</f>
        <v>44940</v>
      </c>
      <c r="E544" s="6">
        <f>IF(ALL[[#This Row],[ID]]="",E543+1,ALL[[#This Row],[ID]])</f>
        <v>542</v>
      </c>
      <c r="F544" s="6" t="str">
        <f>IF(ALL[[#This Row],[SUPPLIER]]="","",COUNTA(F$2:F543))</f>
        <v/>
      </c>
      <c r="G544" s="2" t="s">
        <v>22</v>
      </c>
      <c r="L544" s="2"/>
      <c r="R544" s="3"/>
      <c r="S544" s="3"/>
      <c r="U544" s="4"/>
      <c r="V544" s="4"/>
      <c r="X544" s="1"/>
    </row>
    <row r="545" spans="2:24" x14ac:dyDescent="0.25">
      <c r="B545" s="2">
        <f>IF(ALL[[#This Row],[TGL MASUK]]="",B544,ALL[[#This Row],[TGL MASUK]])</f>
        <v>44945</v>
      </c>
      <c r="C545" t="str">
        <f>IF(ALL[[#This Row],[FAKTUR]]="",C544,ALL[[#This Row],[FAKTUR]])</f>
        <v>UNTANA</v>
      </c>
      <c r="D545" s="2">
        <f>IF(ALL[[#This Row],[TGL.NOTA]]="",D544,ALL[[#This Row],[TGL.NOTA]])</f>
        <v>44943</v>
      </c>
      <c r="E545" s="6">
        <f>IF(ALL[[#This Row],[ID]]="",E544+1,ALL[[#This Row],[ID]])</f>
        <v>543</v>
      </c>
      <c r="F545" s="6">
        <f>IF(ALL[[#This Row],[SUPPLIER]]="","",COUNTA(F$2:F544))</f>
        <v>543</v>
      </c>
      <c r="G545" s="2" t="s">
        <v>22</v>
      </c>
      <c r="H545" t="s">
        <v>649</v>
      </c>
      <c r="I545" t="s">
        <v>17</v>
      </c>
      <c r="J545" t="s">
        <v>650</v>
      </c>
      <c r="L545" s="2">
        <v>44943</v>
      </c>
      <c r="N545" t="s">
        <v>651</v>
      </c>
      <c r="P545">
        <v>15</v>
      </c>
      <c r="Q545" t="s">
        <v>37</v>
      </c>
      <c r="R545" s="3">
        <v>23000</v>
      </c>
      <c r="S545" s="3"/>
      <c r="U545" s="4"/>
      <c r="V545" s="4"/>
      <c r="X545" s="1"/>
    </row>
    <row r="546" spans="2:24" x14ac:dyDescent="0.25">
      <c r="B546" s="2">
        <f>IF(ALL[[#This Row],[TGL MASUK]]="",B545,ALL[[#This Row],[TGL MASUK]])</f>
        <v>44945</v>
      </c>
      <c r="C546" t="str">
        <f>IF(ALL[[#This Row],[FAKTUR]]="",C545,ALL[[#This Row],[FAKTUR]])</f>
        <v>UNTANA</v>
      </c>
      <c r="D546" s="2">
        <f>IF(ALL[[#This Row],[TGL.NOTA]]="",D545,ALL[[#This Row],[TGL.NOTA]])</f>
        <v>44943</v>
      </c>
      <c r="E546" s="6">
        <f>IF(ALL[[#This Row],[ID]]="",E545+1,ALL[[#This Row],[ID]])</f>
        <v>544</v>
      </c>
      <c r="F546" s="6" t="str">
        <f>IF(ALL[[#This Row],[SUPPLIER]]="","",COUNTA(F$2:F545))</f>
        <v/>
      </c>
      <c r="G546" s="2" t="s">
        <v>22</v>
      </c>
      <c r="L546" s="2"/>
      <c r="N546" t="s">
        <v>652</v>
      </c>
      <c r="P546">
        <v>15</v>
      </c>
      <c r="Q546" t="s">
        <v>37</v>
      </c>
      <c r="R546" s="3">
        <v>23000</v>
      </c>
      <c r="S546" s="3"/>
      <c r="U546" s="4"/>
      <c r="V546" s="4"/>
      <c r="X546" s="1"/>
    </row>
    <row r="547" spans="2:24" x14ac:dyDescent="0.25">
      <c r="B547" s="2">
        <f>IF(ALL[[#This Row],[TGL MASUK]]="",B546,ALL[[#This Row],[TGL MASUK]])</f>
        <v>44945</v>
      </c>
      <c r="C547" t="str">
        <f>IF(ALL[[#This Row],[FAKTUR]]="",C546,ALL[[#This Row],[FAKTUR]])</f>
        <v>UNTANA</v>
      </c>
      <c r="D547" s="2">
        <f>IF(ALL[[#This Row],[TGL.NOTA]]="",D546,ALL[[#This Row],[TGL.NOTA]])</f>
        <v>44943</v>
      </c>
      <c r="E547" s="6">
        <f>IF(ALL[[#This Row],[ID]]="",E546+1,ALL[[#This Row],[ID]])</f>
        <v>545</v>
      </c>
      <c r="F547" s="6" t="str">
        <f>IF(ALL[[#This Row],[SUPPLIER]]="","",COUNTA(F$2:F546))</f>
        <v/>
      </c>
      <c r="G547" s="2" t="s">
        <v>22</v>
      </c>
      <c r="L547" s="2"/>
      <c r="N547" t="s">
        <v>653</v>
      </c>
      <c r="P547">
        <v>15</v>
      </c>
      <c r="Q547" t="s">
        <v>37</v>
      </c>
      <c r="R547" s="3">
        <v>23000</v>
      </c>
      <c r="S547" s="3"/>
      <c r="U547" s="4"/>
      <c r="V547" s="4"/>
      <c r="X547" s="1"/>
    </row>
    <row r="548" spans="2:24" x14ac:dyDescent="0.25">
      <c r="B548" s="2">
        <f>IF(ALL[[#This Row],[TGL MASUK]]="",B547,ALL[[#This Row],[TGL MASUK]])</f>
        <v>44945</v>
      </c>
      <c r="C548" t="str">
        <f>IF(ALL[[#This Row],[FAKTUR]]="",C547,ALL[[#This Row],[FAKTUR]])</f>
        <v>UNTANA</v>
      </c>
      <c r="D548" s="2">
        <f>IF(ALL[[#This Row],[TGL.NOTA]]="",D547,ALL[[#This Row],[TGL.NOTA]])</f>
        <v>44943</v>
      </c>
      <c r="E548" s="6">
        <f>IF(ALL[[#This Row],[ID]]="",E547+1,ALL[[#This Row],[ID]])</f>
        <v>546</v>
      </c>
      <c r="F548" s="6" t="str">
        <f>IF(ALL[[#This Row],[SUPPLIER]]="","",COUNTA(F$2:F547))</f>
        <v/>
      </c>
      <c r="G548" s="2" t="s">
        <v>22</v>
      </c>
      <c r="L548" s="2"/>
      <c r="N548" t="s">
        <v>654</v>
      </c>
      <c r="P548">
        <v>15</v>
      </c>
      <c r="Q548" t="s">
        <v>37</v>
      </c>
      <c r="R548" s="3">
        <v>23000</v>
      </c>
      <c r="S548" s="3"/>
      <c r="U548" s="4"/>
      <c r="V548" s="4"/>
      <c r="X548" s="1"/>
    </row>
    <row r="549" spans="2:24" x14ac:dyDescent="0.25">
      <c r="B549" s="2">
        <f>IF(ALL[[#This Row],[TGL MASUK]]="",B548,ALL[[#This Row],[TGL MASUK]])</f>
        <v>44945</v>
      </c>
      <c r="C549" t="str">
        <f>IF(ALL[[#This Row],[FAKTUR]]="",C548,ALL[[#This Row],[FAKTUR]])</f>
        <v>UNTANA</v>
      </c>
      <c r="D549" s="2">
        <f>IF(ALL[[#This Row],[TGL.NOTA]]="",D548,ALL[[#This Row],[TGL.NOTA]])</f>
        <v>44943</v>
      </c>
      <c r="E549" s="6">
        <f>IF(ALL[[#This Row],[ID]]="",E548+1,ALL[[#This Row],[ID]])</f>
        <v>547</v>
      </c>
      <c r="F549" s="6" t="str">
        <f>IF(ALL[[#This Row],[SUPPLIER]]="","",COUNTA(F$2:F548))</f>
        <v/>
      </c>
      <c r="G549" s="2" t="s">
        <v>22</v>
      </c>
      <c r="L549" s="2"/>
      <c r="N549" t="s">
        <v>655</v>
      </c>
      <c r="P549">
        <v>15</v>
      </c>
      <c r="Q549" t="s">
        <v>37</v>
      </c>
      <c r="R549" s="3">
        <v>29500</v>
      </c>
      <c r="S549" s="3"/>
      <c r="U549" s="4"/>
      <c r="V549" s="4"/>
      <c r="X549" s="1"/>
    </row>
    <row r="550" spans="2:24" x14ac:dyDescent="0.25">
      <c r="B550" s="2">
        <f>IF(ALL[[#This Row],[TGL MASUK]]="",B549,ALL[[#This Row],[TGL MASUK]])</f>
        <v>44945</v>
      </c>
      <c r="C550" t="str">
        <f>IF(ALL[[#This Row],[FAKTUR]]="",C549,ALL[[#This Row],[FAKTUR]])</f>
        <v>UNTANA</v>
      </c>
      <c r="D550" s="2">
        <f>IF(ALL[[#This Row],[TGL.NOTA]]="",D549,ALL[[#This Row],[TGL.NOTA]])</f>
        <v>44943</v>
      </c>
      <c r="E550" s="6">
        <f>IF(ALL[[#This Row],[ID]]="",E549+1,ALL[[#This Row],[ID]])</f>
        <v>548</v>
      </c>
      <c r="F550" s="6" t="str">
        <f>IF(ALL[[#This Row],[SUPPLIER]]="","",COUNTA(F$2:F549))</f>
        <v/>
      </c>
      <c r="G550" s="2" t="s">
        <v>22</v>
      </c>
      <c r="L550" s="2"/>
      <c r="N550" t="s">
        <v>656</v>
      </c>
      <c r="P550">
        <v>15</v>
      </c>
      <c r="Q550" t="s">
        <v>37</v>
      </c>
      <c r="R550" s="3">
        <v>29500</v>
      </c>
      <c r="S550" s="3"/>
      <c r="U550" s="4"/>
      <c r="V550" s="4"/>
      <c r="X550" s="1"/>
    </row>
    <row r="551" spans="2:24" x14ac:dyDescent="0.25">
      <c r="B551" s="2">
        <f>IF(ALL[[#This Row],[TGL MASUK]]="",B550,ALL[[#This Row],[TGL MASUK]])</f>
        <v>44945</v>
      </c>
      <c r="C551" t="str">
        <f>IF(ALL[[#This Row],[FAKTUR]]="",C550,ALL[[#This Row],[FAKTUR]])</f>
        <v>UNTANA</v>
      </c>
      <c r="D551" s="2">
        <f>IF(ALL[[#This Row],[TGL.NOTA]]="",D550,ALL[[#This Row],[TGL.NOTA]])</f>
        <v>44943</v>
      </c>
      <c r="E551" s="6">
        <f>IF(ALL[[#This Row],[ID]]="",E550+1,ALL[[#This Row],[ID]])</f>
        <v>549</v>
      </c>
      <c r="F551" s="6" t="str">
        <f>IF(ALL[[#This Row],[SUPPLIER]]="","",COUNTA(F$2:F550))</f>
        <v/>
      </c>
      <c r="G551" s="2" t="s">
        <v>22</v>
      </c>
      <c r="L551" s="2"/>
      <c r="N551" t="s">
        <v>657</v>
      </c>
      <c r="P551">
        <v>15</v>
      </c>
      <c r="Q551" t="s">
        <v>37</v>
      </c>
      <c r="R551" s="3">
        <v>29500</v>
      </c>
      <c r="S551" s="3"/>
      <c r="U551" s="4"/>
      <c r="V551" s="4"/>
      <c r="X551" s="1"/>
    </row>
    <row r="552" spans="2:24" x14ac:dyDescent="0.25">
      <c r="B552" s="2">
        <f>IF(ALL[[#This Row],[TGL MASUK]]="",B551,ALL[[#This Row],[TGL MASUK]])</f>
        <v>44945</v>
      </c>
      <c r="C552" t="str">
        <f>IF(ALL[[#This Row],[FAKTUR]]="",C551,ALL[[#This Row],[FAKTUR]])</f>
        <v>UNTANA</v>
      </c>
      <c r="D552" s="2">
        <f>IF(ALL[[#This Row],[TGL.NOTA]]="",D551,ALL[[#This Row],[TGL.NOTA]])</f>
        <v>44943</v>
      </c>
      <c r="E552" s="6">
        <f>IF(ALL[[#This Row],[ID]]="",E551+1,ALL[[#This Row],[ID]])</f>
        <v>550</v>
      </c>
      <c r="F552" s="6" t="str">
        <f>IF(ALL[[#This Row],[SUPPLIER]]="","",COUNTA(F$2:F551))</f>
        <v/>
      </c>
      <c r="G552" s="2" t="s">
        <v>22</v>
      </c>
      <c r="L552" s="2"/>
      <c r="N552" t="s">
        <v>658</v>
      </c>
      <c r="P552">
        <v>15</v>
      </c>
      <c r="Q552" t="s">
        <v>37</v>
      </c>
      <c r="R552" s="3">
        <v>29500</v>
      </c>
      <c r="S552" s="3"/>
      <c r="U552" s="4"/>
      <c r="V552" s="4"/>
      <c r="X552" s="1"/>
    </row>
    <row r="553" spans="2:24" x14ac:dyDescent="0.25">
      <c r="B553" s="2">
        <f>IF(ALL[[#This Row],[TGL MASUK]]="",B552,ALL[[#This Row],[TGL MASUK]])</f>
        <v>44945</v>
      </c>
      <c r="C553" t="str">
        <f>IF(ALL[[#This Row],[FAKTUR]]="",C552,ALL[[#This Row],[FAKTUR]])</f>
        <v>UNTANA</v>
      </c>
      <c r="D553" s="2">
        <f>IF(ALL[[#This Row],[TGL.NOTA]]="",D552,ALL[[#This Row],[TGL.NOTA]])</f>
        <v>44943</v>
      </c>
      <c r="E553" s="6">
        <f>IF(ALL[[#This Row],[ID]]="",E552+1,ALL[[#This Row],[ID]])</f>
        <v>551</v>
      </c>
      <c r="F553" s="6" t="str">
        <f>IF(ALL[[#This Row],[SUPPLIER]]="","",COUNTA(F$2:F552))</f>
        <v/>
      </c>
      <c r="G553" s="2" t="s">
        <v>22</v>
      </c>
      <c r="L553" s="2"/>
      <c r="R553" s="3"/>
      <c r="S553" s="3"/>
      <c r="U553" s="4"/>
      <c r="V553" s="4"/>
      <c r="X553" s="1"/>
    </row>
    <row r="554" spans="2:24" x14ac:dyDescent="0.25">
      <c r="B554" s="2">
        <f>IF(ALL[[#This Row],[TGL MASUK]]="",B553,ALL[[#This Row],[TGL MASUK]])</f>
        <v>44945</v>
      </c>
      <c r="C554" t="str">
        <f>IF(ALL[[#This Row],[FAKTUR]]="",C553,ALL[[#This Row],[FAKTUR]])</f>
        <v>UNTANA</v>
      </c>
      <c r="D554" s="2">
        <f>IF(ALL[[#This Row],[TGL.NOTA]]="",D553,ALL[[#This Row],[TGL.NOTA]])</f>
        <v>44945</v>
      </c>
      <c r="E554" s="6">
        <f>IF(ALL[[#This Row],[ID]]="",E553+1,ALL[[#This Row],[ID]])</f>
        <v>552</v>
      </c>
      <c r="F554" s="6">
        <f>IF(ALL[[#This Row],[SUPPLIER]]="","",COUNTA(F$2:F553))</f>
        <v>552</v>
      </c>
      <c r="G554" s="2" t="s">
        <v>22</v>
      </c>
      <c r="H554" t="s">
        <v>218</v>
      </c>
      <c r="I554" t="s">
        <v>17</v>
      </c>
      <c r="J554" t="s">
        <v>659</v>
      </c>
      <c r="L554" s="2">
        <v>44945</v>
      </c>
      <c r="N554" t="s">
        <v>660</v>
      </c>
      <c r="P554">
        <v>60</v>
      </c>
      <c r="Q554" t="s">
        <v>37</v>
      </c>
      <c r="R554" s="3">
        <v>1450</v>
      </c>
      <c r="S554" s="3"/>
      <c r="U554" s="4"/>
      <c r="V554" s="4"/>
      <c r="X554" s="1"/>
    </row>
    <row r="555" spans="2:24" x14ac:dyDescent="0.25">
      <c r="B555" s="2">
        <f>IF(ALL[[#This Row],[TGL MASUK]]="",B554,ALL[[#This Row],[TGL MASUK]])</f>
        <v>44945</v>
      </c>
      <c r="C555" t="str">
        <f>IF(ALL[[#This Row],[FAKTUR]]="",C554,ALL[[#This Row],[FAKTUR]])</f>
        <v>UNTANA</v>
      </c>
      <c r="D555" s="2">
        <f>IF(ALL[[#This Row],[TGL.NOTA]]="",D554,ALL[[#This Row],[TGL.NOTA]])</f>
        <v>44945</v>
      </c>
      <c r="E555" s="6">
        <f>IF(ALL[[#This Row],[ID]]="",E554+1,ALL[[#This Row],[ID]])</f>
        <v>553</v>
      </c>
      <c r="F555" s="6" t="str">
        <f>IF(ALL[[#This Row],[SUPPLIER]]="","",COUNTA(F$2:F554))</f>
        <v/>
      </c>
      <c r="G555" s="2" t="s">
        <v>22</v>
      </c>
      <c r="L555" s="2"/>
      <c r="N555" t="s">
        <v>661</v>
      </c>
      <c r="P555">
        <v>60</v>
      </c>
      <c r="Q555" t="s">
        <v>37</v>
      </c>
      <c r="R555" s="3">
        <v>1450</v>
      </c>
      <c r="S555" s="3"/>
      <c r="U555" s="4"/>
      <c r="V555" s="4"/>
      <c r="X555" s="1"/>
    </row>
    <row r="556" spans="2:24" x14ac:dyDescent="0.25">
      <c r="B556" s="2">
        <f>IF(ALL[[#This Row],[TGL MASUK]]="",B555,ALL[[#This Row],[TGL MASUK]])</f>
        <v>44945</v>
      </c>
      <c r="C556" t="str">
        <f>IF(ALL[[#This Row],[FAKTUR]]="",C555,ALL[[#This Row],[FAKTUR]])</f>
        <v>UNTANA</v>
      </c>
      <c r="D556" s="2">
        <f>IF(ALL[[#This Row],[TGL.NOTA]]="",D555,ALL[[#This Row],[TGL.NOTA]])</f>
        <v>44945</v>
      </c>
      <c r="E556" s="6">
        <f>IF(ALL[[#This Row],[ID]]="",E555+1,ALL[[#This Row],[ID]])</f>
        <v>554</v>
      </c>
      <c r="F556" s="6" t="str">
        <f>IF(ALL[[#This Row],[SUPPLIER]]="","",COUNTA(F$2:F555))</f>
        <v/>
      </c>
      <c r="G556" s="2" t="s">
        <v>22</v>
      </c>
      <c r="L556" s="2"/>
      <c r="N556" t="s">
        <v>662</v>
      </c>
      <c r="P556">
        <v>60</v>
      </c>
      <c r="Q556" t="s">
        <v>37</v>
      </c>
      <c r="R556" s="3">
        <v>3900</v>
      </c>
      <c r="S556" s="3"/>
      <c r="U556" s="4"/>
      <c r="V556" s="4"/>
      <c r="X556" s="1"/>
    </row>
    <row r="557" spans="2:24" x14ac:dyDescent="0.25">
      <c r="B557" s="2">
        <f>IF(ALL[[#This Row],[TGL MASUK]]="",B556,ALL[[#This Row],[TGL MASUK]])</f>
        <v>44945</v>
      </c>
      <c r="C557" t="str">
        <f>IF(ALL[[#This Row],[FAKTUR]]="",C556,ALL[[#This Row],[FAKTUR]])</f>
        <v>UNTANA</v>
      </c>
      <c r="D557" s="2">
        <f>IF(ALL[[#This Row],[TGL.NOTA]]="",D556,ALL[[#This Row],[TGL.NOTA]])</f>
        <v>44945</v>
      </c>
      <c r="E557" s="6">
        <f>IF(ALL[[#This Row],[ID]]="",E556+1,ALL[[#This Row],[ID]])</f>
        <v>555</v>
      </c>
      <c r="F557" s="6" t="str">
        <f>IF(ALL[[#This Row],[SUPPLIER]]="","",COUNTA(F$2:F556))</f>
        <v/>
      </c>
      <c r="G557" s="2" t="s">
        <v>22</v>
      </c>
      <c r="L557" s="2"/>
      <c r="N557" t="s">
        <v>663</v>
      </c>
      <c r="P557">
        <v>60</v>
      </c>
      <c r="Q557" t="s">
        <v>37</v>
      </c>
      <c r="R557" s="3">
        <v>4100</v>
      </c>
      <c r="S557" s="3"/>
      <c r="U557" s="4"/>
      <c r="V557" s="4"/>
      <c r="X557" s="1"/>
    </row>
    <row r="558" spans="2:24" x14ac:dyDescent="0.25">
      <c r="B558" s="2">
        <f>IF(ALL[[#This Row],[TGL MASUK]]="",B557,ALL[[#This Row],[TGL MASUK]])</f>
        <v>44945</v>
      </c>
      <c r="C558" t="str">
        <f>IF(ALL[[#This Row],[FAKTUR]]="",C557,ALL[[#This Row],[FAKTUR]])</f>
        <v>UNTANA</v>
      </c>
      <c r="D558" s="2">
        <f>IF(ALL[[#This Row],[TGL.NOTA]]="",D557,ALL[[#This Row],[TGL.NOTA]])</f>
        <v>44945</v>
      </c>
      <c r="E558" s="6">
        <f>IF(ALL[[#This Row],[ID]]="",E557+1,ALL[[#This Row],[ID]])</f>
        <v>556</v>
      </c>
      <c r="F558" s="6" t="str">
        <f>IF(ALL[[#This Row],[SUPPLIER]]="","",COUNTA(F$2:F557))</f>
        <v/>
      </c>
      <c r="G558" s="2" t="s">
        <v>22</v>
      </c>
      <c r="L558" s="2"/>
      <c r="N558" t="s">
        <v>664</v>
      </c>
      <c r="P558">
        <v>60</v>
      </c>
      <c r="Q558" t="s">
        <v>37</v>
      </c>
      <c r="R558" s="3">
        <v>5200</v>
      </c>
      <c r="S558" s="3"/>
      <c r="U558" s="4"/>
      <c r="V558" s="4"/>
      <c r="X558" s="1"/>
    </row>
    <row r="559" spans="2:24" x14ac:dyDescent="0.25">
      <c r="B559" s="2">
        <f>IF(ALL[[#This Row],[TGL MASUK]]="",B558,ALL[[#This Row],[TGL MASUK]])</f>
        <v>44945</v>
      </c>
      <c r="C559" t="str">
        <f>IF(ALL[[#This Row],[FAKTUR]]="",C558,ALL[[#This Row],[FAKTUR]])</f>
        <v>UNTANA</v>
      </c>
      <c r="D559" s="2">
        <f>IF(ALL[[#This Row],[TGL.NOTA]]="",D558,ALL[[#This Row],[TGL.NOTA]])</f>
        <v>44945</v>
      </c>
      <c r="E559" s="6">
        <f>IF(ALL[[#This Row],[ID]]="",E558+1,ALL[[#This Row],[ID]])</f>
        <v>557</v>
      </c>
      <c r="F559" s="6" t="str">
        <f>IF(ALL[[#This Row],[SUPPLIER]]="","",COUNTA(F$2:F558))</f>
        <v/>
      </c>
      <c r="G559" s="2" t="s">
        <v>22</v>
      </c>
      <c r="L559" s="2"/>
      <c r="N559" t="s">
        <v>665</v>
      </c>
      <c r="P559">
        <v>60</v>
      </c>
      <c r="Q559" t="s">
        <v>37</v>
      </c>
      <c r="R559" s="3">
        <v>5500</v>
      </c>
      <c r="S559" s="3"/>
      <c r="U559" s="4"/>
      <c r="V559" s="4"/>
      <c r="X559" s="1"/>
    </row>
    <row r="560" spans="2:24" x14ac:dyDescent="0.25">
      <c r="B560" s="2">
        <f>IF(ALL[[#This Row],[TGL MASUK]]="",B559,ALL[[#This Row],[TGL MASUK]])</f>
        <v>44945</v>
      </c>
      <c r="C560" t="str">
        <f>IF(ALL[[#This Row],[FAKTUR]]="",C559,ALL[[#This Row],[FAKTUR]])</f>
        <v>UNTANA</v>
      </c>
      <c r="D560" s="2">
        <f>IF(ALL[[#This Row],[TGL.NOTA]]="",D559,ALL[[#This Row],[TGL.NOTA]])</f>
        <v>44945</v>
      </c>
      <c r="E560" s="6">
        <f>IF(ALL[[#This Row],[ID]]="",E559+1,ALL[[#This Row],[ID]])</f>
        <v>558</v>
      </c>
      <c r="F560" s="6" t="str">
        <f>IF(ALL[[#This Row],[SUPPLIER]]="","",COUNTA(F$2:F559))</f>
        <v/>
      </c>
      <c r="G560" s="2" t="s">
        <v>22</v>
      </c>
      <c r="L560" s="2"/>
      <c r="R560" s="3"/>
      <c r="S560" s="3"/>
      <c r="U560" s="4"/>
      <c r="V560" s="4"/>
      <c r="X560" s="1"/>
    </row>
    <row r="561" spans="2:24" x14ac:dyDescent="0.25">
      <c r="B561" s="2">
        <f>IF(ALL[[#This Row],[TGL MASUK]]="",B560,ALL[[#This Row],[TGL MASUK]])</f>
        <v>44946</v>
      </c>
      <c r="C561" t="str">
        <f>IF(ALL[[#This Row],[FAKTUR]]="",C560,ALL[[#This Row],[FAKTUR]])</f>
        <v>ARTO MORO</v>
      </c>
      <c r="D561" s="2">
        <f>IF(ALL[[#This Row],[TGL.NOTA]]="",D560,ALL[[#This Row],[TGL.NOTA]])</f>
        <v>44945</v>
      </c>
      <c r="E561" s="6">
        <f>IF(ALL[[#This Row],[ID]]="",E560+1,ALL[[#This Row],[ID]])</f>
        <v>559</v>
      </c>
      <c r="F561" s="6">
        <f>IF(ALL[[#This Row],[SUPPLIER]]="","",COUNTA(F$2:F560))</f>
        <v>559</v>
      </c>
      <c r="G561" s="2">
        <v>44946</v>
      </c>
      <c r="H561" t="s">
        <v>666</v>
      </c>
      <c r="I561" t="s">
        <v>78</v>
      </c>
      <c r="J561" t="s">
        <v>667</v>
      </c>
      <c r="K561">
        <v>201126</v>
      </c>
      <c r="L561" s="2">
        <v>44945</v>
      </c>
      <c r="N561" t="s">
        <v>668</v>
      </c>
      <c r="O561">
        <v>30</v>
      </c>
      <c r="P561">
        <v>3000</v>
      </c>
      <c r="Q561" t="s">
        <v>26</v>
      </c>
      <c r="R561" s="3">
        <v>14000</v>
      </c>
      <c r="S561" s="3"/>
      <c r="T561" t="s">
        <v>56</v>
      </c>
      <c r="U561" s="4">
        <v>0.1</v>
      </c>
      <c r="V561" s="4"/>
      <c r="X561" s="1"/>
    </row>
    <row r="562" spans="2:24" x14ac:dyDescent="0.25">
      <c r="B562" s="2">
        <f>IF(ALL[[#This Row],[TGL MASUK]]="",B561,ALL[[#This Row],[TGL MASUK]])</f>
        <v>44946</v>
      </c>
      <c r="C562" t="str">
        <f>IF(ALL[[#This Row],[FAKTUR]]="",C561,ALL[[#This Row],[FAKTUR]])</f>
        <v>ARTO MORO</v>
      </c>
      <c r="D562" s="2">
        <f>IF(ALL[[#This Row],[TGL.NOTA]]="",D561,ALL[[#This Row],[TGL.NOTA]])</f>
        <v>44945</v>
      </c>
      <c r="E562" s="6">
        <f>IF(ALL[[#This Row],[ID]]="",E561+1,ALL[[#This Row],[ID]])</f>
        <v>560</v>
      </c>
      <c r="F562" s="6" t="str">
        <f>IF(ALL[[#This Row],[SUPPLIER]]="","",COUNTA(F$2:F561))</f>
        <v/>
      </c>
      <c r="G562" s="2" t="s">
        <v>22</v>
      </c>
      <c r="L562" s="2"/>
      <c r="N562" t="s">
        <v>669</v>
      </c>
      <c r="O562">
        <v>5</v>
      </c>
      <c r="P562">
        <v>250</v>
      </c>
      <c r="Q562" t="s">
        <v>26</v>
      </c>
      <c r="R562" s="3">
        <v>24000</v>
      </c>
      <c r="S562" s="3"/>
      <c r="T562" t="s">
        <v>670</v>
      </c>
      <c r="U562" s="4"/>
      <c r="V562" s="4"/>
      <c r="X562" s="1"/>
    </row>
    <row r="563" spans="2:24" x14ac:dyDescent="0.25">
      <c r="B563" s="2">
        <f>IF(ALL[[#This Row],[TGL MASUK]]="",B562,ALL[[#This Row],[TGL MASUK]])</f>
        <v>44946</v>
      </c>
      <c r="C563" t="str">
        <f>IF(ALL[[#This Row],[FAKTUR]]="",C562,ALL[[#This Row],[FAKTUR]])</f>
        <v>ARTO MORO</v>
      </c>
      <c r="D563" s="2">
        <f>IF(ALL[[#This Row],[TGL.NOTA]]="",D562,ALL[[#This Row],[TGL.NOTA]])</f>
        <v>44945</v>
      </c>
      <c r="E563" s="6">
        <f>IF(ALL[[#This Row],[ID]]="",E562+1,ALL[[#This Row],[ID]])</f>
        <v>561</v>
      </c>
      <c r="F563" s="6" t="str">
        <f>IF(ALL[[#This Row],[SUPPLIER]]="","",COUNTA(F$2:F562))</f>
        <v/>
      </c>
      <c r="G563" s="2" t="s">
        <v>22</v>
      </c>
      <c r="L563" s="2"/>
      <c r="R563" s="3"/>
      <c r="S563" s="3"/>
      <c r="U563" s="4"/>
      <c r="V563" s="4"/>
      <c r="X563" s="1"/>
    </row>
    <row r="564" spans="2:24" x14ac:dyDescent="0.25">
      <c r="B564" s="2">
        <f>IF(ALL[[#This Row],[TGL MASUK]]="",B563,ALL[[#This Row],[TGL MASUK]])</f>
        <v>44946</v>
      </c>
      <c r="C564" t="str">
        <f>IF(ALL[[#This Row],[FAKTUR]]="",C563,ALL[[#This Row],[FAKTUR]])</f>
        <v>ARTO MORO</v>
      </c>
      <c r="D564" s="2">
        <f>IF(ALL[[#This Row],[TGL.NOTA]]="",D563,ALL[[#This Row],[TGL.NOTA]])</f>
        <v>44943</v>
      </c>
      <c r="E564" s="6">
        <f>IF(ALL[[#This Row],[ID]]="",E563+1,ALL[[#This Row],[ID]])</f>
        <v>562</v>
      </c>
      <c r="F564" s="6">
        <f>IF(ALL[[#This Row],[SUPPLIER]]="","",COUNTA(F$2:F563))</f>
        <v>562</v>
      </c>
      <c r="G564" s="2" t="s">
        <v>22</v>
      </c>
      <c r="H564" t="s">
        <v>83</v>
      </c>
      <c r="I564" t="s">
        <v>78</v>
      </c>
      <c r="J564" t="s">
        <v>671</v>
      </c>
      <c r="L564" s="2">
        <v>44943</v>
      </c>
      <c r="N564" t="s">
        <v>568</v>
      </c>
      <c r="O564">
        <v>2</v>
      </c>
      <c r="P564">
        <v>48</v>
      </c>
      <c r="Q564" t="s">
        <v>50</v>
      </c>
      <c r="R564" s="3">
        <v>162000</v>
      </c>
      <c r="S564" s="3"/>
      <c r="T564" t="s">
        <v>569</v>
      </c>
      <c r="U564" s="4">
        <v>0.125</v>
      </c>
      <c r="V564" s="4">
        <v>0.05</v>
      </c>
      <c r="X564" s="1"/>
    </row>
    <row r="565" spans="2:24" x14ac:dyDescent="0.25">
      <c r="B565" s="2">
        <f>IF(ALL[[#This Row],[TGL MASUK]]="",B564,ALL[[#This Row],[TGL MASUK]])</f>
        <v>44946</v>
      </c>
      <c r="C565" t="str">
        <f>IF(ALL[[#This Row],[FAKTUR]]="",C564,ALL[[#This Row],[FAKTUR]])</f>
        <v>ARTO MORO</v>
      </c>
      <c r="D565" s="2">
        <f>IF(ALL[[#This Row],[TGL.NOTA]]="",D564,ALL[[#This Row],[TGL.NOTA]])</f>
        <v>44943</v>
      </c>
      <c r="E565" s="6">
        <f>IF(ALL[[#This Row],[ID]]="",E564+1,ALL[[#This Row],[ID]])</f>
        <v>563</v>
      </c>
      <c r="F565" s="6" t="str">
        <f>IF(ALL[[#This Row],[SUPPLIER]]="","",COUNTA(F$2:F564))</f>
        <v/>
      </c>
      <c r="G565" s="2" t="s">
        <v>22</v>
      </c>
      <c r="L565" s="2"/>
      <c r="N565" t="s">
        <v>570</v>
      </c>
      <c r="P565">
        <v>48</v>
      </c>
      <c r="Q565" t="s">
        <v>50</v>
      </c>
      <c r="R565" s="3"/>
      <c r="S565" s="3"/>
      <c r="T565" t="s">
        <v>571</v>
      </c>
      <c r="U565" s="4"/>
      <c r="V565" s="4"/>
      <c r="X565" s="1"/>
    </row>
    <row r="566" spans="2:24" x14ac:dyDescent="0.25">
      <c r="B566" s="2">
        <f>IF(ALL[[#This Row],[TGL MASUK]]="",B565,ALL[[#This Row],[TGL MASUK]])</f>
        <v>44946</v>
      </c>
      <c r="C566" t="str">
        <f>IF(ALL[[#This Row],[FAKTUR]]="",C565,ALL[[#This Row],[FAKTUR]])</f>
        <v>ARTO MORO</v>
      </c>
      <c r="D566" s="2">
        <f>IF(ALL[[#This Row],[TGL.NOTA]]="",D565,ALL[[#This Row],[TGL.NOTA]])</f>
        <v>44943</v>
      </c>
      <c r="E566" s="6">
        <f>IF(ALL[[#This Row],[ID]]="",E565+1,ALL[[#This Row],[ID]])</f>
        <v>564</v>
      </c>
      <c r="F566" s="6" t="str">
        <f>IF(ALL[[#This Row],[SUPPLIER]]="","",COUNTA(F$2:F565))</f>
        <v/>
      </c>
      <c r="G566" s="2" t="s">
        <v>22</v>
      </c>
      <c r="L566" s="2"/>
      <c r="N566" t="s">
        <v>616</v>
      </c>
      <c r="O566">
        <v>6</v>
      </c>
      <c r="P566">
        <v>864</v>
      </c>
      <c r="Q566" t="s">
        <v>86</v>
      </c>
      <c r="R566" s="3">
        <v>11900</v>
      </c>
      <c r="S566" s="3"/>
      <c r="T566" t="s">
        <v>195</v>
      </c>
      <c r="U566" s="4">
        <v>0.125</v>
      </c>
      <c r="V566" s="4">
        <v>0.05</v>
      </c>
      <c r="X566" s="1"/>
    </row>
    <row r="567" spans="2:24" x14ac:dyDescent="0.25">
      <c r="B567" s="2">
        <f>IF(ALL[[#This Row],[TGL MASUK]]="",B566,ALL[[#This Row],[TGL MASUK]])</f>
        <v>44946</v>
      </c>
      <c r="C567" t="str">
        <f>IF(ALL[[#This Row],[FAKTUR]]="",C566,ALL[[#This Row],[FAKTUR]])</f>
        <v>ARTO MORO</v>
      </c>
      <c r="D567" s="2">
        <f>IF(ALL[[#This Row],[TGL.NOTA]]="",D566,ALL[[#This Row],[TGL.NOTA]])</f>
        <v>44943</v>
      </c>
      <c r="E567" s="6">
        <f>IF(ALL[[#This Row],[ID]]="",E566+1,ALL[[#This Row],[ID]])</f>
        <v>565</v>
      </c>
      <c r="F567" s="6" t="str">
        <f>IF(ALL[[#This Row],[SUPPLIER]]="","",COUNTA(F$2:F566))</f>
        <v/>
      </c>
      <c r="G567" s="2" t="s">
        <v>22</v>
      </c>
      <c r="L567" s="2"/>
      <c r="N567" t="s">
        <v>361</v>
      </c>
      <c r="O567">
        <v>1</v>
      </c>
      <c r="P567">
        <v>72</v>
      </c>
      <c r="Q567" t="s">
        <v>86</v>
      </c>
      <c r="R567" s="3">
        <v>23000</v>
      </c>
      <c r="S567" s="3"/>
      <c r="T567" t="s">
        <v>362</v>
      </c>
      <c r="U567" s="4">
        <v>0.125</v>
      </c>
      <c r="V567" s="4">
        <v>0.05</v>
      </c>
      <c r="X567" s="1"/>
    </row>
    <row r="568" spans="2:24" x14ac:dyDescent="0.25">
      <c r="B568" s="2">
        <f>IF(ALL[[#This Row],[TGL MASUK]]="",B567,ALL[[#This Row],[TGL MASUK]])</f>
        <v>44946</v>
      </c>
      <c r="C568" t="str">
        <f>IF(ALL[[#This Row],[FAKTUR]]="",C567,ALL[[#This Row],[FAKTUR]])</f>
        <v>ARTO MORO</v>
      </c>
      <c r="D568" s="2">
        <f>IF(ALL[[#This Row],[TGL.NOTA]]="",D567,ALL[[#This Row],[TGL.NOTA]])</f>
        <v>44943</v>
      </c>
      <c r="E568" s="6">
        <f>IF(ALL[[#This Row],[ID]]="",E567+1,ALL[[#This Row],[ID]])</f>
        <v>566</v>
      </c>
      <c r="F568" s="6" t="str">
        <f>IF(ALL[[#This Row],[SUPPLIER]]="","",COUNTA(F$2:F567))</f>
        <v/>
      </c>
      <c r="G568" s="2" t="s">
        <v>22</v>
      </c>
      <c r="L568" s="2"/>
      <c r="N568" t="s">
        <v>672</v>
      </c>
      <c r="O568">
        <v>3</v>
      </c>
      <c r="P568">
        <v>144</v>
      </c>
      <c r="Q568" t="s">
        <v>86</v>
      </c>
      <c r="R568" s="3">
        <v>29600</v>
      </c>
      <c r="S568" s="3"/>
      <c r="T568" t="s">
        <v>329</v>
      </c>
      <c r="U568" s="4">
        <v>0.125</v>
      </c>
      <c r="V568" s="4">
        <v>0.05</v>
      </c>
      <c r="X568" s="1"/>
    </row>
    <row r="569" spans="2:24" x14ac:dyDescent="0.25">
      <c r="B569" s="2">
        <f>IF(ALL[[#This Row],[TGL MASUK]]="",B568,ALL[[#This Row],[TGL MASUK]])</f>
        <v>44946</v>
      </c>
      <c r="C569" t="str">
        <f>IF(ALL[[#This Row],[FAKTUR]]="",C568,ALL[[#This Row],[FAKTUR]])</f>
        <v>ARTO MORO</v>
      </c>
      <c r="D569" s="2">
        <f>IF(ALL[[#This Row],[TGL.NOTA]]="",D568,ALL[[#This Row],[TGL.NOTA]])</f>
        <v>44943</v>
      </c>
      <c r="E569" s="6">
        <f>IF(ALL[[#This Row],[ID]]="",E568+1,ALL[[#This Row],[ID]])</f>
        <v>567</v>
      </c>
      <c r="F569" s="6" t="str">
        <f>IF(ALL[[#This Row],[SUPPLIER]]="","",COUNTA(F$2:F568))</f>
        <v/>
      </c>
      <c r="G569" s="2" t="s">
        <v>22</v>
      </c>
      <c r="L569" s="2"/>
      <c r="N569" t="s">
        <v>88</v>
      </c>
      <c r="O569">
        <v>3</v>
      </c>
      <c r="P569">
        <v>72</v>
      </c>
      <c r="Q569" t="s">
        <v>86</v>
      </c>
      <c r="R569" s="3">
        <v>58900</v>
      </c>
      <c r="S569" s="3"/>
      <c r="T569" t="s">
        <v>89</v>
      </c>
      <c r="U569" s="4">
        <v>0.125</v>
      </c>
      <c r="V569" s="4">
        <v>0.05</v>
      </c>
      <c r="X569" s="1"/>
    </row>
    <row r="570" spans="2:24" x14ac:dyDescent="0.25">
      <c r="B570" s="2">
        <f>IF(ALL[[#This Row],[TGL MASUK]]="",B569,ALL[[#This Row],[TGL MASUK]])</f>
        <v>44946</v>
      </c>
      <c r="C570" t="str">
        <f>IF(ALL[[#This Row],[FAKTUR]]="",C569,ALL[[#This Row],[FAKTUR]])</f>
        <v>ARTO MORO</v>
      </c>
      <c r="D570" s="2">
        <f>IF(ALL[[#This Row],[TGL.NOTA]]="",D569,ALL[[#This Row],[TGL.NOTA]])</f>
        <v>44943</v>
      </c>
      <c r="E570" s="6">
        <f>IF(ALL[[#This Row],[ID]]="",E569+1,ALL[[#This Row],[ID]])</f>
        <v>568</v>
      </c>
      <c r="F570" s="6" t="str">
        <f>IF(ALL[[#This Row],[SUPPLIER]]="","",COUNTA(F$2:F569))</f>
        <v/>
      </c>
      <c r="G570" s="2" t="s">
        <v>22</v>
      </c>
      <c r="L570" s="2"/>
      <c r="N570" t="s">
        <v>90</v>
      </c>
      <c r="O570">
        <v>3</v>
      </c>
      <c r="P570">
        <v>72</v>
      </c>
      <c r="Q570" t="s">
        <v>86</v>
      </c>
      <c r="R570" s="3">
        <v>66900</v>
      </c>
      <c r="S570" s="3"/>
      <c r="T570" t="s">
        <v>89</v>
      </c>
      <c r="U570" s="4">
        <v>0.125</v>
      </c>
      <c r="V570" s="4">
        <v>0.05</v>
      </c>
      <c r="X570" s="1"/>
    </row>
    <row r="571" spans="2:24" x14ac:dyDescent="0.25">
      <c r="B571" s="2">
        <f>IF(ALL[[#This Row],[TGL MASUK]]="",B570,ALL[[#This Row],[TGL MASUK]])</f>
        <v>44946</v>
      </c>
      <c r="C571" t="str">
        <f>IF(ALL[[#This Row],[FAKTUR]]="",C570,ALL[[#This Row],[FAKTUR]])</f>
        <v>ARTO MORO</v>
      </c>
      <c r="D571" s="2">
        <f>IF(ALL[[#This Row],[TGL.NOTA]]="",D570,ALL[[#This Row],[TGL.NOTA]])</f>
        <v>44943</v>
      </c>
      <c r="E571" s="6">
        <f>IF(ALL[[#This Row],[ID]]="",E570+1,ALL[[#This Row],[ID]])</f>
        <v>569</v>
      </c>
      <c r="F571" s="6" t="str">
        <f>IF(ALL[[#This Row],[SUPPLIER]]="","",COUNTA(F$2:F570))</f>
        <v/>
      </c>
      <c r="G571" s="2" t="s">
        <v>22</v>
      </c>
      <c r="L571" s="2"/>
      <c r="N571" t="s">
        <v>207</v>
      </c>
      <c r="P571">
        <v>192</v>
      </c>
      <c r="Q571" t="s">
        <v>37</v>
      </c>
      <c r="R571" s="3">
        <v>2350</v>
      </c>
      <c r="S571" s="3"/>
      <c r="T571" t="s">
        <v>208</v>
      </c>
      <c r="U571" s="4">
        <v>0.125</v>
      </c>
      <c r="V571" s="4">
        <v>0.05</v>
      </c>
      <c r="W571">
        <v>375060</v>
      </c>
      <c r="X571" s="1" t="s">
        <v>94</v>
      </c>
    </row>
    <row r="572" spans="2:24" x14ac:dyDescent="0.25">
      <c r="B572" s="2">
        <f>IF(ALL[[#This Row],[TGL MASUK]]="",B571,ALL[[#This Row],[TGL MASUK]])</f>
        <v>44946</v>
      </c>
      <c r="C572" t="str">
        <f>IF(ALL[[#This Row],[FAKTUR]]="",C571,ALL[[#This Row],[FAKTUR]])</f>
        <v>ARTO MORO</v>
      </c>
      <c r="D572" s="2">
        <f>IF(ALL[[#This Row],[TGL.NOTA]]="",D571,ALL[[#This Row],[TGL.NOTA]])</f>
        <v>44943</v>
      </c>
      <c r="E572" s="6">
        <f>IF(ALL[[#This Row],[ID]]="",E571+1,ALL[[#This Row],[ID]])</f>
        <v>570</v>
      </c>
      <c r="F572" s="6" t="str">
        <f>IF(ALL[[#This Row],[SUPPLIER]]="","",COUNTA(F$2:F571))</f>
        <v/>
      </c>
      <c r="G572" s="2" t="s">
        <v>22</v>
      </c>
      <c r="L572" s="2"/>
      <c r="R572" s="3"/>
      <c r="S572" s="3"/>
      <c r="U572" s="4"/>
      <c r="V572" s="4"/>
      <c r="X572" s="1"/>
    </row>
    <row r="573" spans="2:24" x14ac:dyDescent="0.25">
      <c r="B573" s="2">
        <f>IF(ALL[[#This Row],[TGL MASUK]]="",B572,ALL[[#This Row],[TGL MASUK]])</f>
        <v>44946</v>
      </c>
      <c r="C573" t="str">
        <f>IF(ALL[[#This Row],[FAKTUR]]="",C572,ALL[[#This Row],[FAKTUR]])</f>
        <v>ARTO MORO</v>
      </c>
      <c r="D573" s="2">
        <f>IF(ALL[[#This Row],[TGL.NOTA]]="",D572,ALL[[#This Row],[TGL.NOTA]])</f>
        <v>44943</v>
      </c>
      <c r="E573" s="6">
        <f>IF(ALL[[#This Row],[ID]]="",E572+1,ALL[[#This Row],[ID]])</f>
        <v>571</v>
      </c>
      <c r="F573" s="6">
        <f>IF(ALL[[#This Row],[SUPPLIER]]="","",COUNTA(F$2:F572))</f>
        <v>571</v>
      </c>
      <c r="G573" s="2" t="s">
        <v>22</v>
      </c>
      <c r="H573" t="s">
        <v>83</v>
      </c>
      <c r="I573" t="s">
        <v>78</v>
      </c>
      <c r="J573" t="s">
        <v>673</v>
      </c>
      <c r="L573" s="2">
        <v>44943</v>
      </c>
      <c r="N573" t="s">
        <v>587</v>
      </c>
      <c r="O573">
        <v>1</v>
      </c>
      <c r="P573">
        <v>144</v>
      </c>
      <c r="Q573" t="s">
        <v>86</v>
      </c>
      <c r="R573" s="3">
        <v>10600</v>
      </c>
      <c r="S573" s="3"/>
      <c r="T573" t="s">
        <v>195</v>
      </c>
      <c r="U573" s="4">
        <v>0.125</v>
      </c>
      <c r="V573" s="4">
        <v>0.05</v>
      </c>
      <c r="X573" s="1"/>
    </row>
    <row r="574" spans="2:24" x14ac:dyDescent="0.25">
      <c r="B574" s="2">
        <f>IF(ALL[[#This Row],[TGL MASUK]]="",B573,ALL[[#This Row],[TGL MASUK]])</f>
        <v>44946</v>
      </c>
      <c r="C574" t="str">
        <f>IF(ALL[[#This Row],[FAKTUR]]="",C573,ALL[[#This Row],[FAKTUR]])</f>
        <v>ARTO MORO</v>
      </c>
      <c r="D574" s="2">
        <f>IF(ALL[[#This Row],[TGL.NOTA]]="",D573,ALL[[#This Row],[TGL.NOTA]])</f>
        <v>44943</v>
      </c>
      <c r="E574" s="6">
        <f>IF(ALL[[#This Row],[ID]]="",E573+1,ALL[[#This Row],[ID]])</f>
        <v>572</v>
      </c>
      <c r="F574" s="6" t="str">
        <f>IF(ALL[[#This Row],[SUPPLIER]]="","",COUNTA(F$2:F573))</f>
        <v/>
      </c>
      <c r="G574" s="2" t="s">
        <v>22</v>
      </c>
      <c r="L574" s="2"/>
      <c r="N574" t="s">
        <v>201</v>
      </c>
      <c r="O574">
        <v>2</v>
      </c>
      <c r="P574">
        <v>288</v>
      </c>
      <c r="Q574" t="s">
        <v>37</v>
      </c>
      <c r="R574" s="3">
        <v>4350</v>
      </c>
      <c r="S574" s="3"/>
      <c r="T574" t="s">
        <v>202</v>
      </c>
      <c r="U574" s="4">
        <v>0.125</v>
      </c>
      <c r="V574" s="4">
        <v>0.05</v>
      </c>
      <c r="X574" s="1"/>
    </row>
    <row r="575" spans="2:24" x14ac:dyDescent="0.25">
      <c r="B575" s="2">
        <f>IF(ALL[[#This Row],[TGL MASUK]]="",B574,ALL[[#This Row],[TGL MASUK]])</f>
        <v>44946</v>
      </c>
      <c r="C575" t="str">
        <f>IF(ALL[[#This Row],[FAKTUR]]="",C574,ALL[[#This Row],[FAKTUR]])</f>
        <v>ARTO MORO</v>
      </c>
      <c r="D575" s="2">
        <f>IF(ALL[[#This Row],[TGL.NOTA]]="",D574,ALL[[#This Row],[TGL.NOTA]])</f>
        <v>44943</v>
      </c>
      <c r="E575" s="6">
        <f>IF(ALL[[#This Row],[ID]]="",E574+1,ALL[[#This Row],[ID]])</f>
        <v>573</v>
      </c>
      <c r="F575" s="6" t="str">
        <f>IF(ALL[[#This Row],[SUPPLIER]]="","",COUNTA(F$2:F574))</f>
        <v/>
      </c>
      <c r="G575" s="2" t="s">
        <v>22</v>
      </c>
      <c r="L575" s="2"/>
      <c r="N575" t="s">
        <v>203</v>
      </c>
      <c r="O575">
        <v>1</v>
      </c>
      <c r="P575">
        <v>144</v>
      </c>
      <c r="Q575" t="s">
        <v>37</v>
      </c>
      <c r="R575" s="3">
        <v>6500</v>
      </c>
      <c r="S575" s="3"/>
      <c r="T575" t="s">
        <v>202</v>
      </c>
      <c r="U575" s="4">
        <v>0.125</v>
      </c>
      <c r="V575" s="4">
        <v>0.05</v>
      </c>
      <c r="X575" s="1"/>
    </row>
    <row r="576" spans="2:24" x14ac:dyDescent="0.25">
      <c r="B576" s="2">
        <f>IF(ALL[[#This Row],[TGL MASUK]]="",B575,ALL[[#This Row],[TGL MASUK]])</f>
        <v>44946</v>
      </c>
      <c r="C576" t="str">
        <f>IF(ALL[[#This Row],[FAKTUR]]="",C575,ALL[[#This Row],[FAKTUR]])</f>
        <v>ARTO MORO</v>
      </c>
      <c r="D576" s="2">
        <f>IF(ALL[[#This Row],[TGL.NOTA]]="",D575,ALL[[#This Row],[TGL.NOTA]])</f>
        <v>44943</v>
      </c>
      <c r="E576" s="6">
        <f>IF(ALL[[#This Row],[ID]]="",E575+1,ALL[[#This Row],[ID]])</f>
        <v>574</v>
      </c>
      <c r="F576" s="6" t="str">
        <f>IF(ALL[[#This Row],[SUPPLIER]]="","",COUNTA(F$2:F575))</f>
        <v/>
      </c>
      <c r="G576" s="2" t="s">
        <v>22</v>
      </c>
      <c r="L576" s="2"/>
      <c r="N576" t="s">
        <v>204</v>
      </c>
      <c r="O576">
        <v>1</v>
      </c>
      <c r="P576">
        <v>144</v>
      </c>
      <c r="Q576" t="s">
        <v>37</v>
      </c>
      <c r="R576" s="3">
        <v>9750</v>
      </c>
      <c r="S576" s="3"/>
      <c r="T576" t="s">
        <v>202</v>
      </c>
      <c r="U576" s="4">
        <v>0.125</v>
      </c>
      <c r="V576" s="4">
        <v>0.05</v>
      </c>
      <c r="X576" s="1"/>
    </row>
    <row r="577" spans="2:24" x14ac:dyDescent="0.25">
      <c r="B577" s="2">
        <f>IF(ALL[[#This Row],[TGL MASUK]]="",B576,ALL[[#This Row],[TGL MASUK]])</f>
        <v>44946</v>
      </c>
      <c r="C577" t="str">
        <f>IF(ALL[[#This Row],[FAKTUR]]="",C576,ALL[[#This Row],[FAKTUR]])</f>
        <v>ARTO MORO</v>
      </c>
      <c r="D577" s="2">
        <f>IF(ALL[[#This Row],[TGL.NOTA]]="",D576,ALL[[#This Row],[TGL.NOTA]])</f>
        <v>44943</v>
      </c>
      <c r="E577" s="6">
        <f>IF(ALL[[#This Row],[ID]]="",E576+1,ALL[[#This Row],[ID]])</f>
        <v>575</v>
      </c>
      <c r="F577" s="6" t="str">
        <f>IF(ALL[[#This Row],[SUPPLIER]]="","",COUNTA(F$2:F576))</f>
        <v/>
      </c>
      <c r="G577" s="2" t="s">
        <v>22</v>
      </c>
      <c r="L577" s="2"/>
      <c r="N577" t="s">
        <v>364</v>
      </c>
      <c r="O577">
        <v>3</v>
      </c>
      <c r="P577">
        <v>216</v>
      </c>
      <c r="Q577" t="s">
        <v>50</v>
      </c>
      <c r="R577" s="3">
        <v>37200</v>
      </c>
      <c r="S577" s="3"/>
      <c r="T577" t="s">
        <v>365</v>
      </c>
      <c r="U577" s="4">
        <v>0.125</v>
      </c>
      <c r="V577" s="4">
        <v>0.05</v>
      </c>
      <c r="X577" s="1"/>
    </row>
    <row r="578" spans="2:24" x14ac:dyDescent="0.25">
      <c r="B578" s="2">
        <f>IF(ALL[[#This Row],[TGL MASUK]]="",B577,ALL[[#This Row],[TGL MASUK]])</f>
        <v>44946</v>
      </c>
      <c r="C578" t="str">
        <f>IF(ALL[[#This Row],[FAKTUR]]="",C577,ALL[[#This Row],[FAKTUR]])</f>
        <v>ARTO MORO</v>
      </c>
      <c r="D578" s="2">
        <f>IF(ALL[[#This Row],[TGL.NOTA]]="",D577,ALL[[#This Row],[TGL.NOTA]])</f>
        <v>44943</v>
      </c>
      <c r="E578" s="6">
        <f>IF(ALL[[#This Row],[ID]]="",E577+1,ALL[[#This Row],[ID]])</f>
        <v>576</v>
      </c>
      <c r="F578" s="6" t="str">
        <f>IF(ALL[[#This Row],[SUPPLIER]]="","",COUNTA(F$2:F577))</f>
        <v/>
      </c>
      <c r="G578" s="2" t="s">
        <v>22</v>
      </c>
      <c r="L578" s="2"/>
      <c r="N578" t="s">
        <v>674</v>
      </c>
      <c r="O578">
        <v>3</v>
      </c>
      <c r="P578">
        <v>864</v>
      </c>
      <c r="Q578" t="s">
        <v>37</v>
      </c>
      <c r="R578" s="3">
        <v>2150</v>
      </c>
      <c r="S578" s="3"/>
      <c r="T578" t="s">
        <v>604</v>
      </c>
      <c r="U578" s="4">
        <v>0.125</v>
      </c>
      <c r="V578" s="4">
        <v>0.05</v>
      </c>
      <c r="X578" s="1"/>
    </row>
    <row r="579" spans="2:24" x14ac:dyDescent="0.25">
      <c r="B579" s="2">
        <f>IF(ALL[[#This Row],[TGL MASUK]]="",B578,ALL[[#This Row],[TGL MASUK]])</f>
        <v>44946</v>
      </c>
      <c r="C579" t="str">
        <f>IF(ALL[[#This Row],[FAKTUR]]="",C578,ALL[[#This Row],[FAKTUR]])</f>
        <v>ARTO MORO</v>
      </c>
      <c r="D579" s="2">
        <f>IF(ALL[[#This Row],[TGL.NOTA]]="",D578,ALL[[#This Row],[TGL.NOTA]])</f>
        <v>44943</v>
      </c>
      <c r="E579" s="6">
        <f>IF(ALL[[#This Row],[ID]]="",E578+1,ALL[[#This Row],[ID]])</f>
        <v>577</v>
      </c>
      <c r="F579" s="6" t="str">
        <f>IF(ALL[[#This Row],[SUPPLIER]]="","",COUNTA(F$2:F578))</f>
        <v/>
      </c>
      <c r="G579" s="2" t="s">
        <v>22</v>
      </c>
      <c r="L579" s="2"/>
      <c r="N579" t="s">
        <v>620</v>
      </c>
      <c r="O579">
        <v>4</v>
      </c>
      <c r="P579">
        <v>3456</v>
      </c>
      <c r="Q579" t="s">
        <v>37</v>
      </c>
      <c r="R579" s="3">
        <v>2100</v>
      </c>
      <c r="S579" s="3"/>
      <c r="T579" t="s">
        <v>621</v>
      </c>
      <c r="U579" s="4">
        <v>0.125</v>
      </c>
      <c r="V579" s="4">
        <v>0.05</v>
      </c>
      <c r="X579" s="1"/>
    </row>
    <row r="580" spans="2:24" x14ac:dyDescent="0.25">
      <c r="B580" s="2">
        <f>IF(ALL[[#This Row],[TGL MASUK]]="",B579,ALL[[#This Row],[TGL MASUK]])</f>
        <v>44946</v>
      </c>
      <c r="C580" t="str">
        <f>IF(ALL[[#This Row],[FAKTUR]]="",C579,ALL[[#This Row],[FAKTUR]])</f>
        <v>ARTO MORO</v>
      </c>
      <c r="D580" s="2">
        <f>IF(ALL[[#This Row],[TGL.NOTA]]="",D579,ALL[[#This Row],[TGL.NOTA]])</f>
        <v>44943</v>
      </c>
      <c r="E580" s="6">
        <f>IF(ALL[[#This Row],[ID]]="",E579+1,ALL[[#This Row],[ID]])</f>
        <v>578</v>
      </c>
      <c r="F580" s="6" t="str">
        <f>IF(ALL[[#This Row],[SUPPLIER]]="","",COUNTA(F$2:F579))</f>
        <v/>
      </c>
      <c r="G580" s="2" t="s">
        <v>22</v>
      </c>
      <c r="L580" s="2"/>
      <c r="N580" t="s">
        <v>427</v>
      </c>
      <c r="O580">
        <v>2</v>
      </c>
      <c r="P580">
        <v>40</v>
      </c>
      <c r="Q580" t="s">
        <v>37</v>
      </c>
      <c r="R580" s="3">
        <v>40500</v>
      </c>
      <c r="S580" s="3"/>
      <c r="T580" t="s">
        <v>428</v>
      </c>
      <c r="U580" s="4">
        <v>0.125</v>
      </c>
      <c r="V580" s="4">
        <v>0.05</v>
      </c>
      <c r="X580" s="1"/>
    </row>
    <row r="581" spans="2:24" x14ac:dyDescent="0.25">
      <c r="B581" s="2">
        <f>IF(ALL[[#This Row],[TGL MASUK]]="",B580,ALL[[#This Row],[TGL MASUK]])</f>
        <v>44946</v>
      </c>
      <c r="C581" t="str">
        <f>IF(ALL[[#This Row],[FAKTUR]]="",C580,ALL[[#This Row],[FAKTUR]])</f>
        <v>ARTO MORO</v>
      </c>
      <c r="D581" s="2">
        <f>IF(ALL[[#This Row],[TGL.NOTA]]="",D580,ALL[[#This Row],[TGL.NOTA]])</f>
        <v>44943</v>
      </c>
      <c r="E581" s="6">
        <f>IF(ALL[[#This Row],[ID]]="",E580+1,ALL[[#This Row],[ID]])</f>
        <v>579</v>
      </c>
      <c r="F581" s="6" t="str">
        <f>IF(ALL[[#This Row],[SUPPLIER]]="","",COUNTA(F$2:F580))</f>
        <v/>
      </c>
      <c r="G581" s="2" t="s">
        <v>22</v>
      </c>
      <c r="L581" s="2"/>
      <c r="N581" t="s">
        <v>376</v>
      </c>
      <c r="O581">
        <v>2</v>
      </c>
      <c r="P581">
        <v>1000</v>
      </c>
      <c r="Q581" t="s">
        <v>140</v>
      </c>
      <c r="R581" s="3">
        <v>1625</v>
      </c>
      <c r="S581" s="3"/>
      <c r="T581" t="s">
        <v>420</v>
      </c>
      <c r="U581" s="4">
        <v>0.125</v>
      </c>
      <c r="V581" s="4">
        <v>0.05</v>
      </c>
      <c r="X581" s="1"/>
    </row>
    <row r="582" spans="2:24" x14ac:dyDescent="0.25">
      <c r="B582" s="2">
        <f>IF(ALL[[#This Row],[TGL MASUK]]="",B581,ALL[[#This Row],[TGL MASUK]])</f>
        <v>44946</v>
      </c>
      <c r="C582" t="str">
        <f>IF(ALL[[#This Row],[FAKTUR]]="",C581,ALL[[#This Row],[FAKTUR]])</f>
        <v>ARTO MORO</v>
      </c>
      <c r="D582" s="2">
        <f>IF(ALL[[#This Row],[TGL.NOTA]]="",D581,ALL[[#This Row],[TGL.NOTA]])</f>
        <v>44943</v>
      </c>
      <c r="E582" s="6">
        <f>IF(ALL[[#This Row],[ID]]="",E581+1,ALL[[#This Row],[ID]])</f>
        <v>580</v>
      </c>
      <c r="F582" s="6" t="str">
        <f>IF(ALL[[#This Row],[SUPPLIER]]="","",COUNTA(F$2:F581))</f>
        <v/>
      </c>
      <c r="G582" s="2" t="s">
        <v>22</v>
      </c>
      <c r="L582" s="2"/>
      <c r="N582" t="s">
        <v>211</v>
      </c>
      <c r="O582">
        <v>2</v>
      </c>
      <c r="P582">
        <v>100</v>
      </c>
      <c r="Q582" t="s">
        <v>140</v>
      </c>
      <c r="R582" s="3">
        <v>28300</v>
      </c>
      <c r="S582" s="3"/>
      <c r="T582" t="s">
        <v>212</v>
      </c>
      <c r="U582" s="4">
        <v>0.125</v>
      </c>
      <c r="V582" s="4">
        <v>0.05</v>
      </c>
      <c r="X582" s="1"/>
    </row>
    <row r="583" spans="2:24" x14ac:dyDescent="0.25">
      <c r="B583" s="2">
        <f>IF(ALL[[#This Row],[TGL MASUK]]="",B582,ALL[[#This Row],[TGL MASUK]])</f>
        <v>44946</v>
      </c>
      <c r="C583" t="str">
        <f>IF(ALL[[#This Row],[FAKTUR]]="",C582,ALL[[#This Row],[FAKTUR]])</f>
        <v>ARTO MORO</v>
      </c>
      <c r="D583" s="2">
        <f>IF(ALL[[#This Row],[TGL.NOTA]]="",D582,ALL[[#This Row],[TGL.NOTA]])</f>
        <v>44943</v>
      </c>
      <c r="E583" s="6">
        <f>IF(ALL[[#This Row],[ID]]="",E582+1,ALL[[#This Row],[ID]])</f>
        <v>581</v>
      </c>
      <c r="F583" s="6" t="str">
        <f>IF(ALL[[#This Row],[SUPPLIER]]="","",COUNTA(F$2:F582))</f>
        <v/>
      </c>
      <c r="G583" s="2" t="s">
        <v>22</v>
      </c>
      <c r="L583" s="2"/>
      <c r="N583" t="s">
        <v>216</v>
      </c>
      <c r="O583">
        <v>1</v>
      </c>
      <c r="P583">
        <v>50</v>
      </c>
      <c r="Q583" t="s">
        <v>140</v>
      </c>
      <c r="R583" s="3">
        <v>28300</v>
      </c>
      <c r="S583" s="3"/>
      <c r="T583" t="s">
        <v>212</v>
      </c>
      <c r="U583" s="4">
        <v>0.125</v>
      </c>
      <c r="V583" s="4">
        <v>0.05</v>
      </c>
      <c r="X583" s="1"/>
    </row>
    <row r="584" spans="2:24" x14ac:dyDescent="0.25">
      <c r="B584" s="2">
        <f>IF(ALL[[#This Row],[TGL MASUK]]="",B583,ALL[[#This Row],[TGL MASUK]])</f>
        <v>44946</v>
      </c>
      <c r="C584" t="str">
        <f>IF(ALL[[#This Row],[FAKTUR]]="",C583,ALL[[#This Row],[FAKTUR]])</f>
        <v>ARTO MORO</v>
      </c>
      <c r="D584" s="2">
        <f>IF(ALL[[#This Row],[TGL.NOTA]]="",D583,ALL[[#This Row],[TGL.NOTA]])</f>
        <v>44943</v>
      </c>
      <c r="E584" s="6">
        <f>IF(ALL[[#This Row],[ID]]="",E583+1,ALL[[#This Row],[ID]])</f>
        <v>582</v>
      </c>
      <c r="F584" s="6" t="str">
        <f>IF(ALL[[#This Row],[SUPPLIER]]="","",COUNTA(F$2:F583))</f>
        <v/>
      </c>
      <c r="G584" s="2" t="s">
        <v>22</v>
      </c>
      <c r="L584" s="2"/>
      <c r="R584" s="3"/>
      <c r="S584" s="3"/>
      <c r="U584" s="4"/>
      <c r="V584" s="4"/>
      <c r="X584" s="1"/>
    </row>
    <row r="585" spans="2:24" x14ac:dyDescent="0.25">
      <c r="B585" s="2">
        <f>IF(ALL[[#This Row],[TGL MASUK]]="",B584,ALL[[#This Row],[TGL MASUK]])</f>
        <v>44946</v>
      </c>
      <c r="C585" t="str">
        <f>IF(ALL[[#This Row],[FAKTUR]]="",C584,ALL[[#This Row],[FAKTUR]])</f>
        <v>ARTO MORO</v>
      </c>
      <c r="D585" s="2">
        <f>IF(ALL[[#This Row],[TGL.NOTA]]="",D584,ALL[[#This Row],[TGL.NOTA]])</f>
        <v>44943</v>
      </c>
      <c r="E585" s="6">
        <f>IF(ALL[[#This Row],[ID]]="",E584+1,ALL[[#This Row],[ID]])</f>
        <v>583</v>
      </c>
      <c r="F585" s="6">
        <f>IF(ALL[[#This Row],[SUPPLIER]]="","",COUNTA(F$2:F584))</f>
        <v>583</v>
      </c>
      <c r="G585" s="2" t="s">
        <v>22</v>
      </c>
      <c r="H585" t="s">
        <v>83</v>
      </c>
      <c r="I585" t="s">
        <v>78</v>
      </c>
      <c r="J585" t="s">
        <v>675</v>
      </c>
      <c r="L585" s="2">
        <v>44943</v>
      </c>
      <c r="N585" t="s">
        <v>676</v>
      </c>
      <c r="O585">
        <v>1</v>
      </c>
      <c r="P585">
        <v>36</v>
      </c>
      <c r="Q585" t="s">
        <v>50</v>
      </c>
      <c r="R585" s="3">
        <v>41400</v>
      </c>
      <c r="S585" s="3"/>
      <c r="T585" t="s">
        <v>447</v>
      </c>
      <c r="U585" s="4">
        <v>0.125</v>
      </c>
      <c r="V585" s="4">
        <v>0.05</v>
      </c>
      <c r="X585" s="1"/>
    </row>
    <row r="586" spans="2:24" x14ac:dyDescent="0.25">
      <c r="B586" s="2">
        <f>IF(ALL[[#This Row],[TGL MASUK]]="",B585,ALL[[#This Row],[TGL MASUK]])</f>
        <v>44946</v>
      </c>
      <c r="C586" t="str">
        <f>IF(ALL[[#This Row],[FAKTUR]]="",C585,ALL[[#This Row],[FAKTUR]])</f>
        <v>ARTO MORO</v>
      </c>
      <c r="D586" s="2">
        <f>IF(ALL[[#This Row],[TGL.NOTA]]="",D585,ALL[[#This Row],[TGL.NOTA]])</f>
        <v>44943</v>
      </c>
      <c r="E586" s="6">
        <f>IF(ALL[[#This Row],[ID]]="",E585+1,ALL[[#This Row],[ID]])</f>
        <v>584</v>
      </c>
      <c r="F586" s="6" t="str">
        <f>IF(ALL[[#This Row],[SUPPLIER]]="","",COUNTA(F$2:F585))</f>
        <v/>
      </c>
      <c r="G586" s="2" t="s">
        <v>22</v>
      </c>
      <c r="L586" s="2"/>
      <c r="N586" t="s">
        <v>559</v>
      </c>
      <c r="O586">
        <v>1</v>
      </c>
      <c r="P586">
        <v>72</v>
      </c>
      <c r="Q586" t="s">
        <v>86</v>
      </c>
      <c r="R586" s="3">
        <v>21200</v>
      </c>
      <c r="S586" s="3"/>
      <c r="T586" t="s">
        <v>560</v>
      </c>
      <c r="U586" s="4">
        <v>0.125</v>
      </c>
      <c r="V586" s="4">
        <v>0.05</v>
      </c>
      <c r="X586" s="1"/>
    </row>
    <row r="587" spans="2:24" x14ac:dyDescent="0.25">
      <c r="B587" s="2">
        <f>IF(ALL[[#This Row],[TGL MASUK]]="",B586,ALL[[#This Row],[TGL MASUK]])</f>
        <v>44946</v>
      </c>
      <c r="C587" t="str">
        <f>IF(ALL[[#This Row],[FAKTUR]]="",C586,ALL[[#This Row],[FAKTUR]])</f>
        <v>ARTO MORO</v>
      </c>
      <c r="D587" s="2">
        <f>IF(ALL[[#This Row],[TGL.NOTA]]="",D586,ALL[[#This Row],[TGL.NOTA]])</f>
        <v>44943</v>
      </c>
      <c r="E587" s="6">
        <f>IF(ALL[[#This Row],[ID]]="",E586+1,ALL[[#This Row],[ID]])</f>
        <v>585</v>
      </c>
      <c r="F587" s="6" t="str">
        <f>IF(ALL[[#This Row],[SUPPLIER]]="","",COUNTA(F$2:F586))</f>
        <v/>
      </c>
      <c r="G587" s="2" t="s">
        <v>22</v>
      </c>
      <c r="L587" s="2"/>
      <c r="N587" t="s">
        <v>373</v>
      </c>
      <c r="O587">
        <v>2</v>
      </c>
      <c r="P587">
        <v>2000</v>
      </c>
      <c r="Q587" t="s">
        <v>180</v>
      </c>
      <c r="R587" s="3">
        <v>2050</v>
      </c>
      <c r="S587" s="3"/>
      <c r="T587" t="s">
        <v>374</v>
      </c>
      <c r="U587" s="4">
        <v>0.125</v>
      </c>
      <c r="V587" s="4">
        <v>0.05</v>
      </c>
      <c r="X587" s="1"/>
    </row>
    <row r="588" spans="2:24" x14ac:dyDescent="0.25">
      <c r="B588" s="2">
        <f>IF(ALL[[#This Row],[TGL MASUK]]="",B587,ALL[[#This Row],[TGL MASUK]])</f>
        <v>44946</v>
      </c>
      <c r="C588" t="str">
        <f>IF(ALL[[#This Row],[FAKTUR]]="",C587,ALL[[#This Row],[FAKTUR]])</f>
        <v>ARTO MORO</v>
      </c>
      <c r="D588" s="2">
        <f>IF(ALL[[#This Row],[TGL.NOTA]]="",D587,ALL[[#This Row],[TGL.NOTA]])</f>
        <v>44943</v>
      </c>
      <c r="E588" s="6">
        <f>IF(ALL[[#This Row],[ID]]="",E587+1,ALL[[#This Row],[ID]])</f>
        <v>586</v>
      </c>
      <c r="F588" s="6" t="str">
        <f>IF(ALL[[#This Row],[SUPPLIER]]="","",COUNTA(F$2:F587))</f>
        <v/>
      </c>
      <c r="G588" s="2" t="s">
        <v>22</v>
      </c>
      <c r="L588" s="2"/>
      <c r="N588" t="s">
        <v>677</v>
      </c>
      <c r="O588">
        <v>1</v>
      </c>
      <c r="P588">
        <v>144</v>
      </c>
      <c r="Q588" t="s">
        <v>50</v>
      </c>
      <c r="R588" s="3">
        <v>40800</v>
      </c>
      <c r="S588" s="3"/>
      <c r="T588" t="s">
        <v>93</v>
      </c>
      <c r="U588" s="4">
        <v>0.125</v>
      </c>
      <c r="V588" s="4">
        <v>0.05</v>
      </c>
      <c r="X588" s="1"/>
    </row>
    <row r="589" spans="2:24" x14ac:dyDescent="0.25">
      <c r="B589" s="2">
        <f>IF(ALL[[#This Row],[TGL MASUK]]="",B588,ALL[[#This Row],[TGL MASUK]])</f>
        <v>44946</v>
      </c>
      <c r="C589" t="str">
        <f>IF(ALL[[#This Row],[FAKTUR]]="",C588,ALL[[#This Row],[FAKTUR]])</f>
        <v>ARTO MORO</v>
      </c>
      <c r="D589" s="2">
        <f>IF(ALL[[#This Row],[TGL.NOTA]]="",D588,ALL[[#This Row],[TGL.NOTA]])</f>
        <v>44943</v>
      </c>
      <c r="E589" s="6">
        <f>IF(ALL[[#This Row],[ID]]="",E588+1,ALL[[#This Row],[ID]])</f>
        <v>587</v>
      </c>
      <c r="F589" s="6" t="str">
        <f>IF(ALL[[#This Row],[SUPPLIER]]="","",COUNTA(F$2:F588))</f>
        <v/>
      </c>
      <c r="G589" s="2" t="s">
        <v>22</v>
      </c>
      <c r="L589" s="2"/>
      <c r="N589" t="s">
        <v>678</v>
      </c>
      <c r="O589">
        <v>1</v>
      </c>
      <c r="P589">
        <v>60</v>
      </c>
      <c r="Q589" t="s">
        <v>140</v>
      </c>
      <c r="R589" s="3">
        <v>22200</v>
      </c>
      <c r="S589" s="3"/>
      <c r="T589" t="s">
        <v>433</v>
      </c>
      <c r="U589" s="4">
        <v>0.125</v>
      </c>
      <c r="V589" s="4">
        <v>0.05</v>
      </c>
      <c r="X589" s="1"/>
    </row>
    <row r="590" spans="2:24" x14ac:dyDescent="0.25">
      <c r="B590" s="2">
        <f>IF(ALL[[#This Row],[TGL MASUK]]="",B589,ALL[[#This Row],[TGL MASUK]])</f>
        <v>44946</v>
      </c>
      <c r="C590" t="str">
        <f>IF(ALL[[#This Row],[FAKTUR]]="",C589,ALL[[#This Row],[FAKTUR]])</f>
        <v>ARTO MORO</v>
      </c>
      <c r="D590" s="2">
        <f>IF(ALL[[#This Row],[TGL.NOTA]]="",D589,ALL[[#This Row],[TGL.NOTA]])</f>
        <v>44943</v>
      </c>
      <c r="E590" s="6">
        <f>IF(ALL[[#This Row],[ID]]="",E589+1,ALL[[#This Row],[ID]])</f>
        <v>588</v>
      </c>
      <c r="F590" s="6" t="str">
        <f>IF(ALL[[#This Row],[SUPPLIER]]="","",COUNTA(F$2:F589))</f>
        <v/>
      </c>
      <c r="G590" s="2" t="s">
        <v>22</v>
      </c>
      <c r="L590" s="2"/>
      <c r="R590" s="3"/>
      <c r="S590" s="3"/>
      <c r="U590" s="4"/>
      <c r="V590" s="4"/>
      <c r="X590" s="1"/>
    </row>
    <row r="591" spans="2:24" x14ac:dyDescent="0.25">
      <c r="B591" s="2">
        <f>IF(ALL[[#This Row],[TGL MASUK]]="",B590,ALL[[#This Row],[TGL MASUK]])</f>
        <v>44946</v>
      </c>
      <c r="C591" t="str">
        <f>IF(ALL[[#This Row],[FAKTUR]]="",C590,ALL[[#This Row],[FAKTUR]])</f>
        <v>ARTO MORO</v>
      </c>
      <c r="D591" s="2">
        <f>IF(ALL[[#This Row],[TGL.NOTA]]="",D590,ALL[[#This Row],[TGL.NOTA]])</f>
        <v>44943</v>
      </c>
      <c r="E591" s="6">
        <f>IF(ALL[[#This Row],[ID]]="",E590+1,ALL[[#This Row],[ID]])</f>
        <v>589</v>
      </c>
      <c r="F591" s="6">
        <f>IF(ALL[[#This Row],[SUPPLIER]]="","",COUNTA(F$2:F590))</f>
        <v>589</v>
      </c>
      <c r="G591" s="2" t="s">
        <v>22</v>
      </c>
      <c r="H591" t="s">
        <v>378</v>
      </c>
      <c r="I591" t="s">
        <v>78</v>
      </c>
      <c r="J591" t="s">
        <v>679</v>
      </c>
      <c r="L591" s="2">
        <v>44943</v>
      </c>
      <c r="N591" t="s">
        <v>456</v>
      </c>
      <c r="P591">
        <v>40</v>
      </c>
      <c r="Q591" t="s">
        <v>37</v>
      </c>
      <c r="R591" s="3">
        <v>47000</v>
      </c>
      <c r="S591" s="3"/>
      <c r="T591" t="s">
        <v>455</v>
      </c>
      <c r="U591" s="4">
        <v>0.125</v>
      </c>
      <c r="V591" s="4">
        <v>0.05</v>
      </c>
      <c r="X591" s="1"/>
    </row>
    <row r="592" spans="2:24" x14ac:dyDescent="0.25">
      <c r="B592" s="2">
        <f>IF(ALL[[#This Row],[TGL MASUK]]="",B591,ALL[[#This Row],[TGL MASUK]])</f>
        <v>44946</v>
      </c>
      <c r="C592" t="str">
        <f>IF(ALL[[#This Row],[FAKTUR]]="",C591,ALL[[#This Row],[FAKTUR]])</f>
        <v>ARTO MORO</v>
      </c>
      <c r="D592" s="2">
        <f>IF(ALL[[#This Row],[TGL.NOTA]]="",D591,ALL[[#This Row],[TGL.NOTA]])</f>
        <v>44943</v>
      </c>
      <c r="E592" s="6">
        <f>IF(ALL[[#This Row],[ID]]="",E591+1,ALL[[#This Row],[ID]])</f>
        <v>590</v>
      </c>
      <c r="F592" s="6" t="str">
        <f>IF(ALL[[#This Row],[SUPPLIER]]="","",COUNTA(F$2:F591))</f>
        <v/>
      </c>
      <c r="G592" s="2" t="s">
        <v>22</v>
      </c>
      <c r="L592" s="2"/>
      <c r="N592" t="s">
        <v>457</v>
      </c>
      <c r="P592">
        <v>40</v>
      </c>
      <c r="Q592" t="s">
        <v>37</v>
      </c>
      <c r="R592" s="3">
        <v>47000</v>
      </c>
      <c r="S592" s="3"/>
      <c r="T592" t="s">
        <v>455</v>
      </c>
      <c r="U592" s="4">
        <v>0.125</v>
      </c>
      <c r="V592" s="4">
        <v>0.05</v>
      </c>
      <c r="X592" s="1"/>
    </row>
    <row r="593" spans="2:24" x14ac:dyDescent="0.25">
      <c r="B593" s="2">
        <f>IF(ALL[[#This Row],[TGL MASUK]]="",B592,ALL[[#This Row],[TGL MASUK]])</f>
        <v>44946</v>
      </c>
      <c r="C593" t="str">
        <f>IF(ALL[[#This Row],[FAKTUR]]="",C592,ALL[[#This Row],[FAKTUR]])</f>
        <v>ARTO MORO</v>
      </c>
      <c r="D593" s="2">
        <f>IF(ALL[[#This Row],[TGL.NOTA]]="",D592,ALL[[#This Row],[TGL.NOTA]])</f>
        <v>44943</v>
      </c>
      <c r="E593" s="6">
        <f>IF(ALL[[#This Row],[ID]]="",E592+1,ALL[[#This Row],[ID]])</f>
        <v>591</v>
      </c>
      <c r="F593" s="6" t="str">
        <f>IF(ALL[[#This Row],[SUPPLIER]]="","",COUNTA(F$2:F592))</f>
        <v/>
      </c>
      <c r="G593" s="2" t="s">
        <v>22</v>
      </c>
      <c r="L593" s="2"/>
      <c r="N593" t="s">
        <v>458</v>
      </c>
      <c r="P593">
        <v>40</v>
      </c>
      <c r="Q593" t="s">
        <v>37</v>
      </c>
      <c r="R593" s="3">
        <v>47000</v>
      </c>
      <c r="S593" s="3"/>
      <c r="T593" t="s">
        <v>455</v>
      </c>
      <c r="U593" s="4">
        <v>0.125</v>
      </c>
      <c r="V593" s="4">
        <v>0.05</v>
      </c>
      <c r="X593" s="1"/>
    </row>
    <row r="594" spans="2:24" x14ac:dyDescent="0.25">
      <c r="B594" s="2">
        <f>IF(ALL[[#This Row],[TGL MASUK]]="",B593,ALL[[#This Row],[TGL MASUK]])</f>
        <v>44946</v>
      </c>
      <c r="C594" t="str">
        <f>IF(ALL[[#This Row],[FAKTUR]]="",C593,ALL[[#This Row],[FAKTUR]])</f>
        <v>ARTO MORO</v>
      </c>
      <c r="D594" s="2">
        <f>IF(ALL[[#This Row],[TGL.NOTA]]="",D593,ALL[[#This Row],[TGL.NOTA]])</f>
        <v>44943</v>
      </c>
      <c r="E594" s="6">
        <f>IF(ALL[[#This Row],[ID]]="",E593+1,ALL[[#This Row],[ID]])</f>
        <v>592</v>
      </c>
      <c r="F594" s="6" t="str">
        <f>IF(ALL[[#This Row],[SUPPLIER]]="","",COUNTA(F$2:F593))</f>
        <v/>
      </c>
      <c r="G594" s="2" t="s">
        <v>22</v>
      </c>
      <c r="L594" s="2"/>
      <c r="R594" s="3"/>
      <c r="S594" s="3"/>
      <c r="U594" s="4"/>
      <c r="V594" s="4"/>
      <c r="X594" s="1"/>
    </row>
    <row r="595" spans="2:24" x14ac:dyDescent="0.25">
      <c r="B595" s="2">
        <f>IF(ALL[[#This Row],[TGL MASUK]]="",B594,ALL[[#This Row],[TGL MASUK]])</f>
        <v>44946</v>
      </c>
      <c r="C595" t="str">
        <f>IF(ALL[[#This Row],[FAKTUR]]="",C594,ALL[[#This Row],[FAKTUR]])</f>
        <v>ARTO MORO</v>
      </c>
      <c r="D595" s="2">
        <f>IF(ALL[[#This Row],[TGL.NOTA]]="",D594,ALL[[#This Row],[TGL.NOTA]])</f>
        <v>44944</v>
      </c>
      <c r="E595" s="6">
        <f>IF(ALL[[#This Row],[ID]]="",E594+1,ALL[[#This Row],[ID]])</f>
        <v>593</v>
      </c>
      <c r="F595" s="6">
        <f>IF(ALL[[#This Row],[SUPPLIER]]="","",COUNTA(F$2:F594))</f>
        <v>593</v>
      </c>
      <c r="G595" s="2" t="s">
        <v>22</v>
      </c>
      <c r="H595" t="s">
        <v>95</v>
      </c>
      <c r="I595" t="s">
        <v>78</v>
      </c>
      <c r="J595" t="s">
        <v>680</v>
      </c>
      <c r="K595" t="s">
        <v>681</v>
      </c>
      <c r="L595" s="2">
        <v>44944</v>
      </c>
      <c r="N595" t="s">
        <v>284</v>
      </c>
      <c r="O595">
        <v>2</v>
      </c>
      <c r="R595" s="3"/>
      <c r="S595" s="3">
        <v>1375000</v>
      </c>
      <c r="T595" t="s">
        <v>282</v>
      </c>
      <c r="U595" s="4">
        <v>0.17</v>
      </c>
      <c r="V595" s="4"/>
      <c r="X595" s="1"/>
    </row>
    <row r="596" spans="2:24" x14ac:dyDescent="0.25">
      <c r="B596" s="2">
        <f>IF(ALL[[#This Row],[TGL MASUK]]="",B595,ALL[[#This Row],[TGL MASUK]])</f>
        <v>44946</v>
      </c>
      <c r="C596" t="str">
        <f>IF(ALL[[#This Row],[FAKTUR]]="",C595,ALL[[#This Row],[FAKTUR]])</f>
        <v>ARTO MORO</v>
      </c>
      <c r="D596" s="2">
        <f>IF(ALL[[#This Row],[TGL.NOTA]]="",D595,ALL[[#This Row],[TGL.NOTA]])</f>
        <v>44944</v>
      </c>
      <c r="E596" s="6">
        <f>IF(ALL[[#This Row],[ID]]="",E595+1,ALL[[#This Row],[ID]])</f>
        <v>594</v>
      </c>
      <c r="F596" s="6" t="str">
        <f>IF(ALL[[#This Row],[SUPPLIER]]="","",COUNTA(F$2:F595))</f>
        <v/>
      </c>
      <c r="G596" s="2" t="s">
        <v>22</v>
      </c>
      <c r="L596" s="2"/>
      <c r="N596" t="s">
        <v>333</v>
      </c>
      <c r="O596">
        <v>5</v>
      </c>
      <c r="R596" s="3"/>
      <c r="S596" s="3">
        <v>1954800</v>
      </c>
      <c r="T596" t="s">
        <v>106</v>
      </c>
      <c r="U596" s="4">
        <v>0.17</v>
      </c>
      <c r="V596" s="4"/>
      <c r="X596" s="1"/>
    </row>
    <row r="597" spans="2:24" x14ac:dyDescent="0.25">
      <c r="B597" s="2">
        <f>IF(ALL[[#This Row],[TGL MASUK]]="",B596,ALL[[#This Row],[TGL MASUK]])</f>
        <v>44946</v>
      </c>
      <c r="C597" t="str">
        <f>IF(ALL[[#This Row],[FAKTUR]]="",C596,ALL[[#This Row],[FAKTUR]])</f>
        <v>ARTO MORO</v>
      </c>
      <c r="D597" s="2">
        <f>IF(ALL[[#This Row],[TGL.NOTA]]="",D596,ALL[[#This Row],[TGL.NOTA]])</f>
        <v>44944</v>
      </c>
      <c r="E597" s="6">
        <f>IF(ALL[[#This Row],[ID]]="",E596+1,ALL[[#This Row],[ID]])</f>
        <v>595</v>
      </c>
      <c r="F597" s="6" t="str">
        <f>IF(ALL[[#This Row],[SUPPLIER]]="","",COUNTA(F$2:F596))</f>
        <v/>
      </c>
      <c r="G597" s="2" t="s">
        <v>22</v>
      </c>
      <c r="L597" s="2"/>
      <c r="N597" t="s">
        <v>682</v>
      </c>
      <c r="O597">
        <v>2</v>
      </c>
      <c r="R597" s="3"/>
      <c r="S597" s="3">
        <v>5702400</v>
      </c>
      <c r="T597" t="s">
        <v>112</v>
      </c>
      <c r="U597" s="4">
        <v>0.17</v>
      </c>
      <c r="V597" s="4"/>
      <c r="X597" s="1"/>
    </row>
    <row r="598" spans="2:24" x14ac:dyDescent="0.25">
      <c r="B598" s="2">
        <f>IF(ALL[[#This Row],[TGL MASUK]]="",B597,ALL[[#This Row],[TGL MASUK]])</f>
        <v>44946</v>
      </c>
      <c r="C598" t="str">
        <f>IF(ALL[[#This Row],[FAKTUR]]="",C597,ALL[[#This Row],[FAKTUR]])</f>
        <v>ARTO MORO</v>
      </c>
      <c r="D598" s="2">
        <f>IF(ALL[[#This Row],[TGL.NOTA]]="",D597,ALL[[#This Row],[TGL.NOTA]])</f>
        <v>44944</v>
      </c>
      <c r="E598" s="6">
        <f>IF(ALL[[#This Row],[ID]]="",E597+1,ALL[[#This Row],[ID]])</f>
        <v>596</v>
      </c>
      <c r="F598" s="6" t="str">
        <f>IF(ALL[[#This Row],[SUPPLIER]]="","",COUNTA(F$2:F597))</f>
        <v/>
      </c>
      <c r="G598" s="2" t="s">
        <v>22</v>
      </c>
      <c r="L598" s="2"/>
      <c r="R598" s="3"/>
      <c r="S598" s="3"/>
      <c r="U598" s="4"/>
      <c r="V598" s="4"/>
      <c r="X598" s="1"/>
    </row>
    <row r="599" spans="2:24" x14ac:dyDescent="0.25">
      <c r="B599" s="2">
        <f>IF(ALL[[#This Row],[TGL MASUK]]="",B598,ALL[[#This Row],[TGL MASUK]])</f>
        <v>44946</v>
      </c>
      <c r="C599" t="str">
        <f>IF(ALL[[#This Row],[FAKTUR]]="",C598,ALL[[#This Row],[FAKTUR]])</f>
        <v>ARTO MORO</v>
      </c>
      <c r="D599" s="2">
        <f>IF(ALL[[#This Row],[TGL.NOTA]]="",D598,ALL[[#This Row],[TGL.NOTA]])</f>
        <v>44943</v>
      </c>
      <c r="E599" s="6">
        <f>IF(ALL[[#This Row],[ID]]="",E598+1,ALL[[#This Row],[ID]])</f>
        <v>597</v>
      </c>
      <c r="F599" s="6">
        <f>IF(ALL[[#This Row],[SUPPLIER]]="","",COUNTA(F$2:F598))</f>
        <v>597</v>
      </c>
      <c r="G599" s="2" t="s">
        <v>22</v>
      </c>
      <c r="H599" t="s">
        <v>95</v>
      </c>
      <c r="I599" t="s">
        <v>78</v>
      </c>
      <c r="J599" t="s">
        <v>683</v>
      </c>
      <c r="K599" t="s">
        <v>684</v>
      </c>
      <c r="L599" s="2">
        <v>44943</v>
      </c>
      <c r="N599" t="s">
        <v>685</v>
      </c>
      <c r="O599">
        <v>4</v>
      </c>
      <c r="R599" s="3"/>
      <c r="S599" s="3">
        <v>2376000</v>
      </c>
      <c r="T599" t="s">
        <v>686</v>
      </c>
      <c r="U599" s="4">
        <v>0.17</v>
      </c>
      <c r="V599" s="4"/>
      <c r="X599" s="1"/>
    </row>
    <row r="600" spans="2:24" x14ac:dyDescent="0.25">
      <c r="B600" s="2">
        <f>IF(ALL[[#This Row],[TGL MASUK]]="",B599,ALL[[#This Row],[TGL MASUK]])</f>
        <v>44946</v>
      </c>
      <c r="C600" t="str">
        <f>IF(ALL[[#This Row],[FAKTUR]]="",C599,ALL[[#This Row],[FAKTUR]])</f>
        <v>ARTO MORO</v>
      </c>
      <c r="D600" s="2">
        <f>IF(ALL[[#This Row],[TGL.NOTA]]="",D599,ALL[[#This Row],[TGL.NOTA]])</f>
        <v>44943</v>
      </c>
      <c r="E600" s="6">
        <f>IF(ALL[[#This Row],[ID]]="",E599+1,ALL[[#This Row],[ID]])</f>
        <v>598</v>
      </c>
      <c r="F600" s="6" t="str">
        <f>IF(ALL[[#This Row],[SUPPLIER]]="","",COUNTA(F$2:F599))</f>
        <v/>
      </c>
      <c r="G600" s="2" t="s">
        <v>22</v>
      </c>
      <c r="L600" s="2"/>
      <c r="N600" t="s">
        <v>687</v>
      </c>
      <c r="O600">
        <v>2</v>
      </c>
      <c r="R600" s="3"/>
      <c r="S600" s="3">
        <v>2592000</v>
      </c>
      <c r="T600" t="s">
        <v>688</v>
      </c>
      <c r="U600" s="4">
        <v>0.17</v>
      </c>
      <c r="V600" s="4"/>
      <c r="X600" s="1"/>
    </row>
    <row r="601" spans="2:24" x14ac:dyDescent="0.25">
      <c r="B601" s="2">
        <f>IF(ALL[[#This Row],[TGL MASUK]]="",B600,ALL[[#This Row],[TGL MASUK]])</f>
        <v>44946</v>
      </c>
      <c r="C601" t="str">
        <f>IF(ALL[[#This Row],[FAKTUR]]="",C600,ALL[[#This Row],[FAKTUR]])</f>
        <v>ARTO MORO</v>
      </c>
      <c r="D601" s="2">
        <f>IF(ALL[[#This Row],[TGL.NOTA]]="",D600,ALL[[#This Row],[TGL.NOTA]])</f>
        <v>44943</v>
      </c>
      <c r="E601" s="6">
        <f>IF(ALL[[#This Row],[ID]]="",E600+1,ALL[[#This Row],[ID]])</f>
        <v>599</v>
      </c>
      <c r="F601" s="6" t="str">
        <f>IF(ALL[[#This Row],[SUPPLIER]]="","",COUNTA(F$2:F600))</f>
        <v/>
      </c>
      <c r="G601" s="2" t="s">
        <v>22</v>
      </c>
      <c r="L601" s="2"/>
      <c r="R601" s="3"/>
      <c r="S601" s="3"/>
      <c r="U601" s="4"/>
      <c r="V601" s="4"/>
      <c r="X601" s="1"/>
    </row>
    <row r="602" spans="2:24" x14ac:dyDescent="0.25">
      <c r="B602" s="2">
        <f>IF(ALL[[#This Row],[TGL MASUK]]="",B601,ALL[[#This Row],[TGL MASUK]])</f>
        <v>44946</v>
      </c>
      <c r="C602" t="str">
        <f>IF(ALL[[#This Row],[FAKTUR]]="",C601,ALL[[#This Row],[FAKTUR]])</f>
        <v>UNTANA</v>
      </c>
      <c r="D602" s="2">
        <f>IF(ALL[[#This Row],[TGL.NOTA]]="",D601,ALL[[#This Row],[TGL.NOTA]])</f>
        <v>44942</v>
      </c>
      <c r="E602" s="6">
        <f>IF(ALL[[#This Row],[ID]]="",E601+1,ALL[[#This Row],[ID]])</f>
        <v>600</v>
      </c>
      <c r="F602" s="6">
        <f>IF(ALL[[#This Row],[SUPPLIER]]="","",COUNTA(F$2:F601))</f>
        <v>600</v>
      </c>
      <c r="G602" s="2" t="s">
        <v>22</v>
      </c>
      <c r="H602" t="s">
        <v>47</v>
      </c>
      <c r="I602" t="s">
        <v>17</v>
      </c>
      <c r="J602" t="s">
        <v>689</v>
      </c>
      <c r="L602" s="2">
        <v>44942</v>
      </c>
      <c r="N602" t="s">
        <v>690</v>
      </c>
      <c r="O602">
        <v>1</v>
      </c>
      <c r="P602">
        <v>600</v>
      </c>
      <c r="Q602" t="s">
        <v>86</v>
      </c>
      <c r="R602" s="3">
        <v>13000</v>
      </c>
      <c r="S602" s="3"/>
      <c r="T602" t="s">
        <v>691</v>
      </c>
      <c r="U602" s="4"/>
      <c r="V602" s="4"/>
      <c r="X602" s="1"/>
    </row>
    <row r="603" spans="2:24" x14ac:dyDescent="0.25">
      <c r="B603" s="2">
        <f>IF(ALL[[#This Row],[TGL MASUK]]="",B602,ALL[[#This Row],[TGL MASUK]])</f>
        <v>44946</v>
      </c>
      <c r="C603" t="str">
        <f>IF(ALL[[#This Row],[FAKTUR]]="",C602,ALL[[#This Row],[FAKTUR]])</f>
        <v>UNTANA</v>
      </c>
      <c r="D603" s="2">
        <f>IF(ALL[[#This Row],[TGL.NOTA]]="",D602,ALL[[#This Row],[TGL.NOTA]])</f>
        <v>44942</v>
      </c>
      <c r="E603" s="6">
        <f>IF(ALL[[#This Row],[ID]]="",E602+1,ALL[[#This Row],[ID]])</f>
        <v>601</v>
      </c>
      <c r="F603" s="6" t="str">
        <f>IF(ALL[[#This Row],[SUPPLIER]]="","",COUNTA(F$2:F602))</f>
        <v/>
      </c>
      <c r="G603" s="2" t="s">
        <v>22</v>
      </c>
      <c r="L603" s="2"/>
      <c r="N603" t="s">
        <v>692</v>
      </c>
      <c r="O603">
        <v>10</v>
      </c>
      <c r="P603">
        <v>1200</v>
      </c>
      <c r="Q603" t="s">
        <v>86</v>
      </c>
      <c r="R603" s="3">
        <v>14000</v>
      </c>
      <c r="S603" s="3"/>
      <c r="T603" t="s">
        <v>691</v>
      </c>
      <c r="U603" s="4"/>
      <c r="V603" s="4"/>
      <c r="X603" s="1"/>
    </row>
    <row r="604" spans="2:24" x14ac:dyDescent="0.25">
      <c r="B604" s="2">
        <f>IF(ALL[[#This Row],[TGL MASUK]]="",B603,ALL[[#This Row],[TGL MASUK]])</f>
        <v>44946</v>
      </c>
      <c r="C604" t="str">
        <f>IF(ALL[[#This Row],[FAKTUR]]="",C603,ALL[[#This Row],[FAKTUR]])</f>
        <v>UNTANA</v>
      </c>
      <c r="D604" s="2">
        <f>IF(ALL[[#This Row],[TGL.NOTA]]="",D603,ALL[[#This Row],[TGL.NOTA]])</f>
        <v>44942</v>
      </c>
      <c r="E604" s="6">
        <f>IF(ALL[[#This Row],[ID]]="",E603+1,ALL[[#This Row],[ID]])</f>
        <v>602</v>
      </c>
      <c r="F604" s="6" t="str">
        <f>IF(ALL[[#This Row],[SUPPLIER]]="","",COUNTA(F$2:F603))</f>
        <v/>
      </c>
      <c r="G604" s="2" t="s">
        <v>22</v>
      </c>
      <c r="L604" s="2"/>
      <c r="R604" s="3"/>
      <c r="S604" s="3"/>
      <c r="U604" s="4"/>
      <c r="V604" s="4"/>
      <c r="X604" s="1"/>
    </row>
    <row r="605" spans="2:24" x14ac:dyDescent="0.25">
      <c r="B605" s="2">
        <f>IF(ALL[[#This Row],[TGL MASUK]]="",B604,ALL[[#This Row],[TGL MASUK]])</f>
        <v>44946</v>
      </c>
      <c r="C605" t="str">
        <f>IF(ALL[[#This Row],[FAKTUR]]="",C604,ALL[[#This Row],[FAKTUR]])</f>
        <v>UNTANA</v>
      </c>
      <c r="D605" s="2">
        <f>IF(ALL[[#This Row],[TGL.NOTA]]="",D604,ALL[[#This Row],[TGL.NOTA]])</f>
        <v>44942</v>
      </c>
      <c r="E605" s="6">
        <f>IF(ALL[[#This Row],[ID]]="",E604+1,ALL[[#This Row],[ID]])</f>
        <v>603</v>
      </c>
      <c r="F605" s="6">
        <f>IF(ALL[[#This Row],[SUPPLIER]]="","",COUNTA(F$2:F604))</f>
        <v>603</v>
      </c>
      <c r="G605" s="2" t="s">
        <v>22</v>
      </c>
      <c r="H605" t="s">
        <v>47</v>
      </c>
      <c r="I605" t="s">
        <v>17</v>
      </c>
      <c r="J605" t="s">
        <v>693</v>
      </c>
      <c r="L605" s="2">
        <v>44942</v>
      </c>
      <c r="N605" t="s">
        <v>694</v>
      </c>
      <c r="O605">
        <v>5</v>
      </c>
      <c r="P605">
        <v>500</v>
      </c>
      <c r="Q605" t="s">
        <v>37</v>
      </c>
      <c r="R605" s="3">
        <v>7000</v>
      </c>
      <c r="S605" s="3"/>
      <c r="T605" t="s">
        <v>695</v>
      </c>
      <c r="U605" s="4"/>
      <c r="V605" s="4"/>
      <c r="X605" s="1"/>
    </row>
    <row r="606" spans="2:24" x14ac:dyDescent="0.25">
      <c r="B606" s="2">
        <f>IF(ALL[[#This Row],[TGL MASUK]]="",B605,ALL[[#This Row],[TGL MASUK]])</f>
        <v>44946</v>
      </c>
      <c r="C606" t="str">
        <f>IF(ALL[[#This Row],[FAKTUR]]="",C605,ALL[[#This Row],[FAKTUR]])</f>
        <v>UNTANA</v>
      </c>
      <c r="D606" s="2">
        <f>IF(ALL[[#This Row],[TGL.NOTA]]="",D605,ALL[[#This Row],[TGL.NOTA]])</f>
        <v>44942</v>
      </c>
      <c r="E606" s="6">
        <f>IF(ALL[[#This Row],[ID]]="",E605+1,ALL[[#This Row],[ID]])</f>
        <v>604</v>
      </c>
      <c r="F606" s="6" t="str">
        <f>IF(ALL[[#This Row],[SUPPLIER]]="","",COUNTA(F$2:F605))</f>
        <v/>
      </c>
      <c r="G606" s="2" t="s">
        <v>22</v>
      </c>
      <c r="L606" s="2"/>
      <c r="R606" s="3"/>
      <c r="S606" s="3"/>
      <c r="U606" s="4"/>
      <c r="V606" s="4"/>
      <c r="X606" s="1"/>
    </row>
    <row r="607" spans="2:24" x14ac:dyDescent="0.25">
      <c r="B607" s="2">
        <f>IF(ALL[[#This Row],[TGL MASUK]]="",B606,ALL[[#This Row],[TGL MASUK]])</f>
        <v>44946</v>
      </c>
      <c r="C607" t="str">
        <f>IF(ALL[[#This Row],[FAKTUR]]="",C606,ALL[[#This Row],[FAKTUR]])</f>
        <v>UNTANA</v>
      </c>
      <c r="D607" s="2">
        <f>IF(ALL[[#This Row],[TGL.NOTA]]="",D606,ALL[[#This Row],[TGL.NOTA]])</f>
        <v>44944</v>
      </c>
      <c r="E607" s="6">
        <f>IF(ALL[[#This Row],[ID]]="",E606+1,ALL[[#This Row],[ID]])</f>
        <v>605</v>
      </c>
      <c r="F607" s="6">
        <f>IF(ALL[[#This Row],[SUPPLIER]]="","",COUNTA(F$2:F606))</f>
        <v>605</v>
      </c>
      <c r="G607" s="2" t="s">
        <v>22</v>
      </c>
      <c r="H607" t="s">
        <v>16</v>
      </c>
      <c r="I607" t="s">
        <v>17</v>
      </c>
      <c r="L607" s="2">
        <v>44944</v>
      </c>
      <c r="N607" t="s">
        <v>696</v>
      </c>
      <c r="O607">
        <v>2</v>
      </c>
      <c r="P607">
        <v>120</v>
      </c>
      <c r="Q607" t="s">
        <v>20</v>
      </c>
      <c r="R607" s="3"/>
      <c r="S607" s="3"/>
      <c r="T607" t="s">
        <v>21</v>
      </c>
      <c r="U607" s="4"/>
      <c r="V607" s="4"/>
      <c r="X607" s="1" t="s">
        <v>18</v>
      </c>
    </row>
    <row r="608" spans="2:24" x14ac:dyDescent="0.25">
      <c r="B608" s="2">
        <f>IF(ALL[[#This Row],[TGL MASUK]]="",B607,ALL[[#This Row],[TGL MASUK]])</f>
        <v>44946</v>
      </c>
      <c r="C608" t="str">
        <f>IF(ALL[[#This Row],[FAKTUR]]="",C607,ALL[[#This Row],[FAKTUR]])</f>
        <v>UNTANA</v>
      </c>
      <c r="D608" s="2">
        <f>IF(ALL[[#This Row],[TGL.NOTA]]="",D607,ALL[[#This Row],[TGL.NOTA]])</f>
        <v>44944</v>
      </c>
      <c r="E608" s="6">
        <f>IF(ALL[[#This Row],[ID]]="",E607+1,ALL[[#This Row],[ID]])</f>
        <v>606</v>
      </c>
      <c r="F608" s="6" t="str">
        <f>IF(ALL[[#This Row],[SUPPLIER]]="","",COUNTA(F$2:F607))</f>
        <v/>
      </c>
      <c r="G608" s="2" t="s">
        <v>22</v>
      </c>
      <c r="L608" s="2"/>
      <c r="N608" t="s">
        <v>697</v>
      </c>
      <c r="O608">
        <v>5</v>
      </c>
      <c r="P608">
        <v>300</v>
      </c>
      <c r="Q608" t="s">
        <v>20</v>
      </c>
      <c r="R608" s="3"/>
      <c r="S608" s="3"/>
      <c r="T608" t="s">
        <v>21</v>
      </c>
      <c r="U608" s="4"/>
      <c r="V608" s="4"/>
      <c r="X608" s="1" t="s">
        <v>18</v>
      </c>
    </row>
    <row r="609" spans="2:24" x14ac:dyDescent="0.25">
      <c r="B609" s="2">
        <f>IF(ALL[[#This Row],[TGL MASUK]]="",B608,ALL[[#This Row],[TGL MASUK]])</f>
        <v>44946</v>
      </c>
      <c r="C609" t="str">
        <f>IF(ALL[[#This Row],[FAKTUR]]="",C608,ALL[[#This Row],[FAKTUR]])</f>
        <v>UNTANA</v>
      </c>
      <c r="D609" s="2">
        <f>IF(ALL[[#This Row],[TGL.NOTA]]="",D608,ALL[[#This Row],[TGL.NOTA]])</f>
        <v>44944</v>
      </c>
      <c r="E609" s="6">
        <f>IF(ALL[[#This Row],[ID]]="",E608+1,ALL[[#This Row],[ID]])</f>
        <v>607</v>
      </c>
      <c r="F609" s="6" t="str">
        <f>IF(ALL[[#This Row],[SUPPLIER]]="","",COUNTA(F$2:F608))</f>
        <v/>
      </c>
      <c r="G609" s="2" t="s">
        <v>22</v>
      </c>
      <c r="L609" s="2"/>
      <c r="R609" s="3"/>
      <c r="S609" s="3"/>
      <c r="U609" s="4"/>
      <c r="V609" s="4"/>
      <c r="X609" s="1"/>
    </row>
    <row r="610" spans="2:24" x14ac:dyDescent="0.25">
      <c r="B610" s="2">
        <f>IF(ALL[[#This Row],[TGL MASUK]]="",B609,ALL[[#This Row],[TGL MASUK]])</f>
        <v>44946</v>
      </c>
      <c r="C610" t="str">
        <f>IF(ALL[[#This Row],[FAKTUR]]="",C609,ALL[[#This Row],[FAKTUR]])</f>
        <v>UNTANA</v>
      </c>
      <c r="D610" s="2">
        <f>IF(ALL[[#This Row],[TGL.NOTA]]="",D609,ALL[[#This Row],[TGL.NOTA]])</f>
        <v>44946</v>
      </c>
      <c r="E610" s="6">
        <f>IF(ALL[[#This Row],[ID]]="",E609+1,ALL[[#This Row],[ID]])</f>
        <v>608</v>
      </c>
      <c r="F610" s="6">
        <f>IF(ALL[[#This Row],[SUPPLIER]]="","",COUNTA(F$2:F609))</f>
        <v>608</v>
      </c>
      <c r="G610" s="2" t="s">
        <v>22</v>
      </c>
      <c r="H610" t="s">
        <v>16</v>
      </c>
      <c r="I610" t="s">
        <v>17</v>
      </c>
      <c r="J610" t="s">
        <v>698</v>
      </c>
      <c r="L610" s="2">
        <v>44946</v>
      </c>
      <c r="N610" t="s">
        <v>699</v>
      </c>
      <c r="O610">
        <v>2</v>
      </c>
      <c r="P610">
        <v>480</v>
      </c>
      <c r="Q610" t="s">
        <v>37</v>
      </c>
      <c r="R610" s="3">
        <v>5750</v>
      </c>
      <c r="S610" s="3"/>
      <c r="T610" t="s">
        <v>700</v>
      </c>
      <c r="U610" s="4"/>
      <c r="V610" s="4"/>
      <c r="X610" s="1"/>
    </row>
    <row r="611" spans="2:24" x14ac:dyDescent="0.25">
      <c r="B611" s="2">
        <f>IF(ALL[[#This Row],[TGL MASUK]]="",B610,ALL[[#This Row],[TGL MASUK]])</f>
        <v>44946</v>
      </c>
      <c r="C611" t="str">
        <f>IF(ALL[[#This Row],[FAKTUR]]="",C610,ALL[[#This Row],[FAKTUR]])</f>
        <v>UNTANA</v>
      </c>
      <c r="D611" s="2">
        <f>IF(ALL[[#This Row],[TGL.NOTA]]="",D610,ALL[[#This Row],[TGL.NOTA]])</f>
        <v>44946</v>
      </c>
      <c r="E611" s="6">
        <f>IF(ALL[[#This Row],[ID]]="",E610+1,ALL[[#This Row],[ID]])</f>
        <v>609</v>
      </c>
      <c r="F611" s="6" t="str">
        <f>IF(ALL[[#This Row],[SUPPLIER]]="","",COUNTA(F$2:F610))</f>
        <v/>
      </c>
      <c r="G611" s="2" t="s">
        <v>22</v>
      </c>
      <c r="L611" s="2"/>
      <c r="N611" t="s">
        <v>701</v>
      </c>
      <c r="O611">
        <v>4</v>
      </c>
      <c r="P611">
        <v>960</v>
      </c>
      <c r="Q611" t="s">
        <v>37</v>
      </c>
      <c r="R611" s="3">
        <v>5750</v>
      </c>
      <c r="S611" s="3"/>
      <c r="T611" t="s">
        <v>700</v>
      </c>
      <c r="U611" s="4"/>
      <c r="V611" s="4"/>
      <c r="X611" s="1"/>
    </row>
    <row r="612" spans="2:24" x14ac:dyDescent="0.25">
      <c r="B612" s="2">
        <f>IF(ALL[[#This Row],[TGL MASUK]]="",B611,ALL[[#This Row],[TGL MASUK]])</f>
        <v>44946</v>
      </c>
      <c r="C612" t="str">
        <f>IF(ALL[[#This Row],[FAKTUR]]="",C611,ALL[[#This Row],[FAKTUR]])</f>
        <v>UNTANA</v>
      </c>
      <c r="D612" s="2">
        <f>IF(ALL[[#This Row],[TGL.NOTA]]="",D611,ALL[[#This Row],[TGL.NOTA]])</f>
        <v>44946</v>
      </c>
      <c r="E612" s="6">
        <f>IF(ALL[[#This Row],[ID]]="",E611+1,ALL[[#This Row],[ID]])</f>
        <v>610</v>
      </c>
      <c r="F612" s="6" t="str">
        <f>IF(ALL[[#This Row],[SUPPLIER]]="","",COUNTA(F$2:F611))</f>
        <v/>
      </c>
      <c r="G612" s="2" t="s">
        <v>22</v>
      </c>
      <c r="L612" s="2"/>
      <c r="N612" t="s">
        <v>702</v>
      </c>
      <c r="O612">
        <v>1</v>
      </c>
      <c r="P612">
        <v>240</v>
      </c>
      <c r="Q612" t="s">
        <v>37</v>
      </c>
      <c r="R612" s="3">
        <v>5750</v>
      </c>
      <c r="S612" s="3"/>
      <c r="T612" t="s">
        <v>700</v>
      </c>
      <c r="U612" s="4"/>
      <c r="V612" s="4"/>
      <c r="X612" s="1"/>
    </row>
    <row r="613" spans="2:24" x14ac:dyDescent="0.25">
      <c r="B613" s="2">
        <f>IF(ALL[[#This Row],[TGL MASUK]]="",B612,ALL[[#This Row],[TGL MASUK]])</f>
        <v>44946</v>
      </c>
      <c r="C613" t="str">
        <f>IF(ALL[[#This Row],[FAKTUR]]="",C612,ALL[[#This Row],[FAKTUR]])</f>
        <v>UNTANA</v>
      </c>
      <c r="D613" s="2">
        <f>IF(ALL[[#This Row],[TGL.NOTA]]="",D612,ALL[[#This Row],[TGL.NOTA]])</f>
        <v>44946</v>
      </c>
      <c r="E613" s="6">
        <f>IF(ALL[[#This Row],[ID]]="",E612+1,ALL[[#This Row],[ID]])</f>
        <v>611</v>
      </c>
      <c r="F613" s="6" t="str">
        <f>IF(ALL[[#This Row],[SUPPLIER]]="","",COUNTA(F$2:F612))</f>
        <v/>
      </c>
      <c r="G613" s="2" t="s">
        <v>22</v>
      </c>
      <c r="L613" s="2"/>
      <c r="R613" s="3"/>
      <c r="S613" s="3"/>
      <c r="U613" s="4"/>
      <c r="V613" s="4"/>
      <c r="X613" s="1"/>
    </row>
    <row r="614" spans="2:24" x14ac:dyDescent="0.25">
      <c r="B614" s="2">
        <f>IF(ALL[[#This Row],[TGL MASUK]]="",B613,ALL[[#This Row],[TGL MASUK]])</f>
        <v>44946</v>
      </c>
      <c r="C614" t="str">
        <f>IF(ALL[[#This Row],[FAKTUR]]="",C613,ALL[[#This Row],[FAKTUR]])</f>
        <v>UNTANA</v>
      </c>
      <c r="D614" s="2">
        <f>IF(ALL[[#This Row],[TGL.NOTA]]="",D613,ALL[[#This Row],[TGL.NOTA]])</f>
        <v>44946</v>
      </c>
      <c r="E614" s="6">
        <f>IF(ALL[[#This Row],[ID]]="",E613+1,ALL[[#This Row],[ID]])</f>
        <v>612</v>
      </c>
      <c r="F614" s="6">
        <f>IF(ALL[[#This Row],[SUPPLIER]]="","",COUNTA(F$2:F613))</f>
        <v>612</v>
      </c>
      <c r="G614" s="2" t="s">
        <v>22</v>
      </c>
      <c r="H614" t="s">
        <v>188</v>
      </c>
      <c r="I614" t="s">
        <v>17</v>
      </c>
      <c r="J614" t="s">
        <v>703</v>
      </c>
      <c r="L614" s="2">
        <v>44946</v>
      </c>
      <c r="N614" t="s">
        <v>704</v>
      </c>
      <c r="P614">
        <v>100</v>
      </c>
      <c r="Q614" t="s">
        <v>37</v>
      </c>
      <c r="R614" s="3">
        <v>12800</v>
      </c>
      <c r="S614" s="3"/>
      <c r="U614" s="4"/>
      <c r="V614" s="4"/>
      <c r="W614">
        <v>64000</v>
      </c>
      <c r="X614" s="1" t="s">
        <v>705</v>
      </c>
    </row>
    <row r="615" spans="2:24" x14ac:dyDescent="0.25">
      <c r="B615" s="2">
        <f>IF(ALL[[#This Row],[TGL MASUK]]="",B614,ALL[[#This Row],[TGL MASUK]])</f>
        <v>44946</v>
      </c>
      <c r="C615" t="str">
        <f>IF(ALL[[#This Row],[FAKTUR]]="",C614,ALL[[#This Row],[FAKTUR]])</f>
        <v>UNTANA</v>
      </c>
      <c r="D615" s="2">
        <f>IF(ALL[[#This Row],[TGL.NOTA]]="",D614,ALL[[#This Row],[TGL.NOTA]])</f>
        <v>44946</v>
      </c>
      <c r="E615" s="6">
        <f>IF(ALL[[#This Row],[ID]]="",E614+1,ALL[[#This Row],[ID]])</f>
        <v>613</v>
      </c>
      <c r="F615" s="6" t="str">
        <f>IF(ALL[[#This Row],[SUPPLIER]]="","",COUNTA(F$2:F614))</f>
        <v/>
      </c>
      <c r="G615" s="2" t="s">
        <v>22</v>
      </c>
      <c r="L615" s="2"/>
      <c r="R615" s="3"/>
      <c r="S615" s="3"/>
      <c r="U615" s="4"/>
      <c r="V615" s="4"/>
      <c r="X615" s="1"/>
    </row>
    <row r="616" spans="2:24" x14ac:dyDescent="0.25">
      <c r="B616" s="2">
        <f>IF(ALL[[#This Row],[TGL MASUK]]="",B615,ALL[[#This Row],[TGL MASUK]])</f>
        <v>44946</v>
      </c>
      <c r="C616" t="str">
        <f>IF(ALL[[#This Row],[FAKTUR]]="",C615,ALL[[#This Row],[FAKTUR]])</f>
        <v>UNTANA</v>
      </c>
      <c r="D616" s="2">
        <f>IF(ALL[[#This Row],[TGL.NOTA]]="",D615,ALL[[#This Row],[TGL.NOTA]])</f>
        <v>44945</v>
      </c>
      <c r="E616" s="6">
        <f>IF(ALL[[#This Row],[ID]]="",E615+1,ALL[[#This Row],[ID]])</f>
        <v>614</v>
      </c>
      <c r="F616" s="6">
        <f>IF(ALL[[#This Row],[SUPPLIER]]="","",COUNTA(F$2:F615))</f>
        <v>614</v>
      </c>
      <c r="G616" s="2" t="s">
        <v>22</v>
      </c>
      <c r="H616" t="s">
        <v>128</v>
      </c>
      <c r="I616" t="s">
        <v>17</v>
      </c>
      <c r="J616" t="s">
        <v>706</v>
      </c>
      <c r="L616" s="2">
        <v>44945</v>
      </c>
      <c r="N616" t="s">
        <v>581</v>
      </c>
      <c r="O616">
        <v>5</v>
      </c>
      <c r="P616">
        <v>360</v>
      </c>
      <c r="Q616" t="s">
        <v>86</v>
      </c>
      <c r="R616" s="3">
        <v>23500</v>
      </c>
      <c r="S616" s="3"/>
      <c r="T616" t="s">
        <v>582</v>
      </c>
      <c r="U616" s="4"/>
      <c r="V616" s="4"/>
      <c r="X616" s="1"/>
    </row>
    <row r="617" spans="2:24" x14ac:dyDescent="0.25">
      <c r="B617" s="2">
        <f>IF(ALL[[#This Row],[TGL MASUK]]="",B616,ALL[[#This Row],[TGL MASUK]])</f>
        <v>44946</v>
      </c>
      <c r="C617" t="str">
        <f>IF(ALL[[#This Row],[FAKTUR]]="",C616,ALL[[#This Row],[FAKTUR]])</f>
        <v>UNTANA</v>
      </c>
      <c r="D617" s="2">
        <f>IF(ALL[[#This Row],[TGL.NOTA]]="",D616,ALL[[#This Row],[TGL.NOTA]])</f>
        <v>44945</v>
      </c>
      <c r="E617" s="6">
        <f>IF(ALL[[#This Row],[ID]]="",E616+1,ALL[[#This Row],[ID]])</f>
        <v>615</v>
      </c>
      <c r="F617" s="6" t="str">
        <f>IF(ALL[[#This Row],[SUPPLIER]]="","",COUNTA(F$2:F616))</f>
        <v/>
      </c>
      <c r="G617" s="2" t="s">
        <v>22</v>
      </c>
      <c r="L617" s="2"/>
      <c r="R617" s="3"/>
      <c r="S617" s="3"/>
      <c r="U617" s="4"/>
      <c r="V617" s="4"/>
      <c r="X617" s="1"/>
    </row>
    <row r="618" spans="2:24" x14ac:dyDescent="0.25">
      <c r="B618" s="2">
        <f>IF(ALL[[#This Row],[TGL MASUK]]="",B617,ALL[[#This Row],[TGL MASUK]])</f>
        <v>44947</v>
      </c>
      <c r="C618" t="str">
        <f>IF(ALL[[#This Row],[FAKTUR]]="",C617,ALL[[#This Row],[FAKTUR]])</f>
        <v>UNTANA</v>
      </c>
      <c r="D618" s="2">
        <f>IF(ALL[[#This Row],[TGL.NOTA]]="",D617,ALL[[#This Row],[TGL.NOTA]])</f>
        <v>44943</v>
      </c>
      <c r="E618" s="6">
        <f>IF(ALL[[#This Row],[ID]]="",E617+1,ALL[[#This Row],[ID]])</f>
        <v>616</v>
      </c>
      <c r="F618" s="6">
        <f>IF(ALL[[#This Row],[SUPPLIER]]="","",COUNTA(F$2:F617))</f>
        <v>616</v>
      </c>
      <c r="G618" s="2">
        <v>44947</v>
      </c>
      <c r="H618" t="s">
        <v>707</v>
      </c>
      <c r="I618" t="s">
        <v>17</v>
      </c>
      <c r="J618" t="s">
        <v>708</v>
      </c>
      <c r="L618" s="2">
        <v>44943</v>
      </c>
      <c r="N618" t="s">
        <v>709</v>
      </c>
      <c r="O618">
        <v>10</v>
      </c>
      <c r="R618" s="3"/>
      <c r="S618" s="3">
        <v>720000</v>
      </c>
      <c r="U618" s="4"/>
      <c r="V618" s="4"/>
      <c r="X618" s="1"/>
    </row>
    <row r="619" spans="2:24" x14ac:dyDescent="0.25">
      <c r="B619" s="2">
        <f>IF(ALL[[#This Row],[TGL MASUK]]="",B618,ALL[[#This Row],[TGL MASUK]])</f>
        <v>44947</v>
      </c>
      <c r="C619" t="str">
        <f>IF(ALL[[#This Row],[FAKTUR]]="",C618,ALL[[#This Row],[FAKTUR]])</f>
        <v>UNTANA</v>
      </c>
      <c r="D619" s="2">
        <f>IF(ALL[[#This Row],[TGL.NOTA]]="",D618,ALL[[#This Row],[TGL.NOTA]])</f>
        <v>44943</v>
      </c>
      <c r="E619" s="6">
        <f>IF(ALL[[#This Row],[ID]]="",E618+1,ALL[[#This Row],[ID]])</f>
        <v>617</v>
      </c>
      <c r="F619" s="6" t="str">
        <f>IF(ALL[[#This Row],[SUPPLIER]]="","",COUNTA(F$2:F618))</f>
        <v/>
      </c>
      <c r="G619" s="2" t="s">
        <v>22</v>
      </c>
      <c r="L619" s="2"/>
      <c r="N619" t="s">
        <v>710</v>
      </c>
      <c r="O619">
        <v>10</v>
      </c>
      <c r="R619" s="3"/>
      <c r="S619" s="3">
        <v>720000</v>
      </c>
      <c r="U619" s="4"/>
      <c r="V619" s="4"/>
      <c r="X619" s="1"/>
    </row>
    <row r="620" spans="2:24" x14ac:dyDescent="0.25">
      <c r="B620" s="2">
        <f>IF(ALL[[#This Row],[TGL MASUK]]="",B619,ALL[[#This Row],[TGL MASUK]])</f>
        <v>44947</v>
      </c>
      <c r="C620" t="str">
        <f>IF(ALL[[#This Row],[FAKTUR]]="",C619,ALL[[#This Row],[FAKTUR]])</f>
        <v>UNTANA</v>
      </c>
      <c r="D620" s="2">
        <f>IF(ALL[[#This Row],[TGL.NOTA]]="",D619,ALL[[#This Row],[TGL.NOTA]])</f>
        <v>44943</v>
      </c>
      <c r="E620" s="6">
        <f>IF(ALL[[#This Row],[ID]]="",E619+1,ALL[[#This Row],[ID]])</f>
        <v>618</v>
      </c>
      <c r="F620" s="6" t="str">
        <f>IF(ALL[[#This Row],[SUPPLIER]]="","",COUNTA(F$2:F619))</f>
        <v/>
      </c>
      <c r="G620" s="2" t="s">
        <v>22</v>
      </c>
      <c r="L620" s="2"/>
      <c r="N620" t="s">
        <v>711</v>
      </c>
      <c r="O620">
        <v>10</v>
      </c>
      <c r="R620" s="3"/>
      <c r="S620" s="3">
        <v>720000</v>
      </c>
      <c r="U620" s="4"/>
      <c r="V620" s="4"/>
      <c r="X620" s="1"/>
    </row>
    <row r="621" spans="2:24" x14ac:dyDescent="0.25">
      <c r="B621" s="2">
        <f>IF(ALL[[#This Row],[TGL MASUK]]="",B620,ALL[[#This Row],[TGL MASUK]])</f>
        <v>44947</v>
      </c>
      <c r="C621" t="str">
        <f>IF(ALL[[#This Row],[FAKTUR]]="",C620,ALL[[#This Row],[FAKTUR]])</f>
        <v>UNTANA</v>
      </c>
      <c r="D621" s="2">
        <f>IF(ALL[[#This Row],[TGL.NOTA]]="",D620,ALL[[#This Row],[TGL.NOTA]])</f>
        <v>44943</v>
      </c>
      <c r="E621" s="6">
        <f>IF(ALL[[#This Row],[ID]]="",E620+1,ALL[[#This Row],[ID]])</f>
        <v>619</v>
      </c>
      <c r="F621" s="6" t="str">
        <f>IF(ALL[[#This Row],[SUPPLIER]]="","",COUNTA(F$2:F620))</f>
        <v/>
      </c>
      <c r="G621" s="2" t="s">
        <v>22</v>
      </c>
      <c r="L621" s="2"/>
      <c r="R621" s="3"/>
      <c r="S621" s="3"/>
      <c r="U621" s="4"/>
      <c r="V621" s="4"/>
      <c r="X621" s="1"/>
    </row>
    <row r="622" spans="2:24" x14ac:dyDescent="0.25">
      <c r="B622" s="2">
        <f>IF(ALL[[#This Row],[TGL MASUK]]="",B621,ALL[[#This Row],[TGL MASUK]])</f>
        <v>44947</v>
      </c>
      <c r="C622" t="str">
        <f>IF(ALL[[#This Row],[FAKTUR]]="",C621,ALL[[#This Row],[FAKTUR]])</f>
        <v>UNTANA</v>
      </c>
      <c r="D622" s="2">
        <f>IF(ALL[[#This Row],[TGL.NOTA]]="",D621,ALL[[#This Row],[TGL.NOTA]])</f>
        <v>44945</v>
      </c>
      <c r="E622" s="6">
        <f>IF(ALL[[#This Row],[ID]]="",E621+1,ALL[[#This Row],[ID]])</f>
        <v>620</v>
      </c>
      <c r="F622" s="6">
        <f>IF(ALL[[#This Row],[SUPPLIER]]="","",COUNTA(F$2:F621))</f>
        <v>620</v>
      </c>
      <c r="G622" s="2" t="s">
        <v>22</v>
      </c>
      <c r="H622" t="s">
        <v>712</v>
      </c>
      <c r="I622" t="s">
        <v>17</v>
      </c>
      <c r="J622" t="s">
        <v>713</v>
      </c>
      <c r="L622" s="2">
        <v>44945</v>
      </c>
      <c r="N622" t="s">
        <v>714</v>
      </c>
      <c r="O622">
        <v>10</v>
      </c>
      <c r="P622">
        <v>200</v>
      </c>
      <c r="Q622" t="s">
        <v>206</v>
      </c>
      <c r="R622" s="3">
        <v>155000</v>
      </c>
      <c r="S622" s="3"/>
      <c r="T622" t="s">
        <v>103</v>
      </c>
      <c r="U622" s="4"/>
      <c r="V622" s="4"/>
      <c r="X622" s="1"/>
    </row>
    <row r="623" spans="2:24" x14ac:dyDescent="0.25">
      <c r="B623" s="2">
        <f>IF(ALL[[#This Row],[TGL MASUK]]="",B622,ALL[[#This Row],[TGL MASUK]])</f>
        <v>44947</v>
      </c>
      <c r="C623" t="str">
        <f>IF(ALL[[#This Row],[FAKTUR]]="",C622,ALL[[#This Row],[FAKTUR]])</f>
        <v>UNTANA</v>
      </c>
      <c r="D623" s="2">
        <f>IF(ALL[[#This Row],[TGL.NOTA]]="",D622,ALL[[#This Row],[TGL.NOTA]])</f>
        <v>44945</v>
      </c>
      <c r="E623" s="6">
        <f>IF(ALL[[#This Row],[ID]]="",E622+1,ALL[[#This Row],[ID]])</f>
        <v>621</v>
      </c>
      <c r="F623" s="6" t="str">
        <f>IF(ALL[[#This Row],[SUPPLIER]]="","",COUNTA(F$2:F622))</f>
        <v/>
      </c>
      <c r="G623" s="2" t="s">
        <v>22</v>
      </c>
      <c r="L623" s="2"/>
      <c r="R623" s="3"/>
      <c r="S623" s="3"/>
      <c r="U623" s="4"/>
      <c r="V623" s="4"/>
      <c r="X623" s="1"/>
    </row>
    <row r="624" spans="2:24" x14ac:dyDescent="0.25">
      <c r="B624" s="2">
        <f>IF(ALL[[#This Row],[TGL MASUK]]="",B623,ALL[[#This Row],[TGL MASUK]])</f>
        <v>44947</v>
      </c>
      <c r="C624" t="str">
        <f>IF(ALL[[#This Row],[FAKTUR]]="",C623,ALL[[#This Row],[FAKTUR]])</f>
        <v>UNTANA</v>
      </c>
      <c r="D624" s="2">
        <f>IF(ALL[[#This Row],[TGL.NOTA]]="",D623,ALL[[#This Row],[TGL.NOTA]])</f>
        <v>44945</v>
      </c>
      <c r="E624" s="6">
        <f>IF(ALL[[#This Row],[ID]]="",E623+1,ALL[[#This Row],[ID]])</f>
        <v>622</v>
      </c>
      <c r="F624" s="6">
        <f>IF(ALL[[#This Row],[SUPPLIER]]="","",COUNTA(F$2:F623))</f>
        <v>622</v>
      </c>
      <c r="G624" s="2" t="s">
        <v>22</v>
      </c>
      <c r="H624" t="s">
        <v>712</v>
      </c>
      <c r="I624" t="s">
        <v>17</v>
      </c>
      <c r="J624" t="s">
        <v>715</v>
      </c>
      <c r="L624" s="2">
        <v>44945</v>
      </c>
      <c r="N624" t="s">
        <v>716</v>
      </c>
      <c r="O624">
        <v>10</v>
      </c>
      <c r="P624">
        <v>100</v>
      </c>
      <c r="Q624" t="s">
        <v>140</v>
      </c>
      <c r="R624" s="3">
        <v>330000</v>
      </c>
      <c r="S624" s="3"/>
      <c r="T624" t="s">
        <v>717</v>
      </c>
      <c r="U624" s="4">
        <v>0.22500000000000001</v>
      </c>
      <c r="V624" s="4"/>
      <c r="X624" s="1"/>
    </row>
    <row r="625" spans="2:24" x14ac:dyDescent="0.25">
      <c r="B625" s="2">
        <f>IF(ALL[[#This Row],[TGL MASUK]]="",B624,ALL[[#This Row],[TGL MASUK]])</f>
        <v>44947</v>
      </c>
      <c r="C625" t="str">
        <f>IF(ALL[[#This Row],[FAKTUR]]="",C624,ALL[[#This Row],[FAKTUR]])</f>
        <v>UNTANA</v>
      </c>
      <c r="D625" s="2">
        <f>IF(ALL[[#This Row],[TGL.NOTA]]="",D624,ALL[[#This Row],[TGL.NOTA]])</f>
        <v>44945</v>
      </c>
      <c r="E625" s="6">
        <f>IF(ALL[[#This Row],[ID]]="",E624+1,ALL[[#This Row],[ID]])</f>
        <v>623</v>
      </c>
      <c r="F625" s="6" t="str">
        <f>IF(ALL[[#This Row],[SUPPLIER]]="","",COUNTA(F$2:F624))</f>
        <v/>
      </c>
      <c r="G625" s="2" t="s">
        <v>22</v>
      </c>
      <c r="L625" s="2"/>
      <c r="R625" s="3"/>
      <c r="S625" s="3"/>
      <c r="U625" s="4"/>
      <c r="V625" s="4"/>
      <c r="X625" s="1"/>
    </row>
    <row r="626" spans="2:24" x14ac:dyDescent="0.25">
      <c r="B626" s="2">
        <f>IF(ALL[[#This Row],[TGL MASUK]]="",B625,ALL[[#This Row],[TGL MASUK]])</f>
        <v>44947</v>
      </c>
      <c r="C626" t="str">
        <f>IF(ALL[[#This Row],[FAKTUR]]="",C625,ALL[[#This Row],[FAKTUR]])</f>
        <v>UNTANA</v>
      </c>
      <c r="D626" s="2">
        <f>IF(ALL[[#This Row],[TGL.NOTA]]="",D625,ALL[[#This Row],[TGL.NOTA]])</f>
        <v>44946</v>
      </c>
      <c r="E626" s="6">
        <f>IF(ALL[[#This Row],[ID]]="",E625+1,ALL[[#This Row],[ID]])</f>
        <v>624</v>
      </c>
      <c r="F626" s="6">
        <f>IF(ALL[[#This Row],[SUPPLIER]]="","",COUNTA(F$2:F625))</f>
        <v>624</v>
      </c>
      <c r="G626" s="2" t="s">
        <v>22</v>
      </c>
      <c r="H626" t="s">
        <v>16</v>
      </c>
      <c r="I626" t="s">
        <v>17</v>
      </c>
      <c r="J626" t="s">
        <v>718</v>
      </c>
      <c r="L626" s="2">
        <v>44946</v>
      </c>
      <c r="N626" t="s">
        <v>719</v>
      </c>
      <c r="O626">
        <v>5</v>
      </c>
      <c r="P626">
        <v>250</v>
      </c>
      <c r="Q626" t="s">
        <v>20</v>
      </c>
      <c r="R626" s="3">
        <v>17400</v>
      </c>
      <c r="S626" s="3"/>
      <c r="T626" t="s">
        <v>172</v>
      </c>
      <c r="U626" s="4"/>
      <c r="V626" s="4"/>
      <c r="X626" s="1"/>
    </row>
    <row r="627" spans="2:24" x14ac:dyDescent="0.25">
      <c r="B627" s="2">
        <f>IF(ALL[[#This Row],[TGL MASUK]]="",B626,ALL[[#This Row],[TGL MASUK]])</f>
        <v>44947</v>
      </c>
      <c r="C627" t="str">
        <f>IF(ALL[[#This Row],[FAKTUR]]="",C626,ALL[[#This Row],[FAKTUR]])</f>
        <v>UNTANA</v>
      </c>
      <c r="D627" s="2">
        <f>IF(ALL[[#This Row],[TGL.NOTA]]="",D626,ALL[[#This Row],[TGL.NOTA]])</f>
        <v>44946</v>
      </c>
      <c r="E627" s="6">
        <f>IF(ALL[[#This Row],[ID]]="",E626+1,ALL[[#This Row],[ID]])</f>
        <v>625</v>
      </c>
      <c r="F627" s="6" t="str">
        <f>IF(ALL[[#This Row],[SUPPLIER]]="","",COUNTA(F$2:F626))</f>
        <v/>
      </c>
      <c r="G627" s="2" t="s">
        <v>22</v>
      </c>
      <c r="L627" s="2"/>
      <c r="N627" t="s">
        <v>720</v>
      </c>
      <c r="O627">
        <v>12</v>
      </c>
      <c r="P627">
        <v>600</v>
      </c>
      <c r="Q627" t="s">
        <v>20</v>
      </c>
      <c r="R627" s="3">
        <v>17400</v>
      </c>
      <c r="S627" s="3"/>
      <c r="T627" t="s">
        <v>172</v>
      </c>
      <c r="U627" s="4"/>
      <c r="V627" s="4"/>
      <c r="X627" s="1"/>
    </row>
    <row r="628" spans="2:24" x14ac:dyDescent="0.25">
      <c r="B628" s="2">
        <f>IF(ALL[[#This Row],[TGL MASUK]]="",B627,ALL[[#This Row],[TGL MASUK]])</f>
        <v>44947</v>
      </c>
      <c r="C628" t="str">
        <f>IF(ALL[[#This Row],[FAKTUR]]="",C627,ALL[[#This Row],[FAKTUR]])</f>
        <v>UNTANA</v>
      </c>
      <c r="D628" s="2">
        <f>IF(ALL[[#This Row],[TGL.NOTA]]="",D627,ALL[[#This Row],[TGL.NOTA]])</f>
        <v>44946</v>
      </c>
      <c r="E628" s="6">
        <f>IF(ALL[[#This Row],[ID]]="",E627+1,ALL[[#This Row],[ID]])</f>
        <v>626</v>
      </c>
      <c r="F628" s="6" t="str">
        <f>IF(ALL[[#This Row],[SUPPLIER]]="","",COUNTA(F$2:F627))</f>
        <v/>
      </c>
      <c r="G628" s="2" t="s">
        <v>22</v>
      </c>
      <c r="L628" s="2"/>
      <c r="N628" t="s">
        <v>171</v>
      </c>
      <c r="O628">
        <v>5</v>
      </c>
      <c r="P628">
        <v>250</v>
      </c>
      <c r="Q628" t="s">
        <v>20</v>
      </c>
      <c r="R628" s="3">
        <v>17400</v>
      </c>
      <c r="S628" s="3"/>
      <c r="T628" t="s">
        <v>172</v>
      </c>
      <c r="U628" s="4"/>
      <c r="V628" s="4"/>
      <c r="X628" s="1"/>
    </row>
    <row r="629" spans="2:24" x14ac:dyDescent="0.25">
      <c r="B629" s="2">
        <f>IF(ALL[[#This Row],[TGL MASUK]]="",B628,ALL[[#This Row],[TGL MASUK]])</f>
        <v>44947</v>
      </c>
      <c r="C629" t="str">
        <f>IF(ALL[[#This Row],[FAKTUR]]="",C628,ALL[[#This Row],[FAKTUR]])</f>
        <v>UNTANA</v>
      </c>
      <c r="D629" s="2">
        <f>IF(ALL[[#This Row],[TGL.NOTA]]="",D628,ALL[[#This Row],[TGL.NOTA]])</f>
        <v>44946</v>
      </c>
      <c r="E629" s="6">
        <f>IF(ALL[[#This Row],[ID]]="",E628+1,ALL[[#This Row],[ID]])</f>
        <v>627</v>
      </c>
      <c r="F629" s="6" t="str">
        <f>IF(ALL[[#This Row],[SUPPLIER]]="","",COUNTA(F$2:F628))</f>
        <v/>
      </c>
      <c r="G629" s="2" t="s">
        <v>22</v>
      </c>
      <c r="L629" s="2"/>
      <c r="R629" s="3"/>
      <c r="S629" s="3"/>
      <c r="U629" s="4"/>
      <c r="V629" s="4"/>
      <c r="X629" s="1"/>
    </row>
    <row r="630" spans="2:24" x14ac:dyDescent="0.25">
      <c r="B630" s="2">
        <f>IF(ALL[[#This Row],[TGL MASUK]]="",B629,ALL[[#This Row],[TGL MASUK]])</f>
        <v>44947</v>
      </c>
      <c r="C630" t="str">
        <f>IF(ALL[[#This Row],[FAKTUR]]="",C629,ALL[[#This Row],[FAKTUR]])</f>
        <v>ARTO MORO</v>
      </c>
      <c r="D630" s="2">
        <f>IF(ALL[[#This Row],[TGL.NOTA]]="",D629,ALL[[#This Row],[TGL.NOTA]])</f>
        <v>44945</v>
      </c>
      <c r="E630" s="6">
        <f>IF(ALL[[#This Row],[ID]]="",E629+1,ALL[[#This Row],[ID]])</f>
        <v>628</v>
      </c>
      <c r="F630" s="6">
        <f>IF(ALL[[#This Row],[SUPPLIER]]="","",COUNTA(F$2:F629))</f>
        <v>628</v>
      </c>
      <c r="G630" s="2" t="s">
        <v>22</v>
      </c>
      <c r="H630" t="s">
        <v>721</v>
      </c>
      <c r="I630" t="s">
        <v>78</v>
      </c>
      <c r="J630" t="s">
        <v>722</v>
      </c>
      <c r="L630" s="2">
        <v>44945</v>
      </c>
      <c r="N630" t="s">
        <v>723</v>
      </c>
      <c r="O630">
        <v>3</v>
      </c>
      <c r="P630">
        <v>1500</v>
      </c>
      <c r="Q630" t="s">
        <v>140</v>
      </c>
      <c r="R630" s="3">
        <v>3036.04</v>
      </c>
      <c r="S630" s="3"/>
      <c r="T630" t="s">
        <v>420</v>
      </c>
      <c r="U630" s="4">
        <v>0.17499999999999999</v>
      </c>
      <c r="V630" s="4"/>
      <c r="W630">
        <v>112712.84</v>
      </c>
      <c r="X630" s="1"/>
    </row>
    <row r="631" spans="2:24" x14ac:dyDescent="0.25">
      <c r="B631" s="2">
        <f>IF(ALL[[#This Row],[TGL MASUK]]="",B630,ALL[[#This Row],[TGL MASUK]])</f>
        <v>44947</v>
      </c>
      <c r="C631" t="str">
        <f>IF(ALL[[#This Row],[FAKTUR]]="",C630,ALL[[#This Row],[FAKTUR]])</f>
        <v>ARTO MORO</v>
      </c>
      <c r="D631" s="2">
        <f>IF(ALL[[#This Row],[TGL.NOTA]]="",D630,ALL[[#This Row],[TGL.NOTA]])</f>
        <v>44945</v>
      </c>
      <c r="E631" s="6">
        <f>IF(ALL[[#This Row],[ID]]="",E630+1,ALL[[#This Row],[ID]])</f>
        <v>629</v>
      </c>
      <c r="F631" s="6" t="str">
        <f>IF(ALL[[#This Row],[SUPPLIER]]="","",COUNTA(F$2:F630))</f>
        <v/>
      </c>
      <c r="G631" s="2" t="s">
        <v>22</v>
      </c>
      <c r="L631" s="2"/>
      <c r="R631" s="3"/>
      <c r="S631" s="3"/>
      <c r="U631" s="4"/>
      <c r="V631" s="4"/>
      <c r="X631" s="1"/>
    </row>
    <row r="632" spans="2:24" x14ac:dyDescent="0.25">
      <c r="B632" s="2">
        <f>IF(ALL[[#This Row],[TGL MASUK]]="",B631,ALL[[#This Row],[TGL MASUK]])</f>
        <v>44947</v>
      </c>
      <c r="C632" t="str">
        <f>IF(ALL[[#This Row],[FAKTUR]]="",C631,ALL[[#This Row],[FAKTUR]])</f>
        <v>ARTO MORO</v>
      </c>
      <c r="D632" s="2">
        <f>IF(ALL[[#This Row],[TGL.NOTA]]="",D631,ALL[[#This Row],[TGL.NOTA]])</f>
        <v>44944</v>
      </c>
      <c r="E632" s="6">
        <f>IF(ALL[[#This Row],[ID]]="",E631+1,ALL[[#This Row],[ID]])</f>
        <v>630</v>
      </c>
      <c r="F632" s="6">
        <f>IF(ALL[[#This Row],[SUPPLIER]]="","",COUNTA(F$2:F631))</f>
        <v>630</v>
      </c>
      <c r="G632" s="2" t="s">
        <v>22</v>
      </c>
      <c r="H632" t="s">
        <v>83</v>
      </c>
      <c r="I632" t="s">
        <v>78</v>
      </c>
      <c r="J632" t="s">
        <v>724</v>
      </c>
      <c r="L632" s="2">
        <v>44944</v>
      </c>
      <c r="N632" t="s">
        <v>725</v>
      </c>
      <c r="O632">
        <v>1</v>
      </c>
      <c r="P632">
        <v>144</v>
      </c>
      <c r="Q632" t="s">
        <v>86</v>
      </c>
      <c r="R632" s="3">
        <v>10600</v>
      </c>
      <c r="S632" s="3"/>
      <c r="T632" t="s">
        <v>195</v>
      </c>
      <c r="U632" s="4">
        <v>0.125</v>
      </c>
      <c r="V632" s="4">
        <v>0.05</v>
      </c>
      <c r="X632" s="1"/>
    </row>
    <row r="633" spans="2:24" x14ac:dyDescent="0.25">
      <c r="B633" s="2">
        <f>IF(ALL[[#This Row],[TGL MASUK]]="",B632,ALL[[#This Row],[TGL MASUK]])</f>
        <v>44947</v>
      </c>
      <c r="C633" t="str">
        <f>IF(ALL[[#This Row],[FAKTUR]]="",C632,ALL[[#This Row],[FAKTUR]])</f>
        <v>ARTO MORO</v>
      </c>
      <c r="D633" s="2">
        <f>IF(ALL[[#This Row],[TGL.NOTA]]="",D632,ALL[[#This Row],[TGL.NOTA]])</f>
        <v>44944</v>
      </c>
      <c r="E633" s="6">
        <f>IF(ALL[[#This Row],[ID]]="",E632+1,ALL[[#This Row],[ID]])</f>
        <v>631</v>
      </c>
      <c r="F633" s="6" t="str">
        <f>IF(ALL[[#This Row],[SUPPLIER]]="","",COUNTA(F$2:F632))</f>
        <v/>
      </c>
      <c r="G633" s="2" t="s">
        <v>22</v>
      </c>
      <c r="L633" s="2"/>
      <c r="N633" t="s">
        <v>367</v>
      </c>
      <c r="O633">
        <v>2</v>
      </c>
      <c r="P633">
        <v>288</v>
      </c>
      <c r="Q633" t="s">
        <v>86</v>
      </c>
      <c r="R633" s="3">
        <v>23900</v>
      </c>
      <c r="S633" s="3"/>
      <c r="T633" t="s">
        <v>195</v>
      </c>
      <c r="U633" s="4">
        <v>0.125</v>
      </c>
      <c r="V633" s="4">
        <v>0.05</v>
      </c>
      <c r="X633" s="1"/>
    </row>
    <row r="634" spans="2:24" x14ac:dyDescent="0.25">
      <c r="B634" s="2">
        <f>IF(ALL[[#This Row],[TGL MASUK]]="",B633,ALL[[#This Row],[TGL MASUK]])</f>
        <v>44947</v>
      </c>
      <c r="C634" t="str">
        <f>IF(ALL[[#This Row],[FAKTUR]]="",C633,ALL[[#This Row],[FAKTUR]])</f>
        <v>ARTO MORO</v>
      </c>
      <c r="D634" s="2">
        <f>IF(ALL[[#This Row],[TGL.NOTA]]="",D633,ALL[[#This Row],[TGL.NOTA]])</f>
        <v>44944</v>
      </c>
      <c r="E634" s="6">
        <f>IF(ALL[[#This Row],[ID]]="",E633+1,ALL[[#This Row],[ID]])</f>
        <v>632</v>
      </c>
      <c r="F634" s="6" t="str">
        <f>IF(ALL[[#This Row],[SUPPLIER]]="","",COUNTA(F$2:F633))</f>
        <v/>
      </c>
      <c r="G634" s="2" t="s">
        <v>22</v>
      </c>
      <c r="L634" s="2"/>
      <c r="N634" t="s">
        <v>615</v>
      </c>
      <c r="O634">
        <v>1</v>
      </c>
      <c r="P634">
        <v>144</v>
      </c>
      <c r="Q634" t="s">
        <v>86</v>
      </c>
      <c r="R634" s="3">
        <v>18600</v>
      </c>
      <c r="S634" s="3"/>
      <c r="T634" t="s">
        <v>195</v>
      </c>
      <c r="U634" s="4">
        <v>0.125</v>
      </c>
      <c r="V634" s="4">
        <v>0.05</v>
      </c>
      <c r="X634" s="1"/>
    </row>
    <row r="635" spans="2:24" x14ac:dyDescent="0.25">
      <c r="B635" s="2">
        <f>IF(ALL[[#This Row],[TGL MASUK]]="",B634,ALL[[#This Row],[TGL MASUK]])</f>
        <v>44947</v>
      </c>
      <c r="C635" t="str">
        <f>IF(ALL[[#This Row],[FAKTUR]]="",C634,ALL[[#This Row],[FAKTUR]])</f>
        <v>ARTO MORO</v>
      </c>
      <c r="D635" s="2">
        <f>IF(ALL[[#This Row],[TGL.NOTA]]="",D634,ALL[[#This Row],[TGL.NOTA]])</f>
        <v>44944</v>
      </c>
      <c r="E635" s="6">
        <f>IF(ALL[[#This Row],[ID]]="",E634+1,ALL[[#This Row],[ID]])</f>
        <v>633</v>
      </c>
      <c r="F635" s="6" t="str">
        <f>IF(ALL[[#This Row],[SUPPLIER]]="","",COUNTA(F$2:F634))</f>
        <v/>
      </c>
      <c r="G635" s="2" t="s">
        <v>22</v>
      </c>
      <c r="L635" s="2"/>
      <c r="N635" t="s">
        <v>616</v>
      </c>
      <c r="O635">
        <v>10</v>
      </c>
      <c r="P635">
        <v>1440</v>
      </c>
      <c r="Q635" t="s">
        <v>86</v>
      </c>
      <c r="R635" s="3">
        <v>11900</v>
      </c>
      <c r="S635" s="3"/>
      <c r="T635" t="s">
        <v>195</v>
      </c>
      <c r="U635" s="4">
        <v>0.125</v>
      </c>
      <c r="V635" s="4">
        <v>0.05</v>
      </c>
      <c r="X635" s="1"/>
    </row>
    <row r="636" spans="2:24" x14ac:dyDescent="0.25">
      <c r="B636" s="2">
        <f>IF(ALL[[#This Row],[TGL MASUK]]="",B635,ALL[[#This Row],[TGL MASUK]])</f>
        <v>44947</v>
      </c>
      <c r="C636" t="str">
        <f>IF(ALL[[#This Row],[FAKTUR]]="",C635,ALL[[#This Row],[FAKTUR]])</f>
        <v>ARTO MORO</v>
      </c>
      <c r="D636" s="2">
        <f>IF(ALL[[#This Row],[TGL.NOTA]]="",D635,ALL[[#This Row],[TGL.NOTA]])</f>
        <v>44944</v>
      </c>
      <c r="E636" s="6">
        <f>IF(ALL[[#This Row],[ID]]="",E635+1,ALL[[#This Row],[ID]])</f>
        <v>634</v>
      </c>
      <c r="F636" s="6" t="str">
        <f>IF(ALL[[#This Row],[SUPPLIER]]="","",COUNTA(F$2:F635))</f>
        <v/>
      </c>
      <c r="G636" s="2" t="s">
        <v>22</v>
      </c>
      <c r="L636" s="2"/>
      <c r="N636" t="s">
        <v>361</v>
      </c>
      <c r="O636">
        <v>5</v>
      </c>
      <c r="P636">
        <v>360</v>
      </c>
      <c r="Q636" t="s">
        <v>86</v>
      </c>
      <c r="R636" s="3">
        <v>23000</v>
      </c>
      <c r="S636" s="3"/>
      <c r="T636" t="s">
        <v>362</v>
      </c>
      <c r="U636" s="4">
        <v>0.125</v>
      </c>
      <c r="V636" s="4">
        <v>0.05</v>
      </c>
      <c r="X636" s="1"/>
    </row>
    <row r="637" spans="2:24" x14ac:dyDescent="0.25">
      <c r="B637" s="2">
        <f>IF(ALL[[#This Row],[TGL MASUK]]="",B636,ALL[[#This Row],[TGL MASUK]])</f>
        <v>44947</v>
      </c>
      <c r="C637" t="str">
        <f>IF(ALL[[#This Row],[FAKTUR]]="",C636,ALL[[#This Row],[FAKTUR]])</f>
        <v>ARTO MORO</v>
      </c>
      <c r="D637" s="2">
        <f>IF(ALL[[#This Row],[TGL.NOTA]]="",D636,ALL[[#This Row],[TGL.NOTA]])</f>
        <v>44944</v>
      </c>
      <c r="E637" s="6">
        <f>IF(ALL[[#This Row],[ID]]="",E636+1,ALL[[#This Row],[ID]])</f>
        <v>635</v>
      </c>
      <c r="F637" s="6" t="str">
        <f>IF(ALL[[#This Row],[SUPPLIER]]="","",COUNTA(F$2:F636))</f>
        <v/>
      </c>
      <c r="G637" s="2" t="s">
        <v>22</v>
      </c>
      <c r="L637" s="2"/>
      <c r="N637" t="s">
        <v>672</v>
      </c>
      <c r="O637">
        <v>2</v>
      </c>
      <c r="P637">
        <v>96</v>
      </c>
      <c r="Q637" t="s">
        <v>86</v>
      </c>
      <c r="R637" s="3">
        <v>29600</v>
      </c>
      <c r="S637" s="3"/>
      <c r="T637" t="s">
        <v>329</v>
      </c>
      <c r="U637" s="4">
        <v>0.125</v>
      </c>
      <c r="V637" s="4">
        <v>0.05</v>
      </c>
      <c r="X637" s="1"/>
    </row>
    <row r="638" spans="2:24" x14ac:dyDescent="0.25">
      <c r="B638" s="2">
        <f>IF(ALL[[#This Row],[TGL MASUK]]="",B637,ALL[[#This Row],[TGL MASUK]])</f>
        <v>44947</v>
      </c>
      <c r="C638" t="str">
        <f>IF(ALL[[#This Row],[FAKTUR]]="",C637,ALL[[#This Row],[FAKTUR]])</f>
        <v>ARTO MORO</v>
      </c>
      <c r="D638" s="2">
        <f>IF(ALL[[#This Row],[TGL.NOTA]]="",D637,ALL[[#This Row],[TGL.NOTA]])</f>
        <v>44944</v>
      </c>
      <c r="E638" s="6">
        <f>IF(ALL[[#This Row],[ID]]="",E637+1,ALL[[#This Row],[ID]])</f>
        <v>636</v>
      </c>
      <c r="F638" s="6" t="str">
        <f>IF(ALL[[#This Row],[SUPPLIER]]="","",COUNTA(F$2:F637))</f>
        <v/>
      </c>
      <c r="G638" s="2" t="s">
        <v>22</v>
      </c>
      <c r="L638" s="2"/>
      <c r="N638" t="s">
        <v>85</v>
      </c>
      <c r="O638">
        <v>2</v>
      </c>
      <c r="P638">
        <v>72</v>
      </c>
      <c r="Q638" t="s">
        <v>86</v>
      </c>
      <c r="R638" s="3">
        <v>41500</v>
      </c>
      <c r="S638" s="3"/>
      <c r="T638" t="s">
        <v>87</v>
      </c>
      <c r="U638" s="4">
        <v>0.125</v>
      </c>
      <c r="V638" s="4">
        <v>0.05</v>
      </c>
      <c r="X638" s="1"/>
    </row>
    <row r="639" spans="2:24" x14ac:dyDescent="0.25">
      <c r="B639" s="2">
        <f>IF(ALL[[#This Row],[TGL MASUK]]="",B638,ALL[[#This Row],[TGL MASUK]])</f>
        <v>44947</v>
      </c>
      <c r="C639" t="str">
        <f>IF(ALL[[#This Row],[FAKTUR]]="",C638,ALL[[#This Row],[FAKTUR]])</f>
        <v>ARTO MORO</v>
      </c>
      <c r="D639" s="2">
        <f>IF(ALL[[#This Row],[TGL.NOTA]]="",D638,ALL[[#This Row],[TGL.NOTA]])</f>
        <v>44944</v>
      </c>
      <c r="E639" s="6">
        <f>IF(ALL[[#This Row],[ID]]="",E638+1,ALL[[#This Row],[ID]])</f>
        <v>637</v>
      </c>
      <c r="F639" s="6" t="str">
        <f>IF(ALL[[#This Row],[SUPPLIER]]="","",COUNTA(F$2:F638))</f>
        <v/>
      </c>
      <c r="G639" s="2" t="s">
        <v>22</v>
      </c>
      <c r="L639" s="2"/>
      <c r="N639" t="s">
        <v>207</v>
      </c>
      <c r="P639">
        <v>228</v>
      </c>
      <c r="Q639" t="s">
        <v>37</v>
      </c>
      <c r="R639" s="3">
        <v>2350</v>
      </c>
      <c r="S639" s="3"/>
      <c r="T639" t="s">
        <v>208</v>
      </c>
      <c r="U639" s="4">
        <v>0.1</v>
      </c>
      <c r="V639" s="4">
        <v>0.05</v>
      </c>
      <c r="W639">
        <v>458109</v>
      </c>
      <c r="X639" s="1" t="s">
        <v>94</v>
      </c>
    </row>
    <row r="640" spans="2:24" x14ac:dyDescent="0.25">
      <c r="B640" s="2">
        <f>IF(ALL[[#This Row],[TGL MASUK]]="",B639,ALL[[#This Row],[TGL MASUK]])</f>
        <v>44947</v>
      </c>
      <c r="C640" t="str">
        <f>IF(ALL[[#This Row],[FAKTUR]]="",C639,ALL[[#This Row],[FAKTUR]])</f>
        <v>ARTO MORO</v>
      </c>
      <c r="D640" s="2">
        <f>IF(ALL[[#This Row],[TGL.NOTA]]="",D639,ALL[[#This Row],[TGL.NOTA]])</f>
        <v>44944</v>
      </c>
      <c r="E640" s="6">
        <f>IF(ALL[[#This Row],[ID]]="",E639+1,ALL[[#This Row],[ID]])</f>
        <v>638</v>
      </c>
      <c r="F640" s="6" t="str">
        <f>IF(ALL[[#This Row],[SUPPLIER]]="","",COUNTA(F$2:F639))</f>
        <v/>
      </c>
      <c r="G640" s="2" t="s">
        <v>22</v>
      </c>
      <c r="L640" s="2"/>
      <c r="R640" s="3"/>
      <c r="S640" s="3"/>
      <c r="U640" s="4"/>
      <c r="V640" s="4"/>
      <c r="X640" s="1"/>
    </row>
    <row r="641" spans="2:24" x14ac:dyDescent="0.25">
      <c r="B641" s="2">
        <f>IF(ALL[[#This Row],[TGL MASUK]]="",B640,ALL[[#This Row],[TGL MASUK]])</f>
        <v>44950</v>
      </c>
      <c r="C641" t="str">
        <f>IF(ALL[[#This Row],[FAKTUR]]="",C640,ALL[[#This Row],[FAKTUR]])</f>
        <v>ARTO MORO</v>
      </c>
      <c r="D641" s="2">
        <f>IF(ALL[[#This Row],[TGL.NOTA]]="",D640,ALL[[#This Row],[TGL.NOTA]])</f>
        <v>44946</v>
      </c>
      <c r="E641" s="6">
        <f>IF(ALL[[#This Row],[ID]]="",E640+1,ALL[[#This Row],[ID]])</f>
        <v>639</v>
      </c>
      <c r="F641" s="6">
        <f>IF(ALL[[#This Row],[SUPPLIER]]="","",COUNTA(F$2:F640))</f>
        <v>639</v>
      </c>
      <c r="G641" s="2">
        <v>44950</v>
      </c>
      <c r="H641" t="s">
        <v>83</v>
      </c>
      <c r="I641" t="s">
        <v>78</v>
      </c>
      <c r="J641" t="s">
        <v>726</v>
      </c>
      <c r="L641" s="2">
        <v>44946</v>
      </c>
      <c r="N641" t="s">
        <v>366</v>
      </c>
      <c r="O641">
        <v>2</v>
      </c>
      <c r="P641">
        <v>60</v>
      </c>
      <c r="Q641" t="s">
        <v>206</v>
      </c>
      <c r="R641" s="3">
        <v>104400</v>
      </c>
      <c r="S641" s="3"/>
      <c r="T641" t="s">
        <v>299</v>
      </c>
      <c r="U641" s="4">
        <v>0.125</v>
      </c>
      <c r="V641" s="4">
        <v>0.05</v>
      </c>
      <c r="X641" s="1"/>
    </row>
    <row r="642" spans="2:24" x14ac:dyDescent="0.25">
      <c r="B642" s="2">
        <f>IF(ALL[[#This Row],[TGL MASUK]]="",B641,ALL[[#This Row],[TGL MASUK]])</f>
        <v>44950</v>
      </c>
      <c r="C642" t="str">
        <f>IF(ALL[[#This Row],[FAKTUR]]="",C641,ALL[[#This Row],[FAKTUR]])</f>
        <v>ARTO MORO</v>
      </c>
      <c r="D642" s="2">
        <f>IF(ALL[[#This Row],[TGL.NOTA]]="",D641,ALL[[#This Row],[TGL.NOTA]])</f>
        <v>44946</v>
      </c>
      <c r="E642" s="6">
        <f>IF(ALL[[#This Row],[ID]]="",E641+1,ALL[[#This Row],[ID]])</f>
        <v>640</v>
      </c>
      <c r="F642" s="6" t="str">
        <f>IF(ALL[[#This Row],[SUPPLIER]]="","",COUNTA(F$2:F641))</f>
        <v/>
      </c>
      <c r="G642" s="2" t="s">
        <v>22</v>
      </c>
      <c r="L642" s="2"/>
      <c r="N642" t="s">
        <v>568</v>
      </c>
      <c r="O642">
        <v>2</v>
      </c>
      <c r="P642">
        <v>48</v>
      </c>
      <c r="Q642" t="s">
        <v>50</v>
      </c>
      <c r="R642" s="3">
        <v>162000</v>
      </c>
      <c r="S642" s="3"/>
      <c r="T642" t="s">
        <v>569</v>
      </c>
      <c r="U642" s="4">
        <v>0.125</v>
      </c>
      <c r="V642" s="4">
        <v>0.05</v>
      </c>
      <c r="X642" s="1"/>
    </row>
    <row r="643" spans="2:24" x14ac:dyDescent="0.25">
      <c r="B643" s="2">
        <f>IF(ALL[[#This Row],[TGL MASUK]]="",B642,ALL[[#This Row],[TGL MASUK]])</f>
        <v>44950</v>
      </c>
      <c r="C643" t="str">
        <f>IF(ALL[[#This Row],[FAKTUR]]="",C642,ALL[[#This Row],[FAKTUR]])</f>
        <v>ARTO MORO</v>
      </c>
      <c r="D643" s="2">
        <f>IF(ALL[[#This Row],[TGL.NOTA]]="",D642,ALL[[#This Row],[TGL.NOTA]])</f>
        <v>44946</v>
      </c>
      <c r="E643" s="6">
        <f>IF(ALL[[#This Row],[ID]]="",E642+1,ALL[[#This Row],[ID]])</f>
        <v>641</v>
      </c>
      <c r="F643" s="6" t="str">
        <f>IF(ALL[[#This Row],[SUPPLIER]]="","",COUNTA(F$2:F642))</f>
        <v/>
      </c>
      <c r="G643" s="2" t="s">
        <v>22</v>
      </c>
      <c r="L643" s="2"/>
      <c r="N643" t="s">
        <v>570</v>
      </c>
      <c r="P643">
        <v>48</v>
      </c>
      <c r="Q643" t="s">
        <v>50</v>
      </c>
      <c r="R643" s="3"/>
      <c r="S643" s="3"/>
      <c r="T643" t="s">
        <v>571</v>
      </c>
      <c r="U643" s="4"/>
      <c r="V643" s="4"/>
      <c r="X643" s="1" t="s">
        <v>606</v>
      </c>
    </row>
    <row r="644" spans="2:24" x14ac:dyDescent="0.25">
      <c r="B644" s="2">
        <f>IF(ALL[[#This Row],[TGL MASUK]]="",B643,ALL[[#This Row],[TGL MASUK]])</f>
        <v>44950</v>
      </c>
      <c r="C644" t="str">
        <f>IF(ALL[[#This Row],[FAKTUR]]="",C643,ALL[[#This Row],[FAKTUR]])</f>
        <v>ARTO MORO</v>
      </c>
      <c r="D644" s="2">
        <f>IF(ALL[[#This Row],[TGL.NOTA]]="",D643,ALL[[#This Row],[TGL.NOTA]])</f>
        <v>44946</v>
      </c>
      <c r="E644" s="6">
        <f>IF(ALL[[#This Row],[ID]]="",E643+1,ALL[[#This Row],[ID]])</f>
        <v>642</v>
      </c>
      <c r="F644" s="6" t="str">
        <f>IF(ALL[[#This Row],[SUPPLIER]]="","",COUNTA(F$2:F643))</f>
        <v/>
      </c>
      <c r="G644" s="2" t="s">
        <v>22</v>
      </c>
      <c r="L644" s="2"/>
      <c r="N644" t="s">
        <v>727</v>
      </c>
      <c r="O644">
        <v>2</v>
      </c>
      <c r="P644">
        <v>96</v>
      </c>
      <c r="Q644" t="s">
        <v>50</v>
      </c>
      <c r="R644" s="3">
        <v>36000</v>
      </c>
      <c r="S644" s="3"/>
      <c r="T644" t="s">
        <v>728</v>
      </c>
      <c r="U644" s="4">
        <v>0.125</v>
      </c>
      <c r="V644" s="4">
        <v>0.05</v>
      </c>
      <c r="X644" s="1"/>
    </row>
    <row r="645" spans="2:24" x14ac:dyDescent="0.25">
      <c r="B645" s="2">
        <f>IF(ALL[[#This Row],[TGL MASUK]]="",B644,ALL[[#This Row],[TGL MASUK]])</f>
        <v>44950</v>
      </c>
      <c r="C645" t="str">
        <f>IF(ALL[[#This Row],[FAKTUR]]="",C644,ALL[[#This Row],[FAKTUR]])</f>
        <v>ARTO MORO</v>
      </c>
      <c r="D645" s="2">
        <f>IF(ALL[[#This Row],[TGL.NOTA]]="",D644,ALL[[#This Row],[TGL.NOTA]])</f>
        <v>44946</v>
      </c>
      <c r="E645" s="6">
        <f>IF(ALL[[#This Row],[ID]]="",E644+1,ALL[[#This Row],[ID]])</f>
        <v>643</v>
      </c>
      <c r="F645" s="6" t="str">
        <f>IF(ALL[[#This Row],[SUPPLIER]]="","",COUNTA(F$2:F644))</f>
        <v/>
      </c>
      <c r="G645" s="2" t="s">
        <v>22</v>
      </c>
      <c r="L645" s="2"/>
      <c r="N645" t="s">
        <v>207</v>
      </c>
      <c r="P645">
        <v>24</v>
      </c>
      <c r="Q645" t="s">
        <v>37</v>
      </c>
      <c r="R645" s="3">
        <v>2350</v>
      </c>
      <c r="S645" s="3"/>
      <c r="T645" t="s">
        <v>208</v>
      </c>
      <c r="U645" s="4">
        <v>0.1</v>
      </c>
      <c r="V645" s="4">
        <v>0.05</v>
      </c>
      <c r="W645">
        <v>48222</v>
      </c>
      <c r="X645" s="1" t="s">
        <v>729</v>
      </c>
    </row>
    <row r="646" spans="2:24" x14ac:dyDescent="0.25">
      <c r="B646" s="2">
        <f>IF(ALL[[#This Row],[TGL MASUK]]="",B645,ALL[[#This Row],[TGL MASUK]])</f>
        <v>44950</v>
      </c>
      <c r="C646" t="str">
        <f>IF(ALL[[#This Row],[FAKTUR]]="",C645,ALL[[#This Row],[FAKTUR]])</f>
        <v>ARTO MORO</v>
      </c>
      <c r="D646" s="2">
        <f>IF(ALL[[#This Row],[TGL.NOTA]]="",D645,ALL[[#This Row],[TGL.NOTA]])</f>
        <v>44946</v>
      </c>
      <c r="E646" s="6">
        <f>IF(ALL[[#This Row],[ID]]="",E645+1,ALL[[#This Row],[ID]])</f>
        <v>644</v>
      </c>
      <c r="F646" s="6" t="str">
        <f>IF(ALL[[#This Row],[SUPPLIER]]="","",COUNTA(F$2:F645))</f>
        <v/>
      </c>
      <c r="G646" s="2" t="s">
        <v>22</v>
      </c>
      <c r="L646" s="2"/>
      <c r="R646" s="3"/>
      <c r="S646" s="3"/>
      <c r="U646" s="4"/>
      <c r="V646" s="4"/>
      <c r="X646" s="1"/>
    </row>
    <row r="647" spans="2:24" x14ac:dyDescent="0.25">
      <c r="B647" s="2">
        <f>IF(ALL[[#This Row],[TGL MASUK]]="",B646,ALL[[#This Row],[TGL MASUK]])</f>
        <v>44950</v>
      </c>
      <c r="C647" t="str">
        <f>IF(ALL[[#This Row],[FAKTUR]]="",C646,ALL[[#This Row],[FAKTUR]])</f>
        <v>ARTO MORO</v>
      </c>
      <c r="D647" s="2">
        <f>IF(ALL[[#This Row],[TGL.NOTA]]="",D646,ALL[[#This Row],[TGL.NOTA]])</f>
        <v>44946</v>
      </c>
      <c r="E647" s="6">
        <f>IF(ALL[[#This Row],[ID]]="",E646+1,ALL[[#This Row],[ID]])</f>
        <v>645</v>
      </c>
      <c r="F647" s="6">
        <f>IF(ALL[[#This Row],[SUPPLIER]]="","",COUNTA(F$2:F646))</f>
        <v>645</v>
      </c>
      <c r="G647" s="2" t="s">
        <v>22</v>
      </c>
      <c r="H647" t="s">
        <v>83</v>
      </c>
      <c r="I647" t="s">
        <v>78</v>
      </c>
      <c r="J647" t="s">
        <v>730</v>
      </c>
      <c r="L647" s="2">
        <v>44946</v>
      </c>
      <c r="N647" t="s">
        <v>366</v>
      </c>
      <c r="O647">
        <v>2</v>
      </c>
      <c r="P647">
        <v>60</v>
      </c>
      <c r="Q647" t="s">
        <v>206</v>
      </c>
      <c r="R647" s="3">
        <v>104400</v>
      </c>
      <c r="S647" s="3"/>
      <c r="T647" t="s">
        <v>299</v>
      </c>
      <c r="U647" s="4">
        <v>0.125</v>
      </c>
      <c r="V647" s="4">
        <v>0.05</v>
      </c>
      <c r="X647" s="1"/>
    </row>
    <row r="648" spans="2:24" x14ac:dyDescent="0.25">
      <c r="B648" s="2">
        <f>IF(ALL[[#This Row],[TGL MASUK]]="",B647,ALL[[#This Row],[TGL MASUK]])</f>
        <v>44950</v>
      </c>
      <c r="C648" t="str">
        <f>IF(ALL[[#This Row],[FAKTUR]]="",C647,ALL[[#This Row],[FAKTUR]])</f>
        <v>ARTO MORO</v>
      </c>
      <c r="D648" s="2">
        <f>IF(ALL[[#This Row],[TGL.NOTA]]="",D647,ALL[[#This Row],[TGL.NOTA]])</f>
        <v>44946</v>
      </c>
      <c r="E648" s="6">
        <f>IF(ALL[[#This Row],[ID]]="",E647+1,ALL[[#This Row],[ID]])</f>
        <v>646</v>
      </c>
      <c r="F648" s="6" t="str">
        <f>IF(ALL[[#This Row],[SUPPLIER]]="","",COUNTA(F$2:F647))</f>
        <v/>
      </c>
      <c r="G648" s="2" t="s">
        <v>22</v>
      </c>
      <c r="L648" s="2"/>
      <c r="N648" t="s">
        <v>731</v>
      </c>
      <c r="O648">
        <v>1</v>
      </c>
      <c r="P648">
        <v>72</v>
      </c>
      <c r="Q648" t="s">
        <v>37</v>
      </c>
      <c r="R648" s="3">
        <v>15800</v>
      </c>
      <c r="S648" s="3"/>
      <c r="T648" t="s">
        <v>631</v>
      </c>
      <c r="U648" s="4">
        <v>0.125</v>
      </c>
      <c r="V648" s="4">
        <v>0.05</v>
      </c>
      <c r="X648" s="1"/>
    </row>
    <row r="649" spans="2:24" x14ac:dyDescent="0.25">
      <c r="B649" s="2">
        <f>IF(ALL[[#This Row],[TGL MASUK]]="",B648,ALL[[#This Row],[TGL MASUK]])</f>
        <v>44950</v>
      </c>
      <c r="C649" t="str">
        <f>IF(ALL[[#This Row],[FAKTUR]]="",C648,ALL[[#This Row],[FAKTUR]])</f>
        <v>ARTO MORO</v>
      </c>
      <c r="D649" s="2">
        <f>IF(ALL[[#This Row],[TGL.NOTA]]="",D648,ALL[[#This Row],[TGL.NOTA]])</f>
        <v>44946</v>
      </c>
      <c r="E649" s="6">
        <f>IF(ALL[[#This Row],[ID]]="",E648+1,ALL[[#This Row],[ID]])</f>
        <v>647</v>
      </c>
      <c r="F649" s="6" t="str">
        <f>IF(ALL[[#This Row],[SUPPLIER]]="","",COUNTA(F$2:F648))</f>
        <v/>
      </c>
      <c r="G649" s="2" t="s">
        <v>22</v>
      </c>
      <c r="L649" s="2"/>
      <c r="N649" t="s">
        <v>732</v>
      </c>
      <c r="O649">
        <v>1</v>
      </c>
      <c r="P649">
        <v>72</v>
      </c>
      <c r="Q649" t="s">
        <v>37</v>
      </c>
      <c r="R649" s="3">
        <v>15800</v>
      </c>
      <c r="S649" s="3"/>
      <c r="T649" t="s">
        <v>631</v>
      </c>
      <c r="U649" s="4">
        <v>0.125</v>
      </c>
      <c r="V649" s="4">
        <v>0.05</v>
      </c>
      <c r="X649" s="1"/>
    </row>
    <row r="650" spans="2:24" x14ac:dyDescent="0.25">
      <c r="B650" s="2">
        <f>IF(ALL[[#This Row],[TGL MASUK]]="",B649,ALL[[#This Row],[TGL MASUK]])</f>
        <v>44950</v>
      </c>
      <c r="C650" t="str">
        <f>IF(ALL[[#This Row],[FAKTUR]]="",C649,ALL[[#This Row],[FAKTUR]])</f>
        <v>ARTO MORO</v>
      </c>
      <c r="D650" s="2">
        <f>IF(ALL[[#This Row],[TGL.NOTA]]="",D649,ALL[[#This Row],[TGL.NOTA]])</f>
        <v>44946</v>
      </c>
      <c r="E650" s="6">
        <f>IF(ALL[[#This Row],[ID]]="",E649+1,ALL[[#This Row],[ID]])</f>
        <v>648</v>
      </c>
      <c r="F650" s="6" t="str">
        <f>IF(ALL[[#This Row],[SUPPLIER]]="","",COUNTA(F$2:F649))</f>
        <v/>
      </c>
      <c r="G650" s="2" t="s">
        <v>22</v>
      </c>
      <c r="L650" s="2"/>
      <c r="N650" t="s">
        <v>733</v>
      </c>
      <c r="O650">
        <v>1</v>
      </c>
      <c r="P650">
        <v>72</v>
      </c>
      <c r="Q650" t="s">
        <v>37</v>
      </c>
      <c r="R650" s="3">
        <v>15800</v>
      </c>
      <c r="S650" s="3"/>
      <c r="T650" t="s">
        <v>631</v>
      </c>
      <c r="U650" s="4">
        <v>0.125</v>
      </c>
      <c r="V650" s="4">
        <v>0.05</v>
      </c>
      <c r="X650" s="1"/>
    </row>
    <row r="651" spans="2:24" x14ac:dyDescent="0.25">
      <c r="B651" s="2">
        <f>IF(ALL[[#This Row],[TGL MASUK]]="",B650,ALL[[#This Row],[TGL MASUK]])</f>
        <v>44950</v>
      </c>
      <c r="C651" t="str">
        <f>IF(ALL[[#This Row],[FAKTUR]]="",C650,ALL[[#This Row],[FAKTUR]])</f>
        <v>ARTO MORO</v>
      </c>
      <c r="D651" s="2">
        <f>IF(ALL[[#This Row],[TGL.NOTA]]="",D650,ALL[[#This Row],[TGL.NOTA]])</f>
        <v>44946</v>
      </c>
      <c r="E651" s="6">
        <f>IF(ALL[[#This Row],[ID]]="",E650+1,ALL[[#This Row],[ID]])</f>
        <v>649</v>
      </c>
      <c r="F651" s="6" t="str">
        <f>IF(ALL[[#This Row],[SUPPLIER]]="","",COUNTA(F$2:F650))</f>
        <v/>
      </c>
      <c r="G651" s="2" t="s">
        <v>22</v>
      </c>
      <c r="L651" s="2"/>
      <c r="N651" t="s">
        <v>734</v>
      </c>
      <c r="O651">
        <v>1</v>
      </c>
      <c r="P651">
        <v>72</v>
      </c>
      <c r="Q651" t="s">
        <v>37</v>
      </c>
      <c r="R651" s="3">
        <v>15800</v>
      </c>
      <c r="S651" s="3"/>
      <c r="T651" t="s">
        <v>631</v>
      </c>
      <c r="U651" s="4">
        <v>0.125</v>
      </c>
      <c r="V651" s="4">
        <v>0.05</v>
      </c>
      <c r="X651" s="1"/>
    </row>
    <row r="652" spans="2:24" x14ac:dyDescent="0.25">
      <c r="B652" s="2">
        <f>IF(ALL[[#This Row],[TGL MASUK]]="",B651,ALL[[#This Row],[TGL MASUK]])</f>
        <v>44950</v>
      </c>
      <c r="C652" t="str">
        <f>IF(ALL[[#This Row],[FAKTUR]]="",C651,ALL[[#This Row],[FAKTUR]])</f>
        <v>ARTO MORO</v>
      </c>
      <c r="D652" s="2">
        <f>IF(ALL[[#This Row],[TGL.NOTA]]="",D651,ALL[[#This Row],[TGL.NOTA]])</f>
        <v>44946</v>
      </c>
      <c r="E652" s="6">
        <f>IF(ALL[[#This Row],[ID]]="",E651+1,ALL[[#This Row],[ID]])</f>
        <v>650</v>
      </c>
      <c r="F652" s="6" t="str">
        <f>IF(ALL[[#This Row],[SUPPLIER]]="","",COUNTA(F$2:F651))</f>
        <v/>
      </c>
      <c r="G652" s="2" t="s">
        <v>22</v>
      </c>
      <c r="L652" s="2"/>
      <c r="N652" t="s">
        <v>735</v>
      </c>
      <c r="O652">
        <v>1</v>
      </c>
      <c r="P652">
        <v>72</v>
      </c>
      <c r="Q652" t="s">
        <v>37</v>
      </c>
      <c r="R652" s="3">
        <v>15800</v>
      </c>
      <c r="S652" s="3"/>
      <c r="T652" t="s">
        <v>631</v>
      </c>
      <c r="U652" s="4">
        <v>0.125</v>
      </c>
      <c r="V652" s="4">
        <v>0.05</v>
      </c>
      <c r="X652" s="1"/>
    </row>
    <row r="653" spans="2:24" x14ac:dyDescent="0.25">
      <c r="B653" s="2">
        <f>IF(ALL[[#This Row],[TGL MASUK]]="",B652,ALL[[#This Row],[TGL MASUK]])</f>
        <v>44950</v>
      </c>
      <c r="C653" t="str">
        <f>IF(ALL[[#This Row],[FAKTUR]]="",C652,ALL[[#This Row],[FAKTUR]])</f>
        <v>ARTO MORO</v>
      </c>
      <c r="D653" s="2">
        <f>IF(ALL[[#This Row],[TGL.NOTA]]="",D652,ALL[[#This Row],[TGL.NOTA]])</f>
        <v>44946</v>
      </c>
      <c r="E653" s="6">
        <f>IF(ALL[[#This Row],[ID]]="",E652+1,ALL[[#This Row],[ID]])</f>
        <v>651</v>
      </c>
      <c r="F653" s="6" t="str">
        <f>IF(ALL[[#This Row],[SUPPLIER]]="","",COUNTA(F$2:F652))</f>
        <v/>
      </c>
      <c r="G653" s="2" t="s">
        <v>22</v>
      </c>
      <c r="L653" s="2"/>
      <c r="R653" s="3"/>
      <c r="S653" s="3"/>
      <c r="U653" s="4"/>
      <c r="V653" s="4"/>
      <c r="X653" s="1"/>
    </row>
    <row r="654" spans="2:24" x14ac:dyDescent="0.25">
      <c r="B654" s="2">
        <f>IF(ALL[[#This Row],[TGL MASUK]]="",B653,ALL[[#This Row],[TGL MASUK]])</f>
        <v>44950</v>
      </c>
      <c r="C654" t="str">
        <f>IF(ALL[[#This Row],[FAKTUR]]="",C653,ALL[[#This Row],[FAKTUR]])</f>
        <v>ARTO MORO</v>
      </c>
      <c r="D654" s="2">
        <f>IF(ALL[[#This Row],[TGL.NOTA]]="",D653,ALL[[#This Row],[TGL.NOTA]])</f>
        <v>44946</v>
      </c>
      <c r="E654" s="6">
        <f>IF(ALL[[#This Row],[ID]]="",E653+1,ALL[[#This Row],[ID]])</f>
        <v>652</v>
      </c>
      <c r="F654" s="6">
        <f>IF(ALL[[#This Row],[SUPPLIER]]="","",COUNTA(F$2:F653))</f>
        <v>652</v>
      </c>
      <c r="G654" s="2" t="s">
        <v>22</v>
      </c>
      <c r="H654" t="s">
        <v>83</v>
      </c>
      <c r="I654" t="s">
        <v>78</v>
      </c>
      <c r="J654" t="s">
        <v>736</v>
      </c>
      <c r="L654" s="2">
        <v>44946</v>
      </c>
      <c r="N654" t="s">
        <v>597</v>
      </c>
      <c r="O654">
        <v>1</v>
      </c>
      <c r="P654">
        <v>480</v>
      </c>
      <c r="Q654" t="s">
        <v>37</v>
      </c>
      <c r="R654" s="3">
        <v>8500</v>
      </c>
      <c r="S654" s="3"/>
      <c r="T654" t="s">
        <v>598</v>
      </c>
      <c r="U654" s="4">
        <v>0.125</v>
      </c>
      <c r="V654" s="4">
        <v>0.05</v>
      </c>
      <c r="X654" s="1"/>
    </row>
    <row r="655" spans="2:24" x14ac:dyDescent="0.25">
      <c r="B655" s="2">
        <f>IF(ALL[[#This Row],[TGL MASUK]]="",B654,ALL[[#This Row],[TGL MASUK]])</f>
        <v>44950</v>
      </c>
      <c r="C655" t="str">
        <f>IF(ALL[[#This Row],[FAKTUR]]="",C654,ALL[[#This Row],[FAKTUR]])</f>
        <v>ARTO MORO</v>
      </c>
      <c r="D655" s="2">
        <f>IF(ALL[[#This Row],[TGL.NOTA]]="",D654,ALL[[#This Row],[TGL.NOTA]])</f>
        <v>44946</v>
      </c>
      <c r="E655" s="6">
        <f>IF(ALL[[#This Row],[ID]]="",E654+1,ALL[[#This Row],[ID]])</f>
        <v>653</v>
      </c>
      <c r="F655" s="6" t="str">
        <f>IF(ALL[[#This Row],[SUPPLIER]]="","",COUNTA(F$2:F654))</f>
        <v/>
      </c>
      <c r="G655" s="2" t="s">
        <v>22</v>
      </c>
      <c r="L655" s="2"/>
      <c r="N655" t="s">
        <v>737</v>
      </c>
      <c r="O655">
        <v>4</v>
      </c>
      <c r="P655">
        <v>3456</v>
      </c>
      <c r="Q655" t="s">
        <v>37</v>
      </c>
      <c r="R655" s="3">
        <v>2450</v>
      </c>
      <c r="S655" s="3"/>
      <c r="T655" t="s">
        <v>621</v>
      </c>
      <c r="U655" s="4">
        <v>0.125</v>
      </c>
      <c r="V655" s="4">
        <v>0.05</v>
      </c>
      <c r="X655" s="1"/>
    </row>
    <row r="656" spans="2:24" x14ac:dyDescent="0.25">
      <c r="B656" s="2">
        <f>IF(ALL[[#This Row],[TGL MASUK]]="",B655,ALL[[#This Row],[TGL MASUK]])</f>
        <v>44950</v>
      </c>
      <c r="C656" t="str">
        <f>IF(ALL[[#This Row],[FAKTUR]]="",C655,ALL[[#This Row],[FAKTUR]])</f>
        <v>ARTO MORO</v>
      </c>
      <c r="D656" s="2">
        <f>IF(ALL[[#This Row],[TGL.NOTA]]="",D655,ALL[[#This Row],[TGL.NOTA]])</f>
        <v>44946</v>
      </c>
      <c r="E656" s="6">
        <f>IF(ALL[[#This Row],[ID]]="",E655+1,ALL[[#This Row],[ID]])</f>
        <v>654</v>
      </c>
      <c r="F656" s="6" t="str">
        <f>IF(ALL[[#This Row],[SUPPLIER]]="","",COUNTA(F$2:F655))</f>
        <v/>
      </c>
      <c r="G656" s="2" t="s">
        <v>22</v>
      </c>
      <c r="L656" s="2"/>
      <c r="N656" t="s">
        <v>738</v>
      </c>
      <c r="O656">
        <v>1</v>
      </c>
      <c r="P656">
        <v>12</v>
      </c>
      <c r="Q656" t="s">
        <v>37</v>
      </c>
      <c r="R656" s="3">
        <v>31000</v>
      </c>
      <c r="S656" s="3"/>
      <c r="T656" t="s">
        <v>388</v>
      </c>
      <c r="U656" s="4">
        <v>0.125</v>
      </c>
      <c r="V656" s="4">
        <v>0.05</v>
      </c>
      <c r="X656" s="1"/>
    </row>
    <row r="657" spans="2:24" x14ac:dyDescent="0.25">
      <c r="B657" s="2">
        <f>IF(ALL[[#This Row],[TGL MASUK]]="",B656,ALL[[#This Row],[TGL MASUK]])</f>
        <v>44950</v>
      </c>
      <c r="C657" t="str">
        <f>IF(ALL[[#This Row],[FAKTUR]]="",C656,ALL[[#This Row],[FAKTUR]])</f>
        <v>ARTO MORO</v>
      </c>
      <c r="D657" s="2">
        <f>IF(ALL[[#This Row],[TGL.NOTA]]="",D656,ALL[[#This Row],[TGL.NOTA]])</f>
        <v>44946</v>
      </c>
      <c r="E657" s="6">
        <f>IF(ALL[[#This Row],[ID]]="",E656+1,ALL[[#This Row],[ID]])</f>
        <v>655</v>
      </c>
      <c r="F657" s="6" t="str">
        <f>IF(ALL[[#This Row],[SUPPLIER]]="","",COUNTA(F$2:F656))</f>
        <v/>
      </c>
      <c r="G657" s="2" t="s">
        <v>22</v>
      </c>
      <c r="L657" s="2"/>
      <c r="N657" t="s">
        <v>739</v>
      </c>
      <c r="O657">
        <v>1</v>
      </c>
      <c r="P657">
        <v>24</v>
      </c>
      <c r="Q657" t="s">
        <v>37</v>
      </c>
      <c r="R657" s="3">
        <v>24300</v>
      </c>
      <c r="S657" s="3"/>
      <c r="T657" t="s">
        <v>64</v>
      </c>
      <c r="U657" s="4">
        <v>0.125</v>
      </c>
      <c r="V657" s="4">
        <v>0.05</v>
      </c>
      <c r="X657" s="1"/>
    </row>
    <row r="658" spans="2:24" x14ac:dyDescent="0.25">
      <c r="B658" s="2">
        <f>IF(ALL[[#This Row],[TGL MASUK]]="",B657,ALL[[#This Row],[TGL MASUK]])</f>
        <v>44950</v>
      </c>
      <c r="C658" t="str">
        <f>IF(ALL[[#This Row],[FAKTUR]]="",C657,ALL[[#This Row],[FAKTUR]])</f>
        <v>ARTO MORO</v>
      </c>
      <c r="D658" s="2">
        <f>IF(ALL[[#This Row],[TGL.NOTA]]="",D657,ALL[[#This Row],[TGL.NOTA]])</f>
        <v>44946</v>
      </c>
      <c r="E658" s="6">
        <f>IF(ALL[[#This Row],[ID]]="",E657+1,ALL[[#This Row],[ID]])</f>
        <v>656</v>
      </c>
      <c r="F658" s="6" t="str">
        <f>IF(ALL[[#This Row],[SUPPLIER]]="","",COUNTA(F$2:F657))</f>
        <v/>
      </c>
      <c r="G658" s="2" t="s">
        <v>22</v>
      </c>
      <c r="L658" s="2"/>
      <c r="N658" t="s">
        <v>200</v>
      </c>
      <c r="O658">
        <v>2</v>
      </c>
      <c r="P658">
        <v>48</v>
      </c>
      <c r="Q658" t="s">
        <v>37</v>
      </c>
      <c r="R658" s="3">
        <v>19000</v>
      </c>
      <c r="S658" s="3"/>
      <c r="T658" t="s">
        <v>64</v>
      </c>
      <c r="U658" s="4">
        <v>0.125</v>
      </c>
      <c r="V658" s="4">
        <v>0.05</v>
      </c>
      <c r="X658" s="1"/>
    </row>
    <row r="659" spans="2:24" x14ac:dyDescent="0.25">
      <c r="B659" s="2">
        <f>IF(ALL[[#This Row],[TGL MASUK]]="",B658,ALL[[#This Row],[TGL MASUK]])</f>
        <v>44950</v>
      </c>
      <c r="C659" t="str">
        <f>IF(ALL[[#This Row],[FAKTUR]]="",C658,ALL[[#This Row],[FAKTUR]])</f>
        <v>ARTO MORO</v>
      </c>
      <c r="D659" s="2">
        <f>IF(ALL[[#This Row],[TGL.NOTA]]="",D658,ALL[[#This Row],[TGL.NOTA]])</f>
        <v>44946</v>
      </c>
      <c r="E659" s="6">
        <f>IF(ALL[[#This Row],[ID]]="",E658+1,ALL[[#This Row],[ID]])</f>
        <v>657</v>
      </c>
      <c r="F659" s="6" t="str">
        <f>IF(ALL[[#This Row],[SUPPLIER]]="","",COUNTA(F$2:F658))</f>
        <v/>
      </c>
      <c r="G659" s="2" t="s">
        <v>22</v>
      </c>
      <c r="L659" s="2"/>
      <c r="N659" t="s">
        <v>424</v>
      </c>
      <c r="O659">
        <v>1</v>
      </c>
      <c r="P659">
        <v>144</v>
      </c>
      <c r="Q659" t="s">
        <v>50</v>
      </c>
      <c r="R659" s="3">
        <v>19800</v>
      </c>
      <c r="S659" s="3"/>
      <c r="T659" t="s">
        <v>425</v>
      </c>
      <c r="U659" s="4">
        <v>0.125</v>
      </c>
      <c r="V659" s="4">
        <v>0.05</v>
      </c>
      <c r="X659" s="1"/>
    </row>
    <row r="660" spans="2:24" x14ac:dyDescent="0.25">
      <c r="B660" s="2">
        <f>IF(ALL[[#This Row],[TGL MASUK]]="",B659,ALL[[#This Row],[TGL MASUK]])</f>
        <v>44950</v>
      </c>
      <c r="C660" t="str">
        <f>IF(ALL[[#This Row],[FAKTUR]]="",C659,ALL[[#This Row],[FAKTUR]])</f>
        <v>ARTO MORO</v>
      </c>
      <c r="D660" s="2">
        <f>IF(ALL[[#This Row],[TGL.NOTA]]="",D659,ALL[[#This Row],[TGL.NOTA]])</f>
        <v>44946</v>
      </c>
      <c r="E660" s="6">
        <f>IF(ALL[[#This Row],[ID]]="",E659+1,ALL[[#This Row],[ID]])</f>
        <v>658</v>
      </c>
      <c r="F660" s="6" t="str">
        <f>IF(ALL[[#This Row],[SUPPLIER]]="","",COUNTA(F$2:F659))</f>
        <v/>
      </c>
      <c r="G660" s="2" t="s">
        <v>22</v>
      </c>
      <c r="L660" s="2"/>
      <c r="N660" t="s">
        <v>364</v>
      </c>
      <c r="O660">
        <v>1</v>
      </c>
      <c r="P660">
        <v>72</v>
      </c>
      <c r="Q660" t="s">
        <v>50</v>
      </c>
      <c r="R660" s="3">
        <v>37200</v>
      </c>
      <c r="S660" s="3"/>
      <c r="T660" t="s">
        <v>740</v>
      </c>
      <c r="U660" s="4">
        <v>0.125</v>
      </c>
      <c r="V660" s="4">
        <v>0.05</v>
      </c>
      <c r="X660" s="1"/>
    </row>
    <row r="661" spans="2:24" x14ac:dyDescent="0.25">
      <c r="B661" s="2">
        <f>IF(ALL[[#This Row],[TGL MASUK]]="",B660,ALL[[#This Row],[TGL MASUK]])</f>
        <v>44950</v>
      </c>
      <c r="C661" t="str">
        <f>IF(ALL[[#This Row],[FAKTUR]]="",C660,ALL[[#This Row],[FAKTUR]])</f>
        <v>ARTO MORO</v>
      </c>
      <c r="D661" s="2">
        <f>IF(ALL[[#This Row],[TGL.NOTA]]="",D660,ALL[[#This Row],[TGL.NOTA]])</f>
        <v>44946</v>
      </c>
      <c r="E661" s="6">
        <f>IF(ALL[[#This Row],[ID]]="",E660+1,ALL[[#This Row],[ID]])</f>
        <v>659</v>
      </c>
      <c r="F661" s="6" t="str">
        <f>IF(ALL[[#This Row],[SUPPLIER]]="","",COUNTA(F$2:F660))</f>
        <v/>
      </c>
      <c r="G661" s="2" t="s">
        <v>22</v>
      </c>
      <c r="L661" s="2"/>
      <c r="N661" t="s">
        <v>741</v>
      </c>
      <c r="O661">
        <v>1</v>
      </c>
      <c r="P661">
        <v>72</v>
      </c>
      <c r="Q661" t="s">
        <v>50</v>
      </c>
      <c r="R661" s="3">
        <v>39600</v>
      </c>
      <c r="S661" s="3"/>
      <c r="T661" t="s">
        <v>740</v>
      </c>
      <c r="U661" s="4">
        <v>0.125</v>
      </c>
      <c r="V661" s="4">
        <v>0.05</v>
      </c>
      <c r="X661" s="1"/>
    </row>
    <row r="662" spans="2:24" x14ac:dyDescent="0.25">
      <c r="B662" s="2">
        <f>IF(ALL[[#This Row],[TGL MASUK]]="",B661,ALL[[#This Row],[TGL MASUK]])</f>
        <v>44950</v>
      </c>
      <c r="C662" t="str">
        <f>IF(ALL[[#This Row],[FAKTUR]]="",C661,ALL[[#This Row],[FAKTUR]])</f>
        <v>ARTO MORO</v>
      </c>
      <c r="D662" s="2">
        <f>IF(ALL[[#This Row],[TGL.NOTA]]="",D661,ALL[[#This Row],[TGL.NOTA]])</f>
        <v>44946</v>
      </c>
      <c r="E662" s="6">
        <f>IF(ALL[[#This Row],[ID]]="",E661+1,ALL[[#This Row],[ID]])</f>
        <v>660</v>
      </c>
      <c r="F662" s="6" t="str">
        <f>IF(ALL[[#This Row],[SUPPLIER]]="","",COUNTA(F$2:F661))</f>
        <v/>
      </c>
      <c r="G662" s="2" t="s">
        <v>22</v>
      </c>
      <c r="L662" s="2"/>
      <c r="N662" t="s">
        <v>742</v>
      </c>
      <c r="O662">
        <v>1</v>
      </c>
      <c r="P662">
        <v>12</v>
      </c>
      <c r="Q662" t="s">
        <v>206</v>
      </c>
      <c r="R662" s="3">
        <v>198000</v>
      </c>
      <c r="S662" s="3"/>
      <c r="T662" t="s">
        <v>112</v>
      </c>
      <c r="U662" s="4">
        <v>0.125</v>
      </c>
      <c r="V662" s="4">
        <v>0.05</v>
      </c>
      <c r="X662" s="1"/>
    </row>
    <row r="663" spans="2:24" x14ac:dyDescent="0.25">
      <c r="B663" s="2">
        <f>IF(ALL[[#This Row],[TGL MASUK]]="",B662,ALL[[#This Row],[TGL MASUK]])</f>
        <v>44950</v>
      </c>
      <c r="C663" t="str">
        <f>IF(ALL[[#This Row],[FAKTUR]]="",C662,ALL[[#This Row],[FAKTUR]])</f>
        <v>ARTO MORO</v>
      </c>
      <c r="D663" s="2">
        <f>IF(ALL[[#This Row],[TGL.NOTA]]="",D662,ALL[[#This Row],[TGL.NOTA]])</f>
        <v>44946</v>
      </c>
      <c r="E663" s="6">
        <f>IF(ALL[[#This Row],[ID]]="",E662+1,ALL[[#This Row],[ID]])</f>
        <v>661</v>
      </c>
      <c r="F663" s="6" t="str">
        <f>IF(ALL[[#This Row],[SUPPLIER]]="","",COUNTA(F$2:F662))</f>
        <v/>
      </c>
      <c r="G663" s="2" t="s">
        <v>22</v>
      </c>
      <c r="L663" s="2"/>
      <c r="N663" t="s">
        <v>743</v>
      </c>
      <c r="O663">
        <v>1</v>
      </c>
      <c r="P663">
        <v>20</v>
      </c>
      <c r="Q663" t="s">
        <v>37</v>
      </c>
      <c r="R663" s="3">
        <v>160000</v>
      </c>
      <c r="S663" s="3"/>
      <c r="T663" t="s">
        <v>428</v>
      </c>
      <c r="U663" s="4">
        <v>0.125</v>
      </c>
      <c r="V663" s="4">
        <v>0.05</v>
      </c>
      <c r="X663" s="1"/>
    </row>
    <row r="664" spans="2:24" x14ac:dyDescent="0.25">
      <c r="B664" s="2">
        <f>IF(ALL[[#This Row],[TGL MASUK]]="",B663,ALL[[#This Row],[TGL MASUK]])</f>
        <v>44950</v>
      </c>
      <c r="C664" t="str">
        <f>IF(ALL[[#This Row],[FAKTUR]]="",C663,ALL[[#This Row],[FAKTUR]])</f>
        <v>ARTO MORO</v>
      </c>
      <c r="D664" s="2">
        <f>IF(ALL[[#This Row],[TGL.NOTA]]="",D663,ALL[[#This Row],[TGL.NOTA]])</f>
        <v>44946</v>
      </c>
      <c r="E664" s="6">
        <f>IF(ALL[[#This Row],[ID]]="",E663+1,ALL[[#This Row],[ID]])</f>
        <v>662</v>
      </c>
      <c r="F664" s="6" t="str">
        <f>IF(ALL[[#This Row],[SUPPLIER]]="","",COUNTA(F$2:F663))</f>
        <v/>
      </c>
      <c r="G664" s="2" t="s">
        <v>22</v>
      </c>
      <c r="L664" s="2"/>
      <c r="N664" t="s">
        <v>744</v>
      </c>
      <c r="O664">
        <v>1</v>
      </c>
      <c r="P664">
        <v>16</v>
      </c>
      <c r="Q664" t="s">
        <v>37</v>
      </c>
      <c r="R664" s="3">
        <v>187000</v>
      </c>
      <c r="S664" s="3"/>
      <c r="T664" t="s">
        <v>745</v>
      </c>
      <c r="U664" s="4">
        <v>0.125</v>
      </c>
      <c r="V664" s="4">
        <v>0.05</v>
      </c>
      <c r="X664" s="1"/>
    </row>
    <row r="665" spans="2:24" x14ac:dyDescent="0.25">
      <c r="B665" s="2">
        <f>IF(ALL[[#This Row],[TGL MASUK]]="",B664,ALL[[#This Row],[TGL MASUK]])</f>
        <v>44950</v>
      </c>
      <c r="C665" t="str">
        <f>IF(ALL[[#This Row],[FAKTUR]]="",C664,ALL[[#This Row],[FAKTUR]])</f>
        <v>ARTO MORO</v>
      </c>
      <c r="D665" s="2">
        <f>IF(ALL[[#This Row],[TGL.NOTA]]="",D664,ALL[[#This Row],[TGL.NOTA]])</f>
        <v>44946</v>
      </c>
      <c r="E665" s="6">
        <f>IF(ALL[[#This Row],[ID]]="",E664+1,ALL[[#This Row],[ID]])</f>
        <v>663</v>
      </c>
      <c r="F665" s="6" t="str">
        <f>IF(ALL[[#This Row],[SUPPLIER]]="","",COUNTA(F$2:F664))</f>
        <v/>
      </c>
      <c r="G665" s="2" t="s">
        <v>22</v>
      </c>
      <c r="L665" s="2"/>
      <c r="R665" s="3"/>
      <c r="S665" s="3"/>
      <c r="U665" s="4"/>
      <c r="V665" s="4"/>
      <c r="X665" s="1"/>
    </row>
    <row r="666" spans="2:24" x14ac:dyDescent="0.25">
      <c r="B666" s="2">
        <f>IF(ALL[[#This Row],[TGL MASUK]]="",B665,ALL[[#This Row],[TGL MASUK]])</f>
        <v>44950</v>
      </c>
      <c r="C666" t="str">
        <f>IF(ALL[[#This Row],[FAKTUR]]="",C665,ALL[[#This Row],[FAKTUR]])</f>
        <v>UNTANA</v>
      </c>
      <c r="D666" s="2">
        <f>IF(ALL[[#This Row],[TGL.NOTA]]="",D665,ALL[[#This Row],[TGL.NOTA]])</f>
        <v>44940</v>
      </c>
      <c r="E666" s="6">
        <f>IF(ALL[[#This Row],[ID]]="",E665+1,ALL[[#This Row],[ID]])</f>
        <v>664</v>
      </c>
      <c r="F666" s="6">
        <f>IF(ALL[[#This Row],[SUPPLIER]]="","",COUNTA(F$2:F665))</f>
        <v>664</v>
      </c>
      <c r="G666" s="2" t="s">
        <v>22</v>
      </c>
      <c r="H666" t="s">
        <v>707</v>
      </c>
      <c r="I666" t="s">
        <v>17</v>
      </c>
      <c r="J666" t="s">
        <v>746</v>
      </c>
      <c r="L666" s="2">
        <v>44940</v>
      </c>
      <c r="N666" t="s">
        <v>747</v>
      </c>
      <c r="O666">
        <v>50</v>
      </c>
      <c r="R666" s="3"/>
      <c r="S666" s="3">
        <v>1250000</v>
      </c>
      <c r="T666">
        <v>25</v>
      </c>
      <c r="U666" s="4"/>
      <c r="V666" s="4"/>
      <c r="X666" s="1"/>
    </row>
    <row r="667" spans="2:24" x14ac:dyDescent="0.25">
      <c r="B667" s="2">
        <f>IF(ALL[[#This Row],[TGL MASUK]]="",B666,ALL[[#This Row],[TGL MASUK]])</f>
        <v>44950</v>
      </c>
      <c r="C667" t="str">
        <f>IF(ALL[[#This Row],[FAKTUR]]="",C666,ALL[[#This Row],[FAKTUR]])</f>
        <v>UNTANA</v>
      </c>
      <c r="D667" s="2">
        <f>IF(ALL[[#This Row],[TGL.NOTA]]="",D666,ALL[[#This Row],[TGL.NOTA]])</f>
        <v>44940</v>
      </c>
      <c r="E667" s="6">
        <f>IF(ALL[[#This Row],[ID]]="",E666+1,ALL[[#This Row],[ID]])</f>
        <v>665</v>
      </c>
      <c r="F667" s="6" t="str">
        <f>IF(ALL[[#This Row],[SUPPLIER]]="","",COUNTA(F$2:F666))</f>
        <v/>
      </c>
      <c r="G667" s="2" t="s">
        <v>22</v>
      </c>
      <c r="L667" s="2"/>
      <c r="N667" t="s">
        <v>748</v>
      </c>
      <c r="O667">
        <v>10</v>
      </c>
      <c r="R667" s="3"/>
      <c r="S667" s="3">
        <v>1250000</v>
      </c>
      <c r="T667">
        <v>25</v>
      </c>
      <c r="U667" s="4"/>
      <c r="V667" s="4"/>
      <c r="X667" s="1"/>
    </row>
    <row r="668" spans="2:24" x14ac:dyDescent="0.25">
      <c r="B668" s="2">
        <f>IF(ALL[[#This Row],[TGL MASUK]]="",B667,ALL[[#This Row],[TGL MASUK]])</f>
        <v>44950</v>
      </c>
      <c r="C668" t="str">
        <f>IF(ALL[[#This Row],[FAKTUR]]="",C667,ALL[[#This Row],[FAKTUR]])</f>
        <v>UNTANA</v>
      </c>
      <c r="D668" s="2">
        <f>IF(ALL[[#This Row],[TGL.NOTA]]="",D667,ALL[[#This Row],[TGL.NOTA]])</f>
        <v>44940</v>
      </c>
      <c r="E668" s="6">
        <f>IF(ALL[[#This Row],[ID]]="",E667+1,ALL[[#This Row],[ID]])</f>
        <v>666</v>
      </c>
      <c r="F668" s="6" t="str">
        <f>IF(ALL[[#This Row],[SUPPLIER]]="","",COUNTA(F$2:F667))</f>
        <v/>
      </c>
      <c r="G668" s="2" t="s">
        <v>22</v>
      </c>
      <c r="L668" s="2"/>
      <c r="N668" t="s">
        <v>749</v>
      </c>
      <c r="O668">
        <v>9</v>
      </c>
      <c r="R668" s="3"/>
      <c r="S668" s="3">
        <v>2448000</v>
      </c>
      <c r="T668">
        <v>192</v>
      </c>
      <c r="U668" s="4"/>
      <c r="V668" s="4"/>
      <c r="X668" s="1"/>
    </row>
    <row r="669" spans="2:24" x14ac:dyDescent="0.25">
      <c r="B669" s="2">
        <f>IF(ALL[[#This Row],[TGL MASUK]]="",B668,ALL[[#This Row],[TGL MASUK]])</f>
        <v>44950</v>
      </c>
      <c r="C669" t="str">
        <f>IF(ALL[[#This Row],[FAKTUR]]="",C668,ALL[[#This Row],[FAKTUR]])</f>
        <v>UNTANA</v>
      </c>
      <c r="D669" s="2">
        <f>IF(ALL[[#This Row],[TGL.NOTA]]="",D668,ALL[[#This Row],[TGL.NOTA]])</f>
        <v>44940</v>
      </c>
      <c r="E669" s="6">
        <f>IF(ALL[[#This Row],[ID]]="",E668+1,ALL[[#This Row],[ID]])</f>
        <v>667</v>
      </c>
      <c r="F669" s="6" t="str">
        <f>IF(ALL[[#This Row],[SUPPLIER]]="","",COUNTA(F$2:F668))</f>
        <v/>
      </c>
      <c r="G669" s="2" t="s">
        <v>22</v>
      </c>
      <c r="L669" s="2"/>
      <c r="N669" t="s">
        <v>750</v>
      </c>
      <c r="O669">
        <v>5</v>
      </c>
      <c r="R669" s="3"/>
      <c r="S669" s="3">
        <v>2100000</v>
      </c>
      <c r="T669">
        <v>700</v>
      </c>
      <c r="U669" s="4"/>
      <c r="V669" s="4"/>
      <c r="X669" s="1"/>
    </row>
    <row r="670" spans="2:24" x14ac:dyDescent="0.25">
      <c r="B670" s="2">
        <f>IF(ALL[[#This Row],[TGL MASUK]]="",B669,ALL[[#This Row],[TGL MASUK]])</f>
        <v>44950</v>
      </c>
      <c r="C670" t="str">
        <f>IF(ALL[[#This Row],[FAKTUR]]="",C669,ALL[[#This Row],[FAKTUR]])</f>
        <v>UNTANA</v>
      </c>
      <c r="D670" s="2">
        <f>IF(ALL[[#This Row],[TGL.NOTA]]="",D669,ALL[[#This Row],[TGL.NOTA]])</f>
        <v>44940</v>
      </c>
      <c r="E670" s="6">
        <f>IF(ALL[[#This Row],[ID]]="",E669+1,ALL[[#This Row],[ID]])</f>
        <v>668</v>
      </c>
      <c r="F670" s="6" t="str">
        <f>IF(ALL[[#This Row],[SUPPLIER]]="","",COUNTA(F$2:F669))</f>
        <v/>
      </c>
      <c r="G670" s="2" t="s">
        <v>22</v>
      </c>
      <c r="L670" s="2"/>
      <c r="N670" t="s">
        <v>751</v>
      </c>
      <c r="O670">
        <v>5</v>
      </c>
      <c r="R670" s="3"/>
      <c r="S670" s="3">
        <v>2250000</v>
      </c>
      <c r="T670">
        <v>20</v>
      </c>
      <c r="U670" s="4"/>
      <c r="V670" s="4"/>
      <c r="X670" s="1"/>
    </row>
    <row r="671" spans="2:24" x14ac:dyDescent="0.25">
      <c r="B671" s="2">
        <f>IF(ALL[[#This Row],[TGL MASUK]]="",B670,ALL[[#This Row],[TGL MASUK]])</f>
        <v>44950</v>
      </c>
      <c r="C671" t="str">
        <f>IF(ALL[[#This Row],[FAKTUR]]="",C670,ALL[[#This Row],[FAKTUR]])</f>
        <v>UNTANA</v>
      </c>
      <c r="D671" s="2">
        <f>IF(ALL[[#This Row],[TGL.NOTA]]="",D670,ALL[[#This Row],[TGL.NOTA]])</f>
        <v>44940</v>
      </c>
      <c r="E671" s="6">
        <f>IF(ALL[[#This Row],[ID]]="",E670+1,ALL[[#This Row],[ID]])</f>
        <v>669</v>
      </c>
      <c r="F671" s="6" t="str">
        <f>IF(ALL[[#This Row],[SUPPLIER]]="","",COUNTA(F$2:F670))</f>
        <v/>
      </c>
      <c r="G671" s="2" t="s">
        <v>22</v>
      </c>
      <c r="L671" s="2"/>
      <c r="N671" t="s">
        <v>752</v>
      </c>
      <c r="O671">
        <v>6</v>
      </c>
      <c r="R671" s="3"/>
      <c r="S671" s="3">
        <v>2050000</v>
      </c>
      <c r="T671">
        <v>120</v>
      </c>
      <c r="U671" s="4"/>
      <c r="V671" s="4"/>
      <c r="X671" s="1"/>
    </row>
    <row r="672" spans="2:24" x14ac:dyDescent="0.25">
      <c r="B672" s="2">
        <f>IF(ALL[[#This Row],[TGL MASUK]]="",B671,ALL[[#This Row],[TGL MASUK]])</f>
        <v>44950</v>
      </c>
      <c r="C672" t="str">
        <f>IF(ALL[[#This Row],[FAKTUR]]="",C671,ALL[[#This Row],[FAKTUR]])</f>
        <v>UNTANA</v>
      </c>
      <c r="D672" s="2">
        <f>IF(ALL[[#This Row],[TGL.NOTA]]="",D671,ALL[[#This Row],[TGL.NOTA]])</f>
        <v>44940</v>
      </c>
      <c r="E672" s="6">
        <f>IF(ALL[[#This Row],[ID]]="",E671+1,ALL[[#This Row],[ID]])</f>
        <v>670</v>
      </c>
      <c r="F672" s="6" t="str">
        <f>IF(ALL[[#This Row],[SUPPLIER]]="","",COUNTA(F$2:F671))</f>
        <v/>
      </c>
      <c r="G672" s="2" t="s">
        <v>22</v>
      </c>
      <c r="L672" s="2"/>
      <c r="N672" t="s">
        <v>752</v>
      </c>
      <c r="O672">
        <v>5</v>
      </c>
      <c r="R672" s="3"/>
      <c r="S672" s="3">
        <v>2050000</v>
      </c>
      <c r="T672">
        <v>120</v>
      </c>
      <c r="U672" s="4"/>
      <c r="V672" s="4"/>
      <c r="X672" s="1"/>
    </row>
    <row r="673" spans="2:24" x14ac:dyDescent="0.25">
      <c r="B673" s="2">
        <f>IF(ALL[[#This Row],[TGL MASUK]]="",B672,ALL[[#This Row],[TGL MASUK]])</f>
        <v>44950</v>
      </c>
      <c r="C673" t="str">
        <f>IF(ALL[[#This Row],[FAKTUR]]="",C672,ALL[[#This Row],[FAKTUR]])</f>
        <v>UNTANA</v>
      </c>
      <c r="D673" s="2">
        <f>IF(ALL[[#This Row],[TGL.NOTA]]="",D672,ALL[[#This Row],[TGL.NOTA]])</f>
        <v>44940</v>
      </c>
      <c r="E673" s="6">
        <f>IF(ALL[[#This Row],[ID]]="",E672+1,ALL[[#This Row],[ID]])</f>
        <v>671</v>
      </c>
      <c r="F673" s="6" t="str">
        <f>IF(ALL[[#This Row],[SUPPLIER]]="","",COUNTA(F$2:F672))</f>
        <v/>
      </c>
      <c r="G673" s="2" t="s">
        <v>22</v>
      </c>
      <c r="L673" s="2"/>
      <c r="N673" t="s">
        <v>753</v>
      </c>
      <c r="O673">
        <v>10</v>
      </c>
      <c r="R673" s="3"/>
      <c r="S673" s="3">
        <v>1700000</v>
      </c>
      <c r="T673">
        <v>120</v>
      </c>
      <c r="U673" s="4"/>
      <c r="V673" s="4"/>
      <c r="X673" s="1"/>
    </row>
    <row r="674" spans="2:24" x14ac:dyDescent="0.25">
      <c r="B674" s="2">
        <f>IF(ALL[[#This Row],[TGL MASUK]]="",B673,ALL[[#This Row],[TGL MASUK]])</f>
        <v>44950</v>
      </c>
      <c r="C674" t="str">
        <f>IF(ALL[[#This Row],[FAKTUR]]="",C673,ALL[[#This Row],[FAKTUR]])</f>
        <v>UNTANA</v>
      </c>
      <c r="D674" s="2">
        <f>IF(ALL[[#This Row],[TGL.NOTA]]="",D673,ALL[[#This Row],[TGL.NOTA]])</f>
        <v>44940</v>
      </c>
      <c r="E674" s="6">
        <f>IF(ALL[[#This Row],[ID]]="",E673+1,ALL[[#This Row],[ID]])</f>
        <v>672</v>
      </c>
      <c r="F674" s="6" t="str">
        <f>IF(ALL[[#This Row],[SUPPLIER]]="","",COUNTA(F$2:F673))</f>
        <v/>
      </c>
      <c r="G674" s="2" t="s">
        <v>22</v>
      </c>
      <c r="L674" s="2"/>
      <c r="N674" t="s">
        <v>754</v>
      </c>
      <c r="O674">
        <v>9</v>
      </c>
      <c r="R674" s="3"/>
      <c r="S674" s="3">
        <v>1450000</v>
      </c>
      <c r="T674">
        <v>120</v>
      </c>
      <c r="U674" s="4"/>
      <c r="V674" s="4"/>
      <c r="X674" s="1"/>
    </row>
    <row r="675" spans="2:24" x14ac:dyDescent="0.25">
      <c r="B675" s="2">
        <f>IF(ALL[[#This Row],[TGL MASUK]]="",B674,ALL[[#This Row],[TGL MASUK]])</f>
        <v>44950</v>
      </c>
      <c r="C675" t="str">
        <f>IF(ALL[[#This Row],[FAKTUR]]="",C674,ALL[[#This Row],[FAKTUR]])</f>
        <v>UNTANA</v>
      </c>
      <c r="D675" s="2">
        <f>IF(ALL[[#This Row],[TGL.NOTA]]="",D674,ALL[[#This Row],[TGL.NOTA]])</f>
        <v>44940</v>
      </c>
      <c r="E675" s="6">
        <f>IF(ALL[[#This Row],[ID]]="",E674+1,ALL[[#This Row],[ID]])</f>
        <v>673</v>
      </c>
      <c r="F675" s="6" t="str">
        <f>IF(ALL[[#This Row],[SUPPLIER]]="","",COUNTA(F$2:F674))</f>
        <v/>
      </c>
      <c r="G675" s="2" t="s">
        <v>22</v>
      </c>
      <c r="L675" s="2"/>
      <c r="N675" t="s">
        <v>755</v>
      </c>
      <c r="O675">
        <v>18</v>
      </c>
      <c r="R675" s="3"/>
      <c r="S675" s="3">
        <v>1275000</v>
      </c>
      <c r="T675">
        <v>120</v>
      </c>
      <c r="U675" s="4"/>
      <c r="V675" s="4"/>
      <c r="X675" s="1"/>
    </row>
    <row r="676" spans="2:24" x14ac:dyDescent="0.25">
      <c r="B676" s="2">
        <f>IF(ALL[[#This Row],[TGL MASUK]]="",B675,ALL[[#This Row],[TGL MASUK]])</f>
        <v>44950</v>
      </c>
      <c r="C676" t="str">
        <f>IF(ALL[[#This Row],[FAKTUR]]="",C675,ALL[[#This Row],[FAKTUR]])</f>
        <v>UNTANA</v>
      </c>
      <c r="D676" s="2">
        <f>IF(ALL[[#This Row],[TGL.NOTA]]="",D675,ALL[[#This Row],[TGL.NOTA]])</f>
        <v>44940</v>
      </c>
      <c r="E676" s="6">
        <f>IF(ALL[[#This Row],[ID]]="",E675+1,ALL[[#This Row],[ID]])</f>
        <v>674</v>
      </c>
      <c r="F676" s="6" t="str">
        <f>IF(ALL[[#This Row],[SUPPLIER]]="","",COUNTA(F$2:F675))</f>
        <v/>
      </c>
      <c r="G676" s="2" t="s">
        <v>22</v>
      </c>
      <c r="L676" s="2"/>
      <c r="R676" s="3"/>
      <c r="S676" s="3"/>
      <c r="U676" s="4"/>
      <c r="V676" s="4"/>
      <c r="X676" s="1"/>
    </row>
    <row r="677" spans="2:24" x14ac:dyDescent="0.25">
      <c r="B677" s="2">
        <f>IF(ALL[[#This Row],[TGL MASUK]]="",B676,ALL[[#This Row],[TGL MASUK]])</f>
        <v>44950</v>
      </c>
      <c r="C677" t="str">
        <f>IF(ALL[[#This Row],[FAKTUR]]="",C676,ALL[[#This Row],[FAKTUR]])</f>
        <v>UNTANA</v>
      </c>
      <c r="D677" s="2">
        <f>IF(ALL[[#This Row],[TGL.NOTA]]="",D676,ALL[[#This Row],[TGL.NOTA]])</f>
        <v>44944</v>
      </c>
      <c r="E677" s="6">
        <f>IF(ALL[[#This Row],[ID]]="",E676+1,ALL[[#This Row],[ID]])</f>
        <v>675</v>
      </c>
      <c r="F677" s="6">
        <f>IF(ALL[[#This Row],[SUPPLIER]]="","",COUNTA(F$2:F676))</f>
        <v>675</v>
      </c>
      <c r="G677" s="2" t="s">
        <v>22</v>
      </c>
      <c r="H677" t="s">
        <v>32</v>
      </c>
      <c r="I677" t="s">
        <v>17</v>
      </c>
      <c r="J677" t="s">
        <v>756</v>
      </c>
      <c r="L677" s="2">
        <v>44944</v>
      </c>
      <c r="N677" t="s">
        <v>757</v>
      </c>
      <c r="O677">
        <v>5</v>
      </c>
      <c r="P677">
        <v>720</v>
      </c>
      <c r="Q677" t="s">
        <v>37</v>
      </c>
      <c r="R677" s="3">
        <v>11575</v>
      </c>
      <c r="S677" s="3"/>
      <c r="U677" s="4"/>
      <c r="V677" s="4"/>
      <c r="X677" s="1"/>
    </row>
    <row r="678" spans="2:24" x14ac:dyDescent="0.25">
      <c r="B678" s="2">
        <f>IF(ALL[[#This Row],[TGL MASUK]]="",B677,ALL[[#This Row],[TGL MASUK]])</f>
        <v>44950</v>
      </c>
      <c r="C678" t="str">
        <f>IF(ALL[[#This Row],[FAKTUR]]="",C677,ALL[[#This Row],[FAKTUR]])</f>
        <v>UNTANA</v>
      </c>
      <c r="D678" s="2">
        <f>IF(ALL[[#This Row],[TGL.NOTA]]="",D677,ALL[[#This Row],[TGL.NOTA]])</f>
        <v>44944</v>
      </c>
      <c r="E678" s="6">
        <f>IF(ALL[[#This Row],[ID]]="",E677+1,ALL[[#This Row],[ID]])</f>
        <v>676</v>
      </c>
      <c r="F678" s="6" t="str">
        <f>IF(ALL[[#This Row],[SUPPLIER]]="","",COUNTA(F$2:F677))</f>
        <v/>
      </c>
      <c r="G678" s="2" t="s">
        <v>22</v>
      </c>
      <c r="L678" s="2"/>
      <c r="N678" t="s">
        <v>758</v>
      </c>
      <c r="O678">
        <v>5</v>
      </c>
      <c r="P678">
        <v>960</v>
      </c>
      <c r="Q678" t="s">
        <v>37</v>
      </c>
      <c r="R678" s="3">
        <v>10000</v>
      </c>
      <c r="S678" s="3"/>
      <c r="U678" s="4"/>
      <c r="V678" s="4"/>
      <c r="X678" s="1"/>
    </row>
    <row r="679" spans="2:24" x14ac:dyDescent="0.25">
      <c r="B679" s="2">
        <f>IF(ALL[[#This Row],[TGL MASUK]]="",B678,ALL[[#This Row],[TGL MASUK]])</f>
        <v>44950</v>
      </c>
      <c r="C679" t="str">
        <f>IF(ALL[[#This Row],[FAKTUR]]="",C678,ALL[[#This Row],[FAKTUR]])</f>
        <v>UNTANA</v>
      </c>
      <c r="D679" s="2">
        <f>IF(ALL[[#This Row],[TGL.NOTA]]="",D678,ALL[[#This Row],[TGL.NOTA]])</f>
        <v>44944</v>
      </c>
      <c r="E679" s="6">
        <f>IF(ALL[[#This Row],[ID]]="",E678+1,ALL[[#This Row],[ID]])</f>
        <v>677</v>
      </c>
      <c r="F679" s="6" t="str">
        <f>IF(ALL[[#This Row],[SUPPLIER]]="","",COUNTA(F$2:F678))</f>
        <v/>
      </c>
      <c r="G679" s="2" t="s">
        <v>22</v>
      </c>
      <c r="L679" s="2"/>
      <c r="N679" t="s">
        <v>759</v>
      </c>
      <c r="O679">
        <v>5</v>
      </c>
      <c r="P679">
        <v>720</v>
      </c>
      <c r="Q679" t="s">
        <v>37</v>
      </c>
      <c r="R679" s="3">
        <v>11575</v>
      </c>
      <c r="S679" s="3"/>
      <c r="U679" s="4"/>
      <c r="V679" s="4"/>
      <c r="X679" s="1"/>
    </row>
    <row r="680" spans="2:24" x14ac:dyDescent="0.25">
      <c r="B680" s="2">
        <f>IF(ALL[[#This Row],[TGL MASUK]]="",B679,ALL[[#This Row],[TGL MASUK]])</f>
        <v>44950</v>
      </c>
      <c r="C680" t="str">
        <f>IF(ALL[[#This Row],[FAKTUR]]="",C679,ALL[[#This Row],[FAKTUR]])</f>
        <v>UNTANA</v>
      </c>
      <c r="D680" s="2">
        <f>IF(ALL[[#This Row],[TGL.NOTA]]="",D679,ALL[[#This Row],[TGL.NOTA]])</f>
        <v>44944</v>
      </c>
      <c r="E680" s="6">
        <f>IF(ALL[[#This Row],[ID]]="",E679+1,ALL[[#This Row],[ID]])</f>
        <v>678</v>
      </c>
      <c r="F680" s="6" t="str">
        <f>IF(ALL[[#This Row],[SUPPLIER]]="","",COUNTA(F$2:F679))</f>
        <v/>
      </c>
      <c r="G680" s="2" t="s">
        <v>22</v>
      </c>
      <c r="L680" s="2"/>
      <c r="N680" t="s">
        <v>760</v>
      </c>
      <c r="O680">
        <v>5</v>
      </c>
      <c r="P680">
        <v>720</v>
      </c>
      <c r="Q680" t="s">
        <v>37</v>
      </c>
      <c r="R680" s="3">
        <v>11575</v>
      </c>
      <c r="S680" s="3"/>
      <c r="U680" s="4"/>
      <c r="V680" s="4"/>
      <c r="X680" s="1"/>
    </row>
    <row r="681" spans="2:24" x14ac:dyDescent="0.25">
      <c r="B681" s="2">
        <f>IF(ALL[[#This Row],[TGL MASUK]]="",B680,ALL[[#This Row],[TGL MASUK]])</f>
        <v>44950</v>
      </c>
      <c r="C681" t="str">
        <f>IF(ALL[[#This Row],[FAKTUR]]="",C680,ALL[[#This Row],[FAKTUR]])</f>
        <v>UNTANA</v>
      </c>
      <c r="D681" s="2">
        <f>IF(ALL[[#This Row],[TGL.NOTA]]="",D680,ALL[[#This Row],[TGL.NOTA]])</f>
        <v>44944</v>
      </c>
      <c r="E681" s="6">
        <f>IF(ALL[[#This Row],[ID]]="",E680+1,ALL[[#This Row],[ID]])</f>
        <v>679</v>
      </c>
      <c r="F681" s="6" t="str">
        <f>IF(ALL[[#This Row],[SUPPLIER]]="","",COUNTA(F$2:F680))</f>
        <v/>
      </c>
      <c r="G681" s="2" t="s">
        <v>22</v>
      </c>
      <c r="L681" s="2"/>
      <c r="N681" t="s">
        <v>761</v>
      </c>
      <c r="O681">
        <v>5</v>
      </c>
      <c r="P681">
        <v>600</v>
      </c>
      <c r="Q681" t="s">
        <v>37</v>
      </c>
      <c r="R681" s="3">
        <v>14475</v>
      </c>
      <c r="S681" s="3"/>
      <c r="U681" s="4"/>
      <c r="V681" s="4"/>
      <c r="X681" s="1"/>
    </row>
    <row r="682" spans="2:24" x14ac:dyDescent="0.25">
      <c r="B682" s="2">
        <f>IF(ALL[[#This Row],[TGL MASUK]]="",B681,ALL[[#This Row],[TGL MASUK]])</f>
        <v>44950</v>
      </c>
      <c r="C682" t="str">
        <f>IF(ALL[[#This Row],[FAKTUR]]="",C681,ALL[[#This Row],[FAKTUR]])</f>
        <v>UNTANA</v>
      </c>
      <c r="D682" s="2">
        <f>IF(ALL[[#This Row],[TGL.NOTA]]="",D681,ALL[[#This Row],[TGL.NOTA]])</f>
        <v>44944</v>
      </c>
      <c r="E682" s="6">
        <f>IF(ALL[[#This Row],[ID]]="",E681+1,ALL[[#This Row],[ID]])</f>
        <v>680</v>
      </c>
      <c r="F682" s="6" t="str">
        <f>IF(ALL[[#This Row],[SUPPLIER]]="","",COUNTA(F$2:F681))</f>
        <v/>
      </c>
      <c r="G682" s="2" t="s">
        <v>22</v>
      </c>
      <c r="L682" s="2"/>
      <c r="R682" s="3"/>
      <c r="S682" s="3"/>
      <c r="U682" s="4"/>
      <c r="V682" s="4"/>
      <c r="X682" s="1"/>
    </row>
    <row r="683" spans="2:24" x14ac:dyDescent="0.25">
      <c r="B683" s="2">
        <f>IF(ALL[[#This Row],[TGL MASUK]]="",B682,ALL[[#This Row],[TGL MASUK]])</f>
        <v>44950</v>
      </c>
      <c r="C683" t="str">
        <f>IF(ALL[[#This Row],[FAKTUR]]="",C682,ALL[[#This Row],[FAKTUR]])</f>
        <v>UNTANA</v>
      </c>
      <c r="D683" s="2">
        <f>IF(ALL[[#This Row],[TGL.NOTA]]="",D682,ALL[[#This Row],[TGL.NOTA]])</f>
        <v>44945</v>
      </c>
      <c r="E683" s="6">
        <f>IF(ALL[[#This Row],[ID]]="",E682+1,ALL[[#This Row],[ID]])</f>
        <v>681</v>
      </c>
      <c r="F683" s="6">
        <f>IF(ALL[[#This Row],[SUPPLIER]]="","",COUNTA(F$2:F682))</f>
        <v>681</v>
      </c>
      <c r="G683" s="2" t="s">
        <v>22</v>
      </c>
      <c r="H683" t="s">
        <v>32</v>
      </c>
      <c r="I683" t="s">
        <v>17</v>
      </c>
      <c r="J683" t="s">
        <v>762</v>
      </c>
      <c r="L683" s="2">
        <v>44945</v>
      </c>
      <c r="N683" t="s">
        <v>763</v>
      </c>
      <c r="O683">
        <v>3</v>
      </c>
      <c r="R683" s="3"/>
      <c r="S683" s="3"/>
      <c r="U683" s="4"/>
      <c r="V683" s="4"/>
      <c r="X683" s="1" t="s">
        <v>18</v>
      </c>
    </row>
    <row r="684" spans="2:24" x14ac:dyDescent="0.25">
      <c r="B684" s="2">
        <f>IF(ALL[[#This Row],[TGL MASUK]]="",B683,ALL[[#This Row],[TGL MASUK]])</f>
        <v>44950</v>
      </c>
      <c r="C684" t="str">
        <f>IF(ALL[[#This Row],[FAKTUR]]="",C683,ALL[[#This Row],[FAKTUR]])</f>
        <v>UNTANA</v>
      </c>
      <c r="D684" s="2">
        <f>IF(ALL[[#This Row],[TGL.NOTA]]="",D683,ALL[[#This Row],[TGL.NOTA]])</f>
        <v>44945</v>
      </c>
      <c r="E684" s="6">
        <f>IF(ALL[[#This Row],[ID]]="",E683+1,ALL[[#This Row],[ID]])</f>
        <v>682</v>
      </c>
      <c r="F684" s="6" t="str">
        <f>IF(ALL[[#This Row],[SUPPLIER]]="","",COUNTA(F$2:F683))</f>
        <v/>
      </c>
      <c r="G684" s="2" t="s">
        <v>22</v>
      </c>
      <c r="L684" s="2"/>
      <c r="N684" t="s">
        <v>764</v>
      </c>
      <c r="O684">
        <v>1</v>
      </c>
      <c r="R684" s="3"/>
      <c r="S684" s="3"/>
      <c r="U684" s="4"/>
      <c r="V684" s="4"/>
      <c r="X684" s="1" t="s">
        <v>18</v>
      </c>
    </row>
    <row r="685" spans="2:24" x14ac:dyDescent="0.25">
      <c r="B685" s="2">
        <f>IF(ALL[[#This Row],[TGL MASUK]]="",B684,ALL[[#This Row],[TGL MASUK]])</f>
        <v>44950</v>
      </c>
      <c r="C685" t="str">
        <f>IF(ALL[[#This Row],[FAKTUR]]="",C684,ALL[[#This Row],[FAKTUR]])</f>
        <v>UNTANA</v>
      </c>
      <c r="D685" s="2">
        <f>IF(ALL[[#This Row],[TGL.NOTA]]="",D684,ALL[[#This Row],[TGL.NOTA]])</f>
        <v>44945</v>
      </c>
      <c r="E685" s="6">
        <f>IF(ALL[[#This Row],[ID]]="",E684+1,ALL[[#This Row],[ID]])</f>
        <v>683</v>
      </c>
      <c r="F685" s="6" t="str">
        <f>IF(ALL[[#This Row],[SUPPLIER]]="","",COUNTA(F$2:F684))</f>
        <v/>
      </c>
      <c r="G685" s="2" t="s">
        <v>22</v>
      </c>
      <c r="L685" s="2"/>
      <c r="N685" t="s">
        <v>765</v>
      </c>
      <c r="O685">
        <v>2</v>
      </c>
      <c r="R685" s="3"/>
      <c r="S685" s="3"/>
      <c r="U685" s="4"/>
      <c r="V685" s="4"/>
      <c r="X685" s="1" t="s">
        <v>18</v>
      </c>
    </row>
    <row r="686" spans="2:24" x14ac:dyDescent="0.25">
      <c r="B686" s="2">
        <f>IF(ALL[[#This Row],[TGL MASUK]]="",B685,ALL[[#This Row],[TGL MASUK]])</f>
        <v>44950</v>
      </c>
      <c r="C686" t="str">
        <f>IF(ALL[[#This Row],[FAKTUR]]="",C685,ALL[[#This Row],[FAKTUR]])</f>
        <v>UNTANA</v>
      </c>
      <c r="D686" s="2">
        <f>IF(ALL[[#This Row],[TGL.NOTA]]="",D685,ALL[[#This Row],[TGL.NOTA]])</f>
        <v>44945</v>
      </c>
      <c r="E686" s="6">
        <f>IF(ALL[[#This Row],[ID]]="",E685+1,ALL[[#This Row],[ID]])</f>
        <v>684</v>
      </c>
      <c r="F686" s="6" t="str">
        <f>IF(ALL[[#This Row],[SUPPLIER]]="","",COUNTA(F$2:F685))</f>
        <v/>
      </c>
      <c r="G686" s="2" t="s">
        <v>22</v>
      </c>
      <c r="L686" s="2"/>
      <c r="N686" t="s">
        <v>766</v>
      </c>
      <c r="O686">
        <v>3</v>
      </c>
      <c r="R686" s="3"/>
      <c r="S686" s="3"/>
      <c r="U686" s="4"/>
      <c r="V686" s="4"/>
      <c r="X686" s="1" t="s">
        <v>18</v>
      </c>
    </row>
    <row r="687" spans="2:24" x14ac:dyDescent="0.25">
      <c r="B687" s="2">
        <f>IF(ALL[[#This Row],[TGL MASUK]]="",B686,ALL[[#This Row],[TGL MASUK]])</f>
        <v>44950</v>
      </c>
      <c r="C687" t="str">
        <f>IF(ALL[[#This Row],[FAKTUR]]="",C686,ALL[[#This Row],[FAKTUR]])</f>
        <v>UNTANA</v>
      </c>
      <c r="D687" s="2">
        <f>IF(ALL[[#This Row],[TGL.NOTA]]="",D686,ALL[[#This Row],[TGL.NOTA]])</f>
        <v>44945</v>
      </c>
      <c r="E687" s="6">
        <f>IF(ALL[[#This Row],[ID]]="",E686+1,ALL[[#This Row],[ID]])</f>
        <v>685</v>
      </c>
      <c r="F687" s="6" t="str">
        <f>IF(ALL[[#This Row],[SUPPLIER]]="","",COUNTA(F$2:F686))</f>
        <v/>
      </c>
      <c r="G687" s="2" t="s">
        <v>22</v>
      </c>
      <c r="L687" s="2"/>
      <c r="N687" t="s">
        <v>767</v>
      </c>
      <c r="O687">
        <v>3</v>
      </c>
      <c r="R687" s="3"/>
      <c r="S687" s="3"/>
      <c r="U687" s="4"/>
      <c r="V687" s="4"/>
      <c r="X687" s="1" t="s">
        <v>18</v>
      </c>
    </row>
    <row r="688" spans="2:24" x14ac:dyDescent="0.25">
      <c r="B688" s="2">
        <f>IF(ALL[[#This Row],[TGL MASUK]]="",B687,ALL[[#This Row],[TGL MASUK]])</f>
        <v>44950</v>
      </c>
      <c r="C688" t="str">
        <f>IF(ALL[[#This Row],[FAKTUR]]="",C687,ALL[[#This Row],[FAKTUR]])</f>
        <v>UNTANA</v>
      </c>
      <c r="D688" s="2">
        <f>IF(ALL[[#This Row],[TGL.NOTA]]="",D687,ALL[[#This Row],[TGL.NOTA]])</f>
        <v>44945</v>
      </c>
      <c r="E688" s="6">
        <f>IF(ALL[[#This Row],[ID]]="",E687+1,ALL[[#This Row],[ID]])</f>
        <v>686</v>
      </c>
      <c r="F688" s="6" t="str">
        <f>IF(ALL[[#This Row],[SUPPLIER]]="","",COUNTA(F$2:F687))</f>
        <v/>
      </c>
      <c r="G688" s="2" t="s">
        <v>22</v>
      </c>
      <c r="L688" s="2"/>
      <c r="N688" t="s">
        <v>768</v>
      </c>
      <c r="O688">
        <v>5</v>
      </c>
      <c r="R688" s="3"/>
      <c r="S688" s="3"/>
      <c r="U688" s="4"/>
      <c r="V688" s="4"/>
      <c r="X688" s="1" t="s">
        <v>18</v>
      </c>
    </row>
    <row r="689" spans="2:24" x14ac:dyDescent="0.25">
      <c r="B689" s="2">
        <f>IF(ALL[[#This Row],[TGL MASUK]]="",B688,ALL[[#This Row],[TGL MASUK]])</f>
        <v>44950</v>
      </c>
      <c r="C689" t="str">
        <f>IF(ALL[[#This Row],[FAKTUR]]="",C688,ALL[[#This Row],[FAKTUR]])</f>
        <v>UNTANA</v>
      </c>
      <c r="D689" s="2">
        <f>IF(ALL[[#This Row],[TGL.NOTA]]="",D688,ALL[[#This Row],[TGL.NOTA]])</f>
        <v>44945</v>
      </c>
      <c r="E689" s="6">
        <f>IF(ALL[[#This Row],[ID]]="",E688+1,ALL[[#This Row],[ID]])</f>
        <v>687</v>
      </c>
      <c r="F689" s="6" t="str">
        <f>IF(ALL[[#This Row],[SUPPLIER]]="","",COUNTA(F$2:F688))</f>
        <v/>
      </c>
      <c r="G689" s="2" t="s">
        <v>22</v>
      </c>
      <c r="L689" s="2"/>
      <c r="N689" t="s">
        <v>769</v>
      </c>
      <c r="O689">
        <v>5</v>
      </c>
      <c r="R689" s="3"/>
      <c r="S689" s="3"/>
      <c r="U689" s="4"/>
      <c r="V689" s="4"/>
      <c r="X689" s="1" t="s">
        <v>18</v>
      </c>
    </row>
    <row r="690" spans="2:24" x14ac:dyDescent="0.25">
      <c r="B690" s="2">
        <f>IF(ALL[[#This Row],[TGL MASUK]]="",B689,ALL[[#This Row],[TGL MASUK]])</f>
        <v>44950</v>
      </c>
      <c r="C690" t="str">
        <f>IF(ALL[[#This Row],[FAKTUR]]="",C689,ALL[[#This Row],[FAKTUR]])</f>
        <v>UNTANA</v>
      </c>
      <c r="D690" s="2">
        <f>IF(ALL[[#This Row],[TGL.NOTA]]="",D689,ALL[[#This Row],[TGL.NOTA]])</f>
        <v>44945</v>
      </c>
      <c r="E690" s="6">
        <f>IF(ALL[[#This Row],[ID]]="",E689+1,ALL[[#This Row],[ID]])</f>
        <v>688</v>
      </c>
      <c r="F690" s="6" t="str">
        <f>IF(ALL[[#This Row],[SUPPLIER]]="","",COUNTA(F$2:F689))</f>
        <v/>
      </c>
      <c r="G690" s="2" t="s">
        <v>22</v>
      </c>
      <c r="L690" s="2"/>
      <c r="R690" s="3"/>
      <c r="S690" s="3"/>
      <c r="U690" s="4"/>
      <c r="V690" s="4"/>
      <c r="X690" s="1"/>
    </row>
    <row r="691" spans="2:24" x14ac:dyDescent="0.25">
      <c r="B691" s="2">
        <f>IF(ALL[[#This Row],[TGL MASUK]]="",B690,ALL[[#This Row],[TGL MASUK]])</f>
        <v>44950</v>
      </c>
      <c r="C691" t="str">
        <f>IF(ALL[[#This Row],[FAKTUR]]="",C690,ALL[[#This Row],[FAKTUR]])</f>
        <v>UNTANA</v>
      </c>
      <c r="D691" s="2">
        <f>IF(ALL[[#This Row],[TGL.NOTA]]="",D690,ALL[[#This Row],[TGL.NOTA]])</f>
        <v>44949</v>
      </c>
      <c r="E691" s="6">
        <f>IF(ALL[[#This Row],[ID]]="",E690+1,ALL[[#This Row],[ID]])</f>
        <v>689</v>
      </c>
      <c r="F691" s="6">
        <f>IF(ALL[[#This Row],[SUPPLIER]]="","",COUNTA(F$2:F690))</f>
        <v>689</v>
      </c>
      <c r="G691" s="2" t="s">
        <v>22</v>
      </c>
      <c r="H691" t="s">
        <v>770</v>
      </c>
      <c r="I691" t="s">
        <v>17</v>
      </c>
      <c r="J691" t="s">
        <v>771</v>
      </c>
      <c r="L691" s="2">
        <v>44949</v>
      </c>
      <c r="N691" t="s">
        <v>772</v>
      </c>
      <c r="O691">
        <v>1</v>
      </c>
      <c r="P691">
        <v>36</v>
      </c>
      <c r="Q691" t="s">
        <v>20</v>
      </c>
      <c r="R691" s="3">
        <v>66000</v>
      </c>
      <c r="S691" s="3"/>
      <c r="T691" t="s">
        <v>773</v>
      </c>
      <c r="U691" s="4"/>
      <c r="V691" s="4"/>
      <c r="X691" s="1"/>
    </row>
    <row r="692" spans="2:24" x14ac:dyDescent="0.25">
      <c r="B692" s="2">
        <f>IF(ALL[[#This Row],[TGL MASUK]]="",B691,ALL[[#This Row],[TGL MASUK]])</f>
        <v>44950</v>
      </c>
      <c r="C692" t="str">
        <f>IF(ALL[[#This Row],[FAKTUR]]="",C691,ALL[[#This Row],[FAKTUR]])</f>
        <v>UNTANA</v>
      </c>
      <c r="D692" s="2">
        <f>IF(ALL[[#This Row],[TGL.NOTA]]="",D691,ALL[[#This Row],[TGL.NOTA]])</f>
        <v>44949</v>
      </c>
      <c r="E692" s="6">
        <f>IF(ALL[[#This Row],[ID]]="",E691+1,ALL[[#This Row],[ID]])</f>
        <v>690</v>
      </c>
      <c r="F692" s="6" t="str">
        <f>IF(ALL[[#This Row],[SUPPLIER]]="","",COUNTA(F$2:F691))</f>
        <v/>
      </c>
      <c r="G692" s="2" t="s">
        <v>22</v>
      </c>
      <c r="L692" s="2"/>
      <c r="N692" t="s">
        <v>774</v>
      </c>
      <c r="O692">
        <v>1</v>
      </c>
      <c r="P692">
        <v>36</v>
      </c>
      <c r="Q692" t="s">
        <v>20</v>
      </c>
      <c r="R692" s="3">
        <v>62000</v>
      </c>
      <c r="S692" s="3"/>
      <c r="T692" t="s">
        <v>773</v>
      </c>
      <c r="U692" s="4"/>
      <c r="V692" s="4"/>
      <c r="X692" s="1"/>
    </row>
    <row r="693" spans="2:24" x14ac:dyDescent="0.25">
      <c r="B693" s="2">
        <f>IF(ALL[[#This Row],[TGL MASUK]]="",B692,ALL[[#This Row],[TGL MASUK]])</f>
        <v>44950</v>
      </c>
      <c r="C693" t="str">
        <f>IF(ALL[[#This Row],[FAKTUR]]="",C692,ALL[[#This Row],[FAKTUR]])</f>
        <v>UNTANA</v>
      </c>
      <c r="D693" s="2">
        <f>IF(ALL[[#This Row],[TGL.NOTA]]="",D692,ALL[[#This Row],[TGL.NOTA]])</f>
        <v>44949</v>
      </c>
      <c r="E693" s="6">
        <f>IF(ALL[[#This Row],[ID]]="",E692+1,ALL[[#This Row],[ID]])</f>
        <v>691</v>
      </c>
      <c r="F693" s="6" t="str">
        <f>IF(ALL[[#This Row],[SUPPLIER]]="","",COUNTA(F$2:F692))</f>
        <v/>
      </c>
      <c r="G693" s="2" t="s">
        <v>22</v>
      </c>
      <c r="L693" s="2"/>
      <c r="N693" t="s">
        <v>775</v>
      </c>
      <c r="O693">
        <v>1</v>
      </c>
      <c r="P693">
        <v>36</v>
      </c>
      <c r="Q693" t="s">
        <v>20</v>
      </c>
      <c r="R693" s="3">
        <v>52000</v>
      </c>
      <c r="S693" s="3"/>
      <c r="T693" t="s">
        <v>773</v>
      </c>
      <c r="U693" s="4"/>
      <c r="V693" s="4"/>
      <c r="X693" s="1"/>
    </row>
    <row r="694" spans="2:24" x14ac:dyDescent="0.25">
      <c r="B694" s="2">
        <f>IF(ALL[[#This Row],[TGL MASUK]]="",B693,ALL[[#This Row],[TGL MASUK]])</f>
        <v>44950</v>
      </c>
      <c r="C694" t="str">
        <f>IF(ALL[[#This Row],[FAKTUR]]="",C693,ALL[[#This Row],[FAKTUR]])</f>
        <v>UNTANA</v>
      </c>
      <c r="D694" s="2">
        <f>IF(ALL[[#This Row],[TGL.NOTA]]="",D693,ALL[[#This Row],[TGL.NOTA]])</f>
        <v>44949</v>
      </c>
      <c r="E694" s="6">
        <f>IF(ALL[[#This Row],[ID]]="",E693+1,ALL[[#This Row],[ID]])</f>
        <v>692</v>
      </c>
      <c r="F694" s="6" t="str">
        <f>IF(ALL[[#This Row],[SUPPLIER]]="","",COUNTA(F$2:F693))</f>
        <v/>
      </c>
      <c r="G694" s="2" t="s">
        <v>22</v>
      </c>
      <c r="L694" s="2"/>
      <c r="N694" t="s">
        <v>776</v>
      </c>
      <c r="O694">
        <v>1</v>
      </c>
      <c r="P694">
        <v>36</v>
      </c>
      <c r="Q694" t="s">
        <v>20</v>
      </c>
      <c r="R694" s="3">
        <v>82000</v>
      </c>
      <c r="S694" s="3"/>
      <c r="T694" t="s">
        <v>773</v>
      </c>
      <c r="U694" s="4"/>
      <c r="V694" s="4"/>
      <c r="X694" s="1"/>
    </row>
    <row r="695" spans="2:24" x14ac:dyDescent="0.25">
      <c r="B695" s="2">
        <f>IF(ALL[[#This Row],[TGL MASUK]]="",B694,ALL[[#This Row],[TGL MASUK]])</f>
        <v>44950</v>
      </c>
      <c r="C695" t="str">
        <f>IF(ALL[[#This Row],[FAKTUR]]="",C694,ALL[[#This Row],[FAKTUR]])</f>
        <v>UNTANA</v>
      </c>
      <c r="D695" s="2">
        <f>IF(ALL[[#This Row],[TGL.NOTA]]="",D694,ALL[[#This Row],[TGL.NOTA]])</f>
        <v>44949</v>
      </c>
      <c r="E695" s="6">
        <f>IF(ALL[[#This Row],[ID]]="",E694+1,ALL[[#This Row],[ID]])</f>
        <v>693</v>
      </c>
      <c r="F695" s="6" t="str">
        <f>IF(ALL[[#This Row],[SUPPLIER]]="","",COUNTA(F$2:F694))</f>
        <v/>
      </c>
      <c r="G695" s="2" t="s">
        <v>22</v>
      </c>
      <c r="L695" s="2"/>
      <c r="N695" t="s">
        <v>777</v>
      </c>
      <c r="O695">
        <v>1</v>
      </c>
      <c r="P695">
        <v>32</v>
      </c>
      <c r="Q695" t="s">
        <v>20</v>
      </c>
      <c r="R695" s="3">
        <v>75000</v>
      </c>
      <c r="S695" s="3"/>
      <c r="T695" t="s">
        <v>773</v>
      </c>
      <c r="U695" s="4"/>
      <c r="V695" s="4"/>
      <c r="X695" s="1"/>
    </row>
    <row r="696" spans="2:24" x14ac:dyDescent="0.25">
      <c r="B696" s="2">
        <f>IF(ALL[[#This Row],[TGL MASUK]]="",B695,ALL[[#This Row],[TGL MASUK]])</f>
        <v>44950</v>
      </c>
      <c r="C696" t="str">
        <f>IF(ALL[[#This Row],[FAKTUR]]="",C695,ALL[[#This Row],[FAKTUR]])</f>
        <v>UNTANA</v>
      </c>
      <c r="D696" s="2">
        <f>IF(ALL[[#This Row],[TGL.NOTA]]="",D695,ALL[[#This Row],[TGL.NOTA]])</f>
        <v>44949</v>
      </c>
      <c r="E696" s="6">
        <f>IF(ALL[[#This Row],[ID]]="",E695+1,ALL[[#This Row],[ID]])</f>
        <v>694</v>
      </c>
      <c r="F696" s="6" t="str">
        <f>IF(ALL[[#This Row],[SUPPLIER]]="","",COUNTA(F$2:F695))</f>
        <v/>
      </c>
      <c r="G696" s="2" t="s">
        <v>22</v>
      </c>
      <c r="L696" s="2"/>
      <c r="R696" s="3"/>
      <c r="S696" s="3"/>
      <c r="U696" s="4"/>
      <c r="V696" s="4"/>
      <c r="X696" s="1"/>
    </row>
    <row r="697" spans="2:24" x14ac:dyDescent="0.25">
      <c r="B697" s="2">
        <f>IF(ALL[[#This Row],[TGL MASUK]]="",B696,ALL[[#This Row],[TGL MASUK]])</f>
        <v>44950</v>
      </c>
      <c r="C697" t="str">
        <f>IF(ALL[[#This Row],[FAKTUR]]="",C696,ALL[[#This Row],[FAKTUR]])</f>
        <v>UNTANA</v>
      </c>
      <c r="D697" s="2">
        <f>IF(ALL[[#This Row],[TGL.NOTA]]="",D696,ALL[[#This Row],[TGL.NOTA]])</f>
        <v>44940</v>
      </c>
      <c r="E697" s="6">
        <f>IF(ALL[[#This Row],[ID]]="",E696+1,ALL[[#This Row],[ID]])</f>
        <v>695</v>
      </c>
      <c r="F697" s="6">
        <f>IF(ALL[[#This Row],[SUPPLIER]]="","",COUNTA(F$2:F696))</f>
        <v>695</v>
      </c>
      <c r="G697" s="2" t="s">
        <v>22</v>
      </c>
      <c r="H697" t="s">
        <v>137</v>
      </c>
      <c r="I697" t="s">
        <v>17</v>
      </c>
      <c r="J697" t="s">
        <v>778</v>
      </c>
      <c r="L697" s="2">
        <v>44940</v>
      </c>
      <c r="N697" t="s">
        <v>779</v>
      </c>
      <c r="O697">
        <v>5</v>
      </c>
      <c r="P697">
        <v>1200</v>
      </c>
      <c r="Q697" t="s">
        <v>140</v>
      </c>
      <c r="R697" s="3">
        <v>6000</v>
      </c>
      <c r="S697" s="3"/>
      <c r="T697" t="s">
        <v>780</v>
      </c>
      <c r="U697" s="4"/>
      <c r="V697" s="4"/>
      <c r="X697" s="1"/>
    </row>
    <row r="698" spans="2:24" x14ac:dyDescent="0.25">
      <c r="B698" s="2">
        <f>IF(ALL[[#This Row],[TGL MASUK]]="",B697,ALL[[#This Row],[TGL MASUK]])</f>
        <v>44950</v>
      </c>
      <c r="C698" t="str">
        <f>IF(ALL[[#This Row],[FAKTUR]]="",C697,ALL[[#This Row],[FAKTUR]])</f>
        <v>UNTANA</v>
      </c>
      <c r="D698" s="2">
        <f>IF(ALL[[#This Row],[TGL.NOTA]]="",D697,ALL[[#This Row],[TGL.NOTA]])</f>
        <v>44940</v>
      </c>
      <c r="E698" s="6">
        <f>IF(ALL[[#This Row],[ID]]="",E697+1,ALL[[#This Row],[ID]])</f>
        <v>696</v>
      </c>
      <c r="F698" s="6" t="str">
        <f>IF(ALL[[#This Row],[SUPPLIER]]="","",COUNTA(F$2:F697))</f>
        <v/>
      </c>
      <c r="G698" s="2" t="s">
        <v>22</v>
      </c>
      <c r="L698" s="2"/>
      <c r="N698" t="s">
        <v>781</v>
      </c>
      <c r="O698">
        <v>5</v>
      </c>
      <c r="P698">
        <v>1200</v>
      </c>
      <c r="Q698" t="s">
        <v>140</v>
      </c>
      <c r="R698" s="3">
        <v>6000</v>
      </c>
      <c r="S698" s="3"/>
      <c r="T698" t="s">
        <v>780</v>
      </c>
      <c r="U698" s="4"/>
      <c r="V698" s="4"/>
      <c r="X698" s="1"/>
    </row>
    <row r="699" spans="2:24" x14ac:dyDescent="0.25">
      <c r="B699" s="2">
        <f>IF(ALL[[#This Row],[TGL MASUK]]="",B698,ALL[[#This Row],[TGL MASUK]])</f>
        <v>44950</v>
      </c>
      <c r="C699" t="str">
        <f>IF(ALL[[#This Row],[FAKTUR]]="",C698,ALL[[#This Row],[FAKTUR]])</f>
        <v>UNTANA</v>
      </c>
      <c r="D699" s="2">
        <f>IF(ALL[[#This Row],[TGL.NOTA]]="",D698,ALL[[#This Row],[TGL.NOTA]])</f>
        <v>44940</v>
      </c>
      <c r="E699" s="6">
        <f>IF(ALL[[#This Row],[ID]]="",E698+1,ALL[[#This Row],[ID]])</f>
        <v>697</v>
      </c>
      <c r="F699" s="6" t="str">
        <f>IF(ALL[[#This Row],[SUPPLIER]]="","",COUNTA(F$2:F698))</f>
        <v/>
      </c>
      <c r="G699" s="2" t="s">
        <v>22</v>
      </c>
      <c r="L699" s="2"/>
      <c r="N699" t="s">
        <v>782</v>
      </c>
      <c r="O699">
        <v>5</v>
      </c>
      <c r="P699">
        <v>1200</v>
      </c>
      <c r="Q699" t="s">
        <v>140</v>
      </c>
      <c r="R699" s="3">
        <v>6000</v>
      </c>
      <c r="S699" s="3"/>
      <c r="T699" t="s">
        <v>780</v>
      </c>
      <c r="U699" s="4"/>
      <c r="V699" s="4"/>
      <c r="X699" s="1"/>
    </row>
    <row r="700" spans="2:24" x14ac:dyDescent="0.25">
      <c r="B700" s="2">
        <f>IF(ALL[[#This Row],[TGL MASUK]]="",B699,ALL[[#This Row],[TGL MASUK]])</f>
        <v>44950</v>
      </c>
      <c r="C700" t="str">
        <f>IF(ALL[[#This Row],[FAKTUR]]="",C699,ALL[[#This Row],[FAKTUR]])</f>
        <v>UNTANA</v>
      </c>
      <c r="D700" s="2">
        <f>IF(ALL[[#This Row],[TGL.NOTA]]="",D699,ALL[[#This Row],[TGL.NOTA]])</f>
        <v>44940</v>
      </c>
      <c r="E700" s="6">
        <f>IF(ALL[[#This Row],[ID]]="",E699+1,ALL[[#This Row],[ID]])</f>
        <v>698</v>
      </c>
      <c r="F700" s="6" t="str">
        <f>IF(ALL[[#This Row],[SUPPLIER]]="","",COUNTA(F$2:F699))</f>
        <v/>
      </c>
      <c r="G700" s="2" t="s">
        <v>22</v>
      </c>
      <c r="L700" s="2"/>
      <c r="N700" t="s">
        <v>783</v>
      </c>
      <c r="O700">
        <v>5</v>
      </c>
      <c r="P700">
        <v>1200</v>
      </c>
      <c r="Q700" t="s">
        <v>140</v>
      </c>
      <c r="R700" s="3">
        <v>6000</v>
      </c>
      <c r="S700" s="3"/>
      <c r="T700" t="s">
        <v>780</v>
      </c>
      <c r="U700" s="4"/>
      <c r="V700" s="4"/>
      <c r="X700" s="1"/>
    </row>
    <row r="701" spans="2:24" x14ac:dyDescent="0.25">
      <c r="B701" s="2">
        <f>IF(ALL[[#This Row],[TGL MASUK]]="",B700,ALL[[#This Row],[TGL MASUK]])</f>
        <v>44950</v>
      </c>
      <c r="C701" t="str">
        <f>IF(ALL[[#This Row],[FAKTUR]]="",C700,ALL[[#This Row],[FAKTUR]])</f>
        <v>UNTANA</v>
      </c>
      <c r="D701" s="2">
        <f>IF(ALL[[#This Row],[TGL.NOTA]]="",D700,ALL[[#This Row],[TGL.NOTA]])</f>
        <v>44940</v>
      </c>
      <c r="E701" s="6">
        <f>IF(ALL[[#This Row],[ID]]="",E700+1,ALL[[#This Row],[ID]])</f>
        <v>699</v>
      </c>
      <c r="F701" s="6" t="str">
        <f>IF(ALL[[#This Row],[SUPPLIER]]="","",COUNTA(F$2:F700))</f>
        <v/>
      </c>
      <c r="G701" s="2" t="s">
        <v>22</v>
      </c>
      <c r="L701" s="2"/>
      <c r="N701" t="s">
        <v>784</v>
      </c>
      <c r="O701">
        <v>5</v>
      </c>
      <c r="P701">
        <v>1200</v>
      </c>
      <c r="Q701" t="s">
        <v>140</v>
      </c>
      <c r="R701" s="3">
        <v>6000</v>
      </c>
      <c r="S701" s="3"/>
      <c r="T701" t="s">
        <v>780</v>
      </c>
      <c r="U701" s="4"/>
      <c r="V701" s="4"/>
      <c r="X701" s="1"/>
    </row>
    <row r="702" spans="2:24" x14ac:dyDescent="0.25">
      <c r="B702" s="2">
        <f>IF(ALL[[#This Row],[TGL MASUK]]="",B701,ALL[[#This Row],[TGL MASUK]])</f>
        <v>44950</v>
      </c>
      <c r="C702" t="str">
        <f>IF(ALL[[#This Row],[FAKTUR]]="",C701,ALL[[#This Row],[FAKTUR]])</f>
        <v>UNTANA</v>
      </c>
      <c r="D702" s="2">
        <f>IF(ALL[[#This Row],[TGL.NOTA]]="",D701,ALL[[#This Row],[TGL.NOTA]])</f>
        <v>44940</v>
      </c>
      <c r="E702" s="6">
        <f>IF(ALL[[#This Row],[ID]]="",E701+1,ALL[[#This Row],[ID]])</f>
        <v>700</v>
      </c>
      <c r="F702" s="6" t="str">
        <f>IF(ALL[[#This Row],[SUPPLIER]]="","",COUNTA(F$2:F701))</f>
        <v/>
      </c>
      <c r="G702" s="2" t="s">
        <v>22</v>
      </c>
      <c r="L702" s="2"/>
      <c r="N702" t="s">
        <v>785</v>
      </c>
      <c r="O702">
        <v>5</v>
      </c>
      <c r="P702">
        <v>1200</v>
      </c>
      <c r="Q702" t="s">
        <v>140</v>
      </c>
      <c r="R702" s="3">
        <v>6000</v>
      </c>
      <c r="S702" s="3"/>
      <c r="T702" t="s">
        <v>780</v>
      </c>
      <c r="U702" s="4"/>
      <c r="V702" s="4"/>
      <c r="X702" s="1"/>
    </row>
    <row r="703" spans="2:24" x14ac:dyDescent="0.25">
      <c r="B703" s="2">
        <f>IF(ALL[[#This Row],[TGL MASUK]]="",B702,ALL[[#This Row],[TGL MASUK]])</f>
        <v>44950</v>
      </c>
      <c r="C703" t="str">
        <f>IF(ALL[[#This Row],[FAKTUR]]="",C702,ALL[[#This Row],[FAKTUR]])</f>
        <v>UNTANA</v>
      </c>
      <c r="D703" s="2">
        <f>IF(ALL[[#This Row],[TGL.NOTA]]="",D702,ALL[[#This Row],[TGL.NOTA]])</f>
        <v>44940</v>
      </c>
      <c r="E703" s="6">
        <f>IF(ALL[[#This Row],[ID]]="",E702+1,ALL[[#This Row],[ID]])</f>
        <v>701</v>
      </c>
      <c r="F703" s="6" t="str">
        <f>IF(ALL[[#This Row],[SUPPLIER]]="","",COUNTA(F$2:F702))</f>
        <v/>
      </c>
      <c r="G703" s="2" t="s">
        <v>22</v>
      </c>
      <c r="L703" s="2"/>
      <c r="R703" s="3"/>
      <c r="S703" s="3"/>
      <c r="U703" s="4"/>
      <c r="V703" s="4"/>
      <c r="X703" s="1"/>
    </row>
    <row r="704" spans="2:24" x14ac:dyDescent="0.25">
      <c r="B704" s="2">
        <f>IF(ALL[[#This Row],[TGL MASUK]]="",B703,ALL[[#This Row],[TGL MASUK]])</f>
        <v>44950</v>
      </c>
      <c r="C704" t="str">
        <f>IF(ALL[[#This Row],[FAKTUR]]="",C703,ALL[[#This Row],[FAKTUR]])</f>
        <v>UNTANA</v>
      </c>
      <c r="D704" s="2">
        <f>IF(ALL[[#This Row],[TGL.NOTA]]="",D703,ALL[[#This Row],[TGL.NOTA]])</f>
        <v>44946</v>
      </c>
      <c r="E704" s="6">
        <f>IF(ALL[[#This Row],[ID]]="",E703+1,ALL[[#This Row],[ID]])</f>
        <v>702</v>
      </c>
      <c r="F704" s="6">
        <f>IF(ALL[[#This Row],[SUPPLIER]]="","",COUNTA(F$2:F703))</f>
        <v>702</v>
      </c>
      <c r="G704" s="2" t="s">
        <v>22</v>
      </c>
      <c r="H704" t="s">
        <v>786</v>
      </c>
      <c r="I704" t="s">
        <v>17</v>
      </c>
      <c r="J704" t="s">
        <v>787</v>
      </c>
      <c r="L704" s="2">
        <v>44946</v>
      </c>
      <c r="N704" t="s">
        <v>788</v>
      </c>
      <c r="O704">
        <v>50</v>
      </c>
      <c r="P704">
        <v>9600</v>
      </c>
      <c r="Q704" t="s">
        <v>37</v>
      </c>
      <c r="R704" s="3">
        <v>17500</v>
      </c>
      <c r="S704" s="3">
        <v>2400000</v>
      </c>
      <c r="U704" s="4"/>
      <c r="V704" s="4"/>
      <c r="X704" s="1"/>
    </row>
    <row r="705" spans="2:24" x14ac:dyDescent="0.25">
      <c r="B705" s="2">
        <f>IF(ALL[[#This Row],[TGL MASUK]]="",B704,ALL[[#This Row],[TGL MASUK]])</f>
        <v>44950</v>
      </c>
      <c r="C705" t="str">
        <f>IF(ALL[[#This Row],[FAKTUR]]="",C704,ALL[[#This Row],[FAKTUR]])</f>
        <v>UNTANA</v>
      </c>
      <c r="D705" s="2">
        <f>IF(ALL[[#This Row],[TGL.NOTA]]="",D704,ALL[[#This Row],[TGL.NOTA]])</f>
        <v>44946</v>
      </c>
      <c r="E705" s="6">
        <f>IF(ALL[[#This Row],[ID]]="",E704+1,ALL[[#This Row],[ID]])</f>
        <v>703</v>
      </c>
      <c r="F705" s="6" t="str">
        <f>IF(ALL[[#This Row],[SUPPLIER]]="","",COUNTA(F$2:F704))</f>
        <v/>
      </c>
      <c r="G705" s="2" t="s">
        <v>22</v>
      </c>
      <c r="L705" s="2"/>
      <c r="R705" s="3"/>
      <c r="S705" s="3"/>
      <c r="U705" s="4"/>
      <c r="V705" s="4"/>
      <c r="X705" s="1"/>
    </row>
    <row r="706" spans="2:24" x14ac:dyDescent="0.25">
      <c r="B706" s="2">
        <f>IF(ALL[[#This Row],[TGL MASUK]]="",B705,ALL[[#This Row],[TGL MASUK]])</f>
        <v>44951</v>
      </c>
      <c r="C706" t="str">
        <f>IF(ALL[[#This Row],[FAKTUR]]="",C705,ALL[[#This Row],[FAKTUR]])</f>
        <v>UNTANA</v>
      </c>
      <c r="D706" s="2">
        <f>IF(ALL[[#This Row],[TGL.NOTA]]="",D705,ALL[[#This Row],[TGL.NOTA]])</f>
        <v>44951</v>
      </c>
      <c r="E706" s="6">
        <f>IF(ALL[[#This Row],[ID]]="",E705+1,ALL[[#This Row],[ID]])</f>
        <v>704</v>
      </c>
      <c r="F706" s="6">
        <f>IF(ALL[[#This Row],[SUPPLIER]]="","",COUNTA(F$2:F705))</f>
        <v>704</v>
      </c>
      <c r="G706" s="2">
        <v>44951</v>
      </c>
      <c r="H706" t="s">
        <v>188</v>
      </c>
      <c r="I706" t="s">
        <v>17</v>
      </c>
      <c r="J706" t="s">
        <v>789</v>
      </c>
      <c r="L706" s="2">
        <v>44951</v>
      </c>
      <c r="N706" t="s">
        <v>190</v>
      </c>
      <c r="P706">
        <v>7</v>
      </c>
      <c r="Q706" t="s">
        <v>20</v>
      </c>
      <c r="R706" s="3">
        <v>161000</v>
      </c>
      <c r="S706" s="3"/>
      <c r="U706" s="4"/>
      <c r="V706" s="4"/>
      <c r="W706">
        <v>57000</v>
      </c>
      <c r="X706" s="1" t="s">
        <v>790</v>
      </c>
    </row>
    <row r="707" spans="2:24" x14ac:dyDescent="0.25">
      <c r="B707" s="2">
        <f>IF(ALL[[#This Row],[TGL MASUK]]="",B706,ALL[[#This Row],[TGL MASUK]])</f>
        <v>44951</v>
      </c>
      <c r="C707" t="str">
        <f>IF(ALL[[#This Row],[FAKTUR]]="",C706,ALL[[#This Row],[FAKTUR]])</f>
        <v>UNTANA</v>
      </c>
      <c r="D707" s="2">
        <f>IF(ALL[[#This Row],[TGL.NOTA]]="",D706,ALL[[#This Row],[TGL.NOTA]])</f>
        <v>44951</v>
      </c>
      <c r="E707" s="6">
        <f>IF(ALL[[#This Row],[ID]]="",E706+1,ALL[[#This Row],[ID]])</f>
        <v>705</v>
      </c>
      <c r="F707" s="6" t="str">
        <f>IF(ALL[[#This Row],[SUPPLIER]]="","",COUNTA(F$2:F706))</f>
        <v/>
      </c>
      <c r="G707" s="2" t="s">
        <v>22</v>
      </c>
      <c r="L707" s="2"/>
      <c r="R707" s="3"/>
      <c r="S707" s="3"/>
      <c r="U707" s="4"/>
      <c r="V707" s="4"/>
      <c r="X707" s="1"/>
    </row>
    <row r="708" spans="2:24" x14ac:dyDescent="0.25">
      <c r="B708" s="2">
        <f>IF(ALL[[#This Row],[TGL MASUK]]="",B707,ALL[[#This Row],[TGL MASUK]])</f>
        <v>44952</v>
      </c>
      <c r="C708" t="str">
        <f>IF(ALL[[#This Row],[FAKTUR]]="",C707,ALL[[#This Row],[FAKTUR]])</f>
        <v>UNTANA</v>
      </c>
      <c r="D708" s="2">
        <f>IF(ALL[[#This Row],[TGL.NOTA]]="",D707,ALL[[#This Row],[TGL.NOTA]])</f>
        <v>44952</v>
      </c>
      <c r="E708" s="6">
        <f>IF(ALL[[#This Row],[ID]]="",E707+1,ALL[[#This Row],[ID]])</f>
        <v>706</v>
      </c>
      <c r="F708" s="6">
        <f>IF(ALL[[#This Row],[SUPPLIER]]="","",COUNTA(F$2:F707))</f>
        <v>706</v>
      </c>
      <c r="G708" s="2">
        <v>44952</v>
      </c>
      <c r="H708" t="s">
        <v>188</v>
      </c>
      <c r="I708" t="s">
        <v>17</v>
      </c>
      <c r="J708" t="s">
        <v>791</v>
      </c>
      <c r="L708" s="2">
        <v>44952</v>
      </c>
      <c r="N708" t="s">
        <v>192</v>
      </c>
      <c r="P708">
        <v>120</v>
      </c>
      <c r="Q708" t="s">
        <v>37</v>
      </c>
      <c r="R708" s="3">
        <v>13000</v>
      </c>
      <c r="S708" s="3"/>
      <c r="U708" s="4"/>
      <c r="V708" s="4"/>
      <c r="X708" s="1"/>
    </row>
    <row r="709" spans="2:24" x14ac:dyDescent="0.25">
      <c r="B709" s="2">
        <f>IF(ALL[[#This Row],[TGL MASUK]]="",B708,ALL[[#This Row],[TGL MASUK]])</f>
        <v>44952</v>
      </c>
      <c r="C709" t="str">
        <f>IF(ALL[[#This Row],[FAKTUR]]="",C708,ALL[[#This Row],[FAKTUR]])</f>
        <v>UNTANA</v>
      </c>
      <c r="D709" s="2">
        <f>IF(ALL[[#This Row],[TGL.NOTA]]="",D708,ALL[[#This Row],[TGL.NOTA]])</f>
        <v>44952</v>
      </c>
      <c r="E709" s="6">
        <f>IF(ALL[[#This Row],[ID]]="",E708+1,ALL[[#This Row],[ID]])</f>
        <v>707</v>
      </c>
      <c r="F709" s="6" t="str">
        <f>IF(ALL[[#This Row],[SUPPLIER]]="","",COUNTA(F$2:F708))</f>
        <v/>
      </c>
      <c r="G709" s="2" t="s">
        <v>22</v>
      </c>
      <c r="L709" s="2"/>
      <c r="N709" t="s">
        <v>190</v>
      </c>
      <c r="P709">
        <v>7</v>
      </c>
      <c r="Q709" t="s">
        <v>20</v>
      </c>
      <c r="R709" s="3">
        <v>161000</v>
      </c>
      <c r="S709" s="3"/>
      <c r="U709" s="4"/>
      <c r="V709" s="4"/>
      <c r="W709">
        <v>134500</v>
      </c>
      <c r="X709" s="1" t="s">
        <v>792</v>
      </c>
    </row>
    <row r="710" spans="2:24" x14ac:dyDescent="0.25">
      <c r="B710" s="2">
        <f>IF(ALL[[#This Row],[TGL MASUK]]="",B709,ALL[[#This Row],[TGL MASUK]])</f>
        <v>44952</v>
      </c>
      <c r="C710" t="str">
        <f>IF(ALL[[#This Row],[FAKTUR]]="",C709,ALL[[#This Row],[FAKTUR]])</f>
        <v>UNTANA</v>
      </c>
      <c r="D710" s="2">
        <f>IF(ALL[[#This Row],[TGL.NOTA]]="",D709,ALL[[#This Row],[TGL.NOTA]])</f>
        <v>44952</v>
      </c>
      <c r="E710" s="6">
        <f>IF(ALL[[#This Row],[ID]]="",E709+1,ALL[[#This Row],[ID]])</f>
        <v>708</v>
      </c>
      <c r="F710" s="6" t="str">
        <f>IF(ALL[[#This Row],[SUPPLIER]]="","",COUNTA(F$2:F709))</f>
        <v/>
      </c>
      <c r="G710" s="2" t="s">
        <v>22</v>
      </c>
      <c r="L710" s="2"/>
      <c r="R710" s="3"/>
      <c r="S710" s="3"/>
      <c r="U710" s="4"/>
      <c r="V710" s="4"/>
      <c r="X710" s="1"/>
    </row>
    <row r="711" spans="2:24" x14ac:dyDescent="0.25">
      <c r="B711" s="2">
        <f>IF(ALL[[#This Row],[TGL MASUK]]="",B710,ALL[[#This Row],[TGL MASUK]])</f>
        <v>44952</v>
      </c>
      <c r="C711" t="str">
        <f>IF(ALL[[#This Row],[FAKTUR]]="",C710,ALL[[#This Row],[FAKTUR]])</f>
        <v>UNTANA</v>
      </c>
      <c r="D711" s="2">
        <f>IF(ALL[[#This Row],[TGL.NOTA]]="",D710,ALL[[#This Row],[TGL.NOTA]])</f>
        <v>44952</v>
      </c>
      <c r="E711" s="6">
        <f>IF(ALL[[#This Row],[ID]]="",E710+1,ALL[[#This Row],[ID]])</f>
        <v>709</v>
      </c>
      <c r="F711" s="6">
        <f>IF(ALL[[#This Row],[SUPPLIER]]="","",COUNTA(F$2:F710))</f>
        <v>709</v>
      </c>
      <c r="G711" s="2" t="s">
        <v>22</v>
      </c>
      <c r="H711" t="s">
        <v>16</v>
      </c>
      <c r="I711" t="s">
        <v>17</v>
      </c>
      <c r="L711" s="2"/>
      <c r="N711" t="s">
        <v>793</v>
      </c>
      <c r="O711">
        <v>20</v>
      </c>
      <c r="P711">
        <v>1000</v>
      </c>
      <c r="Q711" t="s">
        <v>20</v>
      </c>
      <c r="R711" s="3">
        <v>17400</v>
      </c>
      <c r="S711" s="3"/>
      <c r="T711" t="s">
        <v>172</v>
      </c>
      <c r="U711" s="4"/>
      <c r="V711" s="4"/>
      <c r="X711" s="1"/>
    </row>
    <row r="712" spans="2:24" x14ac:dyDescent="0.25">
      <c r="B712" s="2">
        <f>IF(ALL[[#This Row],[TGL MASUK]]="",B711,ALL[[#This Row],[TGL MASUK]])</f>
        <v>44952</v>
      </c>
      <c r="C712" t="str">
        <f>IF(ALL[[#This Row],[FAKTUR]]="",C711,ALL[[#This Row],[FAKTUR]])</f>
        <v>UNTANA</v>
      </c>
      <c r="D712" s="2">
        <f>IF(ALL[[#This Row],[TGL.NOTA]]="",D711,ALL[[#This Row],[TGL.NOTA]])</f>
        <v>44952</v>
      </c>
      <c r="E712" s="6">
        <f>IF(ALL[[#This Row],[ID]]="",E711+1,ALL[[#This Row],[ID]])</f>
        <v>710</v>
      </c>
      <c r="F712" s="6" t="str">
        <f>IF(ALL[[#This Row],[SUPPLIER]]="","",COUNTA(F$2:F711))</f>
        <v/>
      </c>
      <c r="G712" s="2" t="s">
        <v>22</v>
      </c>
      <c r="L712" s="2"/>
      <c r="N712" t="s">
        <v>794</v>
      </c>
      <c r="O712">
        <v>15</v>
      </c>
      <c r="P712">
        <v>750</v>
      </c>
      <c r="Q712" t="s">
        <v>20</v>
      </c>
      <c r="R712" s="3">
        <v>17400</v>
      </c>
      <c r="S712" s="3"/>
      <c r="T712" t="s">
        <v>172</v>
      </c>
      <c r="U712" s="4"/>
      <c r="V712" s="4"/>
      <c r="X712" s="1"/>
    </row>
    <row r="713" spans="2:24" x14ac:dyDescent="0.25">
      <c r="B713" s="2">
        <f>IF(ALL[[#This Row],[TGL MASUK]]="",B712,ALL[[#This Row],[TGL MASUK]])</f>
        <v>44952</v>
      </c>
      <c r="C713" t="str">
        <f>IF(ALL[[#This Row],[FAKTUR]]="",C712,ALL[[#This Row],[FAKTUR]])</f>
        <v>UNTANA</v>
      </c>
      <c r="D713" s="2">
        <f>IF(ALL[[#This Row],[TGL.NOTA]]="",D712,ALL[[#This Row],[TGL.NOTA]])</f>
        <v>44952</v>
      </c>
      <c r="E713" s="6">
        <f>IF(ALL[[#This Row],[ID]]="",E712+1,ALL[[#This Row],[ID]])</f>
        <v>711</v>
      </c>
      <c r="F713" s="6" t="str">
        <f>IF(ALL[[#This Row],[SUPPLIER]]="","",COUNTA(F$2:F712))</f>
        <v/>
      </c>
      <c r="G713" s="2" t="s">
        <v>22</v>
      </c>
      <c r="L713" s="2"/>
      <c r="N713" t="s">
        <v>795</v>
      </c>
      <c r="O713">
        <v>5</v>
      </c>
      <c r="P713">
        <v>250</v>
      </c>
      <c r="Q713" t="s">
        <v>20</v>
      </c>
      <c r="R713" s="3">
        <v>17400</v>
      </c>
      <c r="S713" s="3"/>
      <c r="T713" t="s">
        <v>172</v>
      </c>
      <c r="U713" s="4"/>
      <c r="V713" s="4"/>
      <c r="X713" s="1"/>
    </row>
    <row r="714" spans="2:24" x14ac:dyDescent="0.25">
      <c r="B714" s="2">
        <f>IF(ALL[[#This Row],[TGL MASUK]]="",B713,ALL[[#This Row],[TGL MASUK]])</f>
        <v>44952</v>
      </c>
      <c r="C714" t="str">
        <f>IF(ALL[[#This Row],[FAKTUR]]="",C713,ALL[[#This Row],[FAKTUR]])</f>
        <v>UNTANA</v>
      </c>
      <c r="D714" s="2">
        <f>IF(ALL[[#This Row],[TGL.NOTA]]="",D713,ALL[[#This Row],[TGL.NOTA]])</f>
        <v>44952</v>
      </c>
      <c r="E714" s="6">
        <f>IF(ALL[[#This Row],[ID]]="",E713+1,ALL[[#This Row],[ID]])</f>
        <v>712</v>
      </c>
      <c r="F714" s="6" t="str">
        <f>IF(ALL[[#This Row],[SUPPLIER]]="","",COUNTA(F$2:F713))</f>
        <v/>
      </c>
      <c r="G714" s="2" t="s">
        <v>22</v>
      </c>
      <c r="L714" s="2"/>
      <c r="R714" s="3"/>
      <c r="S714" s="3"/>
      <c r="U714" s="4"/>
      <c r="V714" s="4"/>
      <c r="X714" s="1"/>
    </row>
    <row r="715" spans="2:24" x14ac:dyDescent="0.25">
      <c r="B715" s="2">
        <f>IF(ALL[[#This Row],[TGL MASUK]]="",B714,ALL[[#This Row],[TGL MASUK]])</f>
        <v>44952</v>
      </c>
      <c r="C715" t="str">
        <f>IF(ALL[[#This Row],[FAKTUR]]="",C714,ALL[[#This Row],[FAKTUR]])</f>
        <v>ARTO MORO</v>
      </c>
      <c r="D715" s="2">
        <f>IF(ALL[[#This Row],[TGL.NOTA]]="",D714,ALL[[#This Row],[TGL.NOTA]])</f>
        <v>44947</v>
      </c>
      <c r="E715" s="6">
        <f>IF(ALL[[#This Row],[ID]]="",E714+1,ALL[[#This Row],[ID]])</f>
        <v>713</v>
      </c>
      <c r="F715" s="6">
        <f>IF(ALL[[#This Row],[SUPPLIER]]="","",COUNTA(F$2:F714))</f>
        <v>713</v>
      </c>
      <c r="G715" s="2" t="s">
        <v>22</v>
      </c>
      <c r="H715" t="s">
        <v>83</v>
      </c>
      <c r="I715" t="s">
        <v>78</v>
      </c>
      <c r="J715" t="s">
        <v>796</v>
      </c>
      <c r="L715" s="2">
        <v>44947</v>
      </c>
      <c r="N715" t="s">
        <v>562</v>
      </c>
      <c r="O715">
        <v>1</v>
      </c>
      <c r="P715">
        <v>120</v>
      </c>
      <c r="Q715" t="s">
        <v>37</v>
      </c>
      <c r="R715" s="3">
        <v>12950</v>
      </c>
      <c r="S715" s="3"/>
      <c r="T715" t="s">
        <v>144</v>
      </c>
      <c r="U715" s="4">
        <v>0.125</v>
      </c>
      <c r="V715" s="4">
        <v>0.05</v>
      </c>
      <c r="X715" s="1"/>
    </row>
    <row r="716" spans="2:24" x14ac:dyDescent="0.25">
      <c r="B716" s="2">
        <f>IF(ALL[[#This Row],[TGL MASUK]]="",B715,ALL[[#This Row],[TGL MASUK]])</f>
        <v>44952</v>
      </c>
      <c r="C716" t="str">
        <f>IF(ALL[[#This Row],[FAKTUR]]="",C715,ALL[[#This Row],[FAKTUR]])</f>
        <v>ARTO MORO</v>
      </c>
      <c r="D716" s="2">
        <f>IF(ALL[[#This Row],[TGL.NOTA]]="",D715,ALL[[#This Row],[TGL.NOTA]])</f>
        <v>44947</v>
      </c>
      <c r="E716" s="6">
        <f>IF(ALL[[#This Row],[ID]]="",E715+1,ALL[[#This Row],[ID]])</f>
        <v>714</v>
      </c>
      <c r="F716" s="6" t="str">
        <f>IF(ALL[[#This Row],[SUPPLIER]]="","",COUNTA(F$2:F715))</f>
        <v/>
      </c>
      <c r="G716" s="2" t="s">
        <v>22</v>
      </c>
      <c r="L716" s="2"/>
      <c r="N716" t="s">
        <v>797</v>
      </c>
      <c r="O716">
        <v>2</v>
      </c>
      <c r="P716">
        <v>40</v>
      </c>
      <c r="Q716" t="s">
        <v>37</v>
      </c>
      <c r="R716" s="3">
        <v>40500</v>
      </c>
      <c r="S716" s="3"/>
      <c r="T716" t="s">
        <v>428</v>
      </c>
      <c r="U716" s="4">
        <v>0.125</v>
      </c>
      <c r="V716" s="4">
        <v>0.05</v>
      </c>
      <c r="X716" s="1"/>
    </row>
    <row r="717" spans="2:24" x14ac:dyDescent="0.25">
      <c r="B717" s="2">
        <f>IF(ALL[[#This Row],[TGL MASUK]]="",B716,ALL[[#This Row],[TGL MASUK]])</f>
        <v>44952</v>
      </c>
      <c r="C717" t="str">
        <f>IF(ALL[[#This Row],[FAKTUR]]="",C716,ALL[[#This Row],[FAKTUR]])</f>
        <v>ARTO MORO</v>
      </c>
      <c r="D717" s="2">
        <f>IF(ALL[[#This Row],[TGL.NOTA]]="",D716,ALL[[#This Row],[TGL.NOTA]])</f>
        <v>44947</v>
      </c>
      <c r="E717" s="6">
        <f>IF(ALL[[#This Row],[ID]]="",E716+1,ALL[[#This Row],[ID]])</f>
        <v>715</v>
      </c>
      <c r="F717" s="6" t="str">
        <f>IF(ALL[[#This Row],[SUPPLIER]]="","",COUNTA(F$2:F716))</f>
        <v/>
      </c>
      <c r="G717" s="2" t="s">
        <v>22</v>
      </c>
      <c r="L717" s="2"/>
      <c r="N717" t="s">
        <v>798</v>
      </c>
      <c r="O717">
        <v>2</v>
      </c>
      <c r="P717">
        <v>60</v>
      </c>
      <c r="Q717" t="s">
        <v>206</v>
      </c>
      <c r="R717" s="3">
        <v>96000</v>
      </c>
      <c r="S717" s="3"/>
      <c r="T717" t="s">
        <v>299</v>
      </c>
      <c r="U717" s="4">
        <v>0.125</v>
      </c>
      <c r="V717" s="4">
        <v>0.05</v>
      </c>
      <c r="X717" s="1"/>
    </row>
    <row r="718" spans="2:24" x14ac:dyDescent="0.25">
      <c r="B718" s="2">
        <f>IF(ALL[[#This Row],[TGL MASUK]]="",B717,ALL[[#This Row],[TGL MASUK]])</f>
        <v>44952</v>
      </c>
      <c r="C718" t="str">
        <f>IF(ALL[[#This Row],[FAKTUR]]="",C717,ALL[[#This Row],[FAKTUR]])</f>
        <v>ARTO MORO</v>
      </c>
      <c r="D718" s="2">
        <f>IF(ALL[[#This Row],[TGL.NOTA]]="",D717,ALL[[#This Row],[TGL.NOTA]])</f>
        <v>44947</v>
      </c>
      <c r="E718" s="6">
        <f>IF(ALL[[#This Row],[ID]]="",E717+1,ALL[[#This Row],[ID]])</f>
        <v>716</v>
      </c>
      <c r="F718" s="6" t="str">
        <f>IF(ALL[[#This Row],[SUPPLIER]]="","",COUNTA(F$2:F717))</f>
        <v/>
      </c>
      <c r="G718" s="2" t="s">
        <v>22</v>
      </c>
      <c r="L718" s="2"/>
      <c r="N718" t="s">
        <v>727</v>
      </c>
      <c r="O718">
        <v>3</v>
      </c>
      <c r="P718">
        <v>144</v>
      </c>
      <c r="Q718" t="s">
        <v>20</v>
      </c>
      <c r="R718" s="3">
        <v>36000</v>
      </c>
      <c r="S718" s="3"/>
      <c r="T718" t="s">
        <v>35</v>
      </c>
      <c r="U718" s="4">
        <v>0.125</v>
      </c>
      <c r="V718" s="4">
        <v>0.05</v>
      </c>
      <c r="X718" s="1"/>
    </row>
    <row r="719" spans="2:24" x14ac:dyDescent="0.25">
      <c r="B719" s="2">
        <f>IF(ALL[[#This Row],[TGL MASUK]]="",B718,ALL[[#This Row],[TGL MASUK]])</f>
        <v>44952</v>
      </c>
      <c r="C719" t="str">
        <f>IF(ALL[[#This Row],[FAKTUR]]="",C718,ALL[[#This Row],[FAKTUR]])</f>
        <v>ARTO MORO</v>
      </c>
      <c r="D719" s="2">
        <f>IF(ALL[[#This Row],[TGL.NOTA]]="",D718,ALL[[#This Row],[TGL.NOTA]])</f>
        <v>44947</v>
      </c>
      <c r="E719" s="6">
        <f>IF(ALL[[#This Row],[ID]]="",E718+1,ALL[[#This Row],[ID]])</f>
        <v>717</v>
      </c>
      <c r="F719" s="6" t="str">
        <f>IF(ALL[[#This Row],[SUPPLIER]]="","",COUNTA(F$2:F718))</f>
        <v/>
      </c>
      <c r="G719" s="2" t="s">
        <v>22</v>
      </c>
      <c r="L719" s="2"/>
      <c r="N719" t="s">
        <v>207</v>
      </c>
      <c r="P719">
        <v>36</v>
      </c>
      <c r="Q719" t="s">
        <v>37</v>
      </c>
      <c r="R719" s="3">
        <v>2350</v>
      </c>
      <c r="S719" s="3"/>
      <c r="T719" t="s">
        <v>71</v>
      </c>
      <c r="U719" s="4">
        <v>0.1</v>
      </c>
      <c r="V719" s="4">
        <v>0.05</v>
      </c>
      <c r="W719">
        <v>72333</v>
      </c>
      <c r="X719" s="1" t="s">
        <v>799</v>
      </c>
    </row>
    <row r="720" spans="2:24" x14ac:dyDescent="0.25">
      <c r="B720" s="2">
        <f>IF(ALL[[#This Row],[TGL MASUK]]="",B719,ALL[[#This Row],[TGL MASUK]])</f>
        <v>44952</v>
      </c>
      <c r="C720" t="str">
        <f>IF(ALL[[#This Row],[FAKTUR]]="",C719,ALL[[#This Row],[FAKTUR]])</f>
        <v>ARTO MORO</v>
      </c>
      <c r="D720" s="2">
        <f>IF(ALL[[#This Row],[TGL.NOTA]]="",D719,ALL[[#This Row],[TGL.NOTA]])</f>
        <v>44947</v>
      </c>
      <c r="E720" s="6">
        <f>IF(ALL[[#This Row],[ID]]="",E719+1,ALL[[#This Row],[ID]])</f>
        <v>718</v>
      </c>
      <c r="F720" s="6" t="str">
        <f>IF(ALL[[#This Row],[SUPPLIER]]="","",COUNTA(F$2:F719))</f>
        <v/>
      </c>
      <c r="G720" s="2" t="s">
        <v>22</v>
      </c>
      <c r="L720" s="2"/>
      <c r="R720" s="3"/>
      <c r="S720" s="3"/>
      <c r="U720" s="4"/>
      <c r="V720" s="4"/>
      <c r="X720" s="1"/>
    </row>
    <row r="721" spans="2:24" x14ac:dyDescent="0.25">
      <c r="B721" s="2">
        <f>IF(ALL[[#This Row],[TGL MASUK]]="",B720,ALL[[#This Row],[TGL MASUK]])</f>
        <v>44952</v>
      </c>
      <c r="C721" t="str">
        <f>IF(ALL[[#This Row],[FAKTUR]]="",C720,ALL[[#This Row],[FAKTUR]])</f>
        <v>UNTANA</v>
      </c>
      <c r="D721" s="2">
        <f>IF(ALL[[#This Row],[TGL.NOTA]]="",D720,ALL[[#This Row],[TGL.NOTA]])</f>
        <v>44947</v>
      </c>
      <c r="E721" s="6">
        <f>IF(ALL[[#This Row],[ID]]="",E720+1,ALL[[#This Row],[ID]])</f>
        <v>719</v>
      </c>
      <c r="F721" s="6">
        <f>IF(ALL[[#This Row],[SUPPLIER]]="","",COUNTA(F$2:F720))</f>
        <v>719</v>
      </c>
      <c r="G721" s="2" t="s">
        <v>22</v>
      </c>
      <c r="H721" t="s">
        <v>770</v>
      </c>
      <c r="I721" t="s">
        <v>17</v>
      </c>
      <c r="L721" s="2"/>
      <c r="N721" t="s">
        <v>800</v>
      </c>
      <c r="O721">
        <v>1</v>
      </c>
      <c r="P721">
        <v>32</v>
      </c>
      <c r="Q721" t="s">
        <v>20</v>
      </c>
      <c r="R721" s="3">
        <v>74000</v>
      </c>
      <c r="S721" s="3"/>
      <c r="U721" s="4"/>
      <c r="V721" s="4"/>
      <c r="X721" s="1"/>
    </row>
    <row r="722" spans="2:24" x14ac:dyDescent="0.25">
      <c r="B722" s="2">
        <f>IF(ALL[[#This Row],[TGL MASUK]]="",B721,ALL[[#This Row],[TGL MASUK]])</f>
        <v>44952</v>
      </c>
      <c r="C722" t="str">
        <f>IF(ALL[[#This Row],[FAKTUR]]="",C721,ALL[[#This Row],[FAKTUR]])</f>
        <v>UNTANA</v>
      </c>
      <c r="D722" s="2">
        <f>IF(ALL[[#This Row],[TGL.NOTA]]="",D721,ALL[[#This Row],[TGL.NOTA]])</f>
        <v>44947</v>
      </c>
      <c r="E722" s="6">
        <f>IF(ALL[[#This Row],[ID]]="",E721+1,ALL[[#This Row],[ID]])</f>
        <v>720</v>
      </c>
      <c r="F722" s="6" t="str">
        <f>IF(ALL[[#This Row],[SUPPLIER]]="","",COUNTA(F$2:F721))</f>
        <v/>
      </c>
      <c r="G722" s="2" t="s">
        <v>22</v>
      </c>
      <c r="L722" s="2"/>
      <c r="N722" t="s">
        <v>801</v>
      </c>
      <c r="O722">
        <v>1</v>
      </c>
      <c r="P722">
        <v>32</v>
      </c>
      <c r="Q722" t="s">
        <v>20</v>
      </c>
      <c r="R722" s="3">
        <v>82500</v>
      </c>
      <c r="S722" s="3"/>
      <c r="U722" s="4"/>
      <c r="V722" s="4"/>
      <c r="X722" s="1"/>
    </row>
    <row r="723" spans="2:24" x14ac:dyDescent="0.25">
      <c r="B723" s="2">
        <f>IF(ALL[[#This Row],[TGL MASUK]]="",B722,ALL[[#This Row],[TGL MASUK]])</f>
        <v>44952</v>
      </c>
      <c r="C723" t="str">
        <f>IF(ALL[[#This Row],[FAKTUR]]="",C722,ALL[[#This Row],[FAKTUR]])</f>
        <v>UNTANA</v>
      </c>
      <c r="D723" s="2">
        <f>IF(ALL[[#This Row],[TGL.NOTA]]="",D722,ALL[[#This Row],[TGL.NOTA]])</f>
        <v>44947</v>
      </c>
      <c r="E723" s="6">
        <f>IF(ALL[[#This Row],[ID]]="",E722+1,ALL[[#This Row],[ID]])</f>
        <v>721</v>
      </c>
      <c r="F723" s="6" t="str">
        <f>IF(ALL[[#This Row],[SUPPLIER]]="","",COUNTA(F$2:F722))</f>
        <v/>
      </c>
      <c r="G723" s="2" t="s">
        <v>22</v>
      </c>
      <c r="L723" s="2"/>
      <c r="N723" t="s">
        <v>802</v>
      </c>
      <c r="O723">
        <v>1</v>
      </c>
      <c r="P723">
        <v>32</v>
      </c>
      <c r="Q723" t="s">
        <v>20</v>
      </c>
      <c r="R723" s="3">
        <v>75000</v>
      </c>
      <c r="S723" s="3"/>
      <c r="U723" s="4"/>
      <c r="V723" s="4"/>
      <c r="X723" s="1"/>
    </row>
    <row r="724" spans="2:24" x14ac:dyDescent="0.25">
      <c r="B724" s="2">
        <f>IF(ALL[[#This Row],[TGL MASUK]]="",B723,ALL[[#This Row],[TGL MASUK]])</f>
        <v>44952</v>
      </c>
      <c r="C724" t="str">
        <f>IF(ALL[[#This Row],[FAKTUR]]="",C723,ALL[[#This Row],[FAKTUR]])</f>
        <v>UNTANA</v>
      </c>
      <c r="D724" s="2">
        <f>IF(ALL[[#This Row],[TGL.NOTA]]="",D723,ALL[[#This Row],[TGL.NOTA]])</f>
        <v>44947</v>
      </c>
      <c r="E724" s="6">
        <f>IF(ALL[[#This Row],[ID]]="",E723+1,ALL[[#This Row],[ID]])</f>
        <v>722</v>
      </c>
      <c r="F724" s="6" t="str">
        <f>IF(ALL[[#This Row],[SUPPLIER]]="","",COUNTA(F$2:F723))</f>
        <v/>
      </c>
      <c r="G724" s="2" t="s">
        <v>22</v>
      </c>
      <c r="L724" s="2"/>
      <c r="R724" s="3"/>
      <c r="S724" s="3"/>
      <c r="U724" s="4"/>
      <c r="V724" s="4"/>
      <c r="X724" s="1"/>
    </row>
    <row r="725" spans="2:24" x14ac:dyDescent="0.25">
      <c r="B725" s="2">
        <f>IF(ALL[[#This Row],[TGL MASUK]]="",B724,ALL[[#This Row],[TGL MASUK]])</f>
        <v>44953</v>
      </c>
      <c r="C725" t="str">
        <f>IF(ALL[[#This Row],[FAKTUR]]="",C724,ALL[[#This Row],[FAKTUR]])</f>
        <v>UNTANA</v>
      </c>
      <c r="D725" s="2">
        <f>IF(ALL[[#This Row],[TGL.NOTA]]="",D724,ALL[[#This Row],[TGL.NOTA]])</f>
        <v>44947</v>
      </c>
      <c r="E725" s="6">
        <f>IF(ALL[[#This Row],[ID]]="",E724+1,ALL[[#This Row],[ID]])</f>
        <v>723</v>
      </c>
      <c r="F725" s="6">
        <f>IF(ALL[[#This Row],[SUPPLIER]]="","",COUNTA(F$2:F724))</f>
        <v>723</v>
      </c>
      <c r="G725" s="2">
        <v>44953</v>
      </c>
      <c r="H725" t="s">
        <v>803</v>
      </c>
      <c r="I725" t="s">
        <v>17</v>
      </c>
      <c r="L725" s="2"/>
      <c r="N725" t="s">
        <v>804</v>
      </c>
      <c r="O725">
        <v>10</v>
      </c>
      <c r="P725">
        <v>200</v>
      </c>
      <c r="Q725" t="s">
        <v>20</v>
      </c>
      <c r="R725" s="3">
        <v>71000</v>
      </c>
      <c r="S725" s="3"/>
      <c r="T725" t="s">
        <v>805</v>
      </c>
      <c r="U725" s="4">
        <v>0.12</v>
      </c>
      <c r="V725" s="4"/>
      <c r="X725" s="1"/>
    </row>
    <row r="726" spans="2:24" x14ac:dyDescent="0.25">
      <c r="B726" s="2">
        <f>IF(ALL[[#This Row],[TGL MASUK]]="",B725,ALL[[#This Row],[TGL MASUK]])</f>
        <v>44953</v>
      </c>
      <c r="C726" t="str">
        <f>IF(ALL[[#This Row],[FAKTUR]]="",C725,ALL[[#This Row],[FAKTUR]])</f>
        <v>UNTANA</v>
      </c>
      <c r="D726" s="2">
        <f>IF(ALL[[#This Row],[TGL.NOTA]]="",D725,ALL[[#This Row],[TGL.NOTA]])</f>
        <v>44947</v>
      </c>
      <c r="E726" s="6">
        <f>IF(ALL[[#This Row],[ID]]="",E725+1,ALL[[#This Row],[ID]])</f>
        <v>724</v>
      </c>
      <c r="F726" s="6" t="str">
        <f>IF(ALL[[#This Row],[SUPPLIER]]="","",COUNTA(F$2:F725))</f>
        <v/>
      </c>
      <c r="G726" s="2" t="s">
        <v>22</v>
      </c>
      <c r="L726" s="2"/>
      <c r="N726" t="s">
        <v>806</v>
      </c>
      <c r="O726">
        <v>5</v>
      </c>
      <c r="P726">
        <v>120</v>
      </c>
      <c r="Q726" t="s">
        <v>20</v>
      </c>
      <c r="R726" s="3">
        <v>52000</v>
      </c>
      <c r="S726" s="3"/>
      <c r="T726" t="s">
        <v>807</v>
      </c>
      <c r="U726" s="4">
        <v>0.12</v>
      </c>
      <c r="V726" s="4"/>
      <c r="X726" s="1"/>
    </row>
    <row r="727" spans="2:24" x14ac:dyDescent="0.25">
      <c r="B727" s="2">
        <f>IF(ALL[[#This Row],[TGL MASUK]]="",B726,ALL[[#This Row],[TGL MASUK]])</f>
        <v>44953</v>
      </c>
      <c r="C727" t="str">
        <f>IF(ALL[[#This Row],[FAKTUR]]="",C726,ALL[[#This Row],[FAKTUR]])</f>
        <v>UNTANA</v>
      </c>
      <c r="D727" s="2">
        <f>IF(ALL[[#This Row],[TGL.NOTA]]="",D726,ALL[[#This Row],[TGL.NOTA]])</f>
        <v>44947</v>
      </c>
      <c r="E727" s="6">
        <f>IF(ALL[[#This Row],[ID]]="",E726+1,ALL[[#This Row],[ID]])</f>
        <v>725</v>
      </c>
      <c r="F727" s="6" t="str">
        <f>IF(ALL[[#This Row],[SUPPLIER]]="","",COUNTA(F$2:F726))</f>
        <v/>
      </c>
      <c r="G727" s="2" t="s">
        <v>22</v>
      </c>
      <c r="L727" s="2"/>
      <c r="N727" t="s">
        <v>808</v>
      </c>
      <c r="O727">
        <v>5</v>
      </c>
      <c r="P727">
        <v>120</v>
      </c>
      <c r="Q727" t="s">
        <v>20</v>
      </c>
      <c r="R727" s="3">
        <v>46000</v>
      </c>
      <c r="S727" s="3"/>
      <c r="T727" t="s">
        <v>807</v>
      </c>
      <c r="U727" s="4">
        <v>0.12</v>
      </c>
      <c r="V727" s="4"/>
      <c r="X727" s="1"/>
    </row>
    <row r="728" spans="2:24" x14ac:dyDescent="0.25">
      <c r="B728" s="2">
        <f>IF(ALL[[#This Row],[TGL MASUK]]="",B727,ALL[[#This Row],[TGL MASUK]])</f>
        <v>44953</v>
      </c>
      <c r="C728" t="str">
        <f>IF(ALL[[#This Row],[FAKTUR]]="",C727,ALL[[#This Row],[FAKTUR]])</f>
        <v>UNTANA</v>
      </c>
      <c r="D728" s="2">
        <f>IF(ALL[[#This Row],[TGL.NOTA]]="",D727,ALL[[#This Row],[TGL.NOTA]])</f>
        <v>44947</v>
      </c>
      <c r="E728" s="6">
        <f>IF(ALL[[#This Row],[ID]]="",E727+1,ALL[[#This Row],[ID]])</f>
        <v>726</v>
      </c>
      <c r="F728" s="6" t="str">
        <f>IF(ALL[[#This Row],[SUPPLIER]]="","",COUNTA(F$2:F727))</f>
        <v/>
      </c>
      <c r="G728" s="2" t="s">
        <v>22</v>
      </c>
      <c r="L728" s="2"/>
      <c r="N728" t="s">
        <v>809</v>
      </c>
      <c r="O728">
        <v>5</v>
      </c>
      <c r="P728">
        <v>240</v>
      </c>
      <c r="Q728" t="s">
        <v>20</v>
      </c>
      <c r="R728" s="3">
        <v>38000</v>
      </c>
      <c r="S728" s="3"/>
      <c r="T728" t="s">
        <v>35</v>
      </c>
      <c r="U728" s="4">
        <v>0.12</v>
      </c>
      <c r="V728" s="4"/>
      <c r="X728" s="1"/>
    </row>
    <row r="729" spans="2:24" x14ac:dyDescent="0.25">
      <c r="B729" s="2">
        <f>IF(ALL[[#This Row],[TGL MASUK]]="",B728,ALL[[#This Row],[TGL MASUK]])</f>
        <v>44953</v>
      </c>
      <c r="C729" t="str">
        <f>IF(ALL[[#This Row],[FAKTUR]]="",C728,ALL[[#This Row],[FAKTUR]])</f>
        <v>UNTANA</v>
      </c>
      <c r="D729" s="2">
        <f>IF(ALL[[#This Row],[TGL.NOTA]]="",D728,ALL[[#This Row],[TGL.NOTA]])</f>
        <v>44947</v>
      </c>
      <c r="E729" s="6">
        <f>IF(ALL[[#This Row],[ID]]="",E728+1,ALL[[#This Row],[ID]])</f>
        <v>727</v>
      </c>
      <c r="F729" s="6" t="str">
        <f>IF(ALL[[#This Row],[SUPPLIER]]="","",COUNTA(F$2:F728))</f>
        <v/>
      </c>
      <c r="G729" s="2" t="s">
        <v>22</v>
      </c>
      <c r="L729" s="2"/>
      <c r="N729" t="s">
        <v>810</v>
      </c>
      <c r="O729">
        <v>10</v>
      </c>
      <c r="P729">
        <v>240</v>
      </c>
      <c r="Q729" t="s">
        <v>20</v>
      </c>
      <c r="R729" s="3">
        <v>133000</v>
      </c>
      <c r="S729" s="3"/>
      <c r="T729" t="s">
        <v>805</v>
      </c>
      <c r="U729" s="4">
        <v>0.12</v>
      </c>
      <c r="V729" s="4">
        <v>0.12</v>
      </c>
      <c r="X729" s="1"/>
    </row>
    <row r="730" spans="2:24" x14ac:dyDescent="0.25">
      <c r="B730" s="2">
        <f>IF(ALL[[#This Row],[TGL MASUK]]="",B729,ALL[[#This Row],[TGL MASUK]])</f>
        <v>44953</v>
      </c>
      <c r="C730" t="str">
        <f>IF(ALL[[#This Row],[FAKTUR]]="",C729,ALL[[#This Row],[FAKTUR]])</f>
        <v>UNTANA</v>
      </c>
      <c r="D730" s="2">
        <f>IF(ALL[[#This Row],[TGL.NOTA]]="",D729,ALL[[#This Row],[TGL.NOTA]])</f>
        <v>44947</v>
      </c>
      <c r="E730" s="6">
        <f>IF(ALL[[#This Row],[ID]]="",E729+1,ALL[[#This Row],[ID]])</f>
        <v>728</v>
      </c>
      <c r="F730" s="6" t="str">
        <f>IF(ALL[[#This Row],[SUPPLIER]]="","",COUNTA(F$2:F729))</f>
        <v/>
      </c>
      <c r="G730" s="2" t="s">
        <v>22</v>
      </c>
      <c r="L730" s="2"/>
      <c r="N730" t="s">
        <v>811</v>
      </c>
      <c r="O730">
        <v>12</v>
      </c>
      <c r="P730">
        <v>288</v>
      </c>
      <c r="Q730" t="s">
        <v>20</v>
      </c>
      <c r="R730" s="3">
        <v>87000</v>
      </c>
      <c r="S730" s="3"/>
      <c r="T730" t="s">
        <v>807</v>
      </c>
      <c r="U730" s="4">
        <v>0.12</v>
      </c>
      <c r="V730" s="4">
        <v>0.12</v>
      </c>
      <c r="X730" s="1"/>
    </row>
    <row r="731" spans="2:24" x14ac:dyDescent="0.25">
      <c r="B731" s="2">
        <f>IF(ALL[[#This Row],[TGL MASUK]]="",B730,ALL[[#This Row],[TGL MASUK]])</f>
        <v>44953</v>
      </c>
      <c r="C731" t="str">
        <f>IF(ALL[[#This Row],[FAKTUR]]="",C730,ALL[[#This Row],[FAKTUR]])</f>
        <v>UNTANA</v>
      </c>
      <c r="D731" s="2">
        <f>IF(ALL[[#This Row],[TGL.NOTA]]="",D730,ALL[[#This Row],[TGL.NOTA]])</f>
        <v>44947</v>
      </c>
      <c r="E731" s="6">
        <f>IF(ALL[[#This Row],[ID]]="",E730+1,ALL[[#This Row],[ID]])</f>
        <v>729</v>
      </c>
      <c r="F731" s="6" t="str">
        <f>IF(ALL[[#This Row],[SUPPLIER]]="","",COUNTA(F$2:F730))</f>
        <v/>
      </c>
      <c r="G731" s="2" t="s">
        <v>22</v>
      </c>
      <c r="L731" s="2"/>
      <c r="N731" t="s">
        <v>812</v>
      </c>
      <c r="P731">
        <v>60</v>
      </c>
      <c r="Q731" t="s">
        <v>20</v>
      </c>
      <c r="R731" s="3">
        <v>29000</v>
      </c>
      <c r="S731" s="3"/>
      <c r="T731" t="s">
        <v>21</v>
      </c>
      <c r="U731" s="4"/>
      <c r="V731" s="4"/>
      <c r="X731" s="1" t="s">
        <v>174</v>
      </c>
    </row>
    <row r="732" spans="2:24" x14ac:dyDescent="0.25">
      <c r="B732" s="2">
        <f>IF(ALL[[#This Row],[TGL MASUK]]="",B731,ALL[[#This Row],[TGL MASUK]])</f>
        <v>44953</v>
      </c>
      <c r="C732" t="str">
        <f>IF(ALL[[#This Row],[FAKTUR]]="",C731,ALL[[#This Row],[FAKTUR]])</f>
        <v>UNTANA</v>
      </c>
      <c r="D732" s="2">
        <f>IF(ALL[[#This Row],[TGL.NOTA]]="",D731,ALL[[#This Row],[TGL.NOTA]])</f>
        <v>44947</v>
      </c>
      <c r="E732" s="6">
        <f>IF(ALL[[#This Row],[ID]]="",E731+1,ALL[[#This Row],[ID]])</f>
        <v>730</v>
      </c>
      <c r="F732" s="6" t="str">
        <f>IF(ALL[[#This Row],[SUPPLIER]]="","",COUNTA(F$2:F731))</f>
        <v/>
      </c>
      <c r="G732" s="2" t="s">
        <v>22</v>
      </c>
      <c r="L732" s="2"/>
      <c r="N732" t="s">
        <v>812</v>
      </c>
      <c r="O732">
        <v>12</v>
      </c>
      <c r="P732">
        <v>720</v>
      </c>
      <c r="Q732" t="s">
        <v>20</v>
      </c>
      <c r="R732" s="3">
        <v>29000</v>
      </c>
      <c r="S732" s="3"/>
      <c r="T732" t="s">
        <v>21</v>
      </c>
      <c r="U732" s="4">
        <v>0.12</v>
      </c>
      <c r="V732" s="4">
        <v>0.12</v>
      </c>
      <c r="X732" s="1"/>
    </row>
    <row r="733" spans="2:24" x14ac:dyDescent="0.25">
      <c r="B733" s="2">
        <f>IF(ALL[[#This Row],[TGL MASUK]]="",B732,ALL[[#This Row],[TGL MASUK]])</f>
        <v>44953</v>
      </c>
      <c r="C733" t="str">
        <f>IF(ALL[[#This Row],[FAKTUR]]="",C732,ALL[[#This Row],[FAKTUR]])</f>
        <v>UNTANA</v>
      </c>
      <c r="D733" s="2">
        <f>IF(ALL[[#This Row],[TGL.NOTA]]="",D732,ALL[[#This Row],[TGL.NOTA]])</f>
        <v>44947</v>
      </c>
      <c r="E733" s="6">
        <f>IF(ALL[[#This Row],[ID]]="",E732+1,ALL[[#This Row],[ID]])</f>
        <v>731</v>
      </c>
      <c r="F733" s="6" t="str">
        <f>IF(ALL[[#This Row],[SUPPLIER]]="","",COUNTA(F$2:F732))</f>
        <v/>
      </c>
      <c r="G733" s="2" t="s">
        <v>22</v>
      </c>
      <c r="L733" s="2"/>
      <c r="N733" t="s">
        <v>811</v>
      </c>
      <c r="O733">
        <v>1</v>
      </c>
      <c r="P733">
        <v>24</v>
      </c>
      <c r="Q733" t="s">
        <v>20</v>
      </c>
      <c r="R733" s="3">
        <v>87000</v>
      </c>
      <c r="S733" s="3"/>
      <c r="T733" t="s">
        <v>807</v>
      </c>
      <c r="U733" s="4"/>
      <c r="V733" s="4"/>
      <c r="X733" s="1" t="s">
        <v>174</v>
      </c>
    </row>
    <row r="734" spans="2:24" x14ac:dyDescent="0.25">
      <c r="B734" s="2">
        <f>IF(ALL[[#This Row],[TGL MASUK]]="",B733,ALL[[#This Row],[TGL MASUK]])</f>
        <v>44953</v>
      </c>
      <c r="C734" t="str">
        <f>IF(ALL[[#This Row],[FAKTUR]]="",C733,ALL[[#This Row],[FAKTUR]])</f>
        <v>UNTANA</v>
      </c>
      <c r="D734" s="2">
        <f>IF(ALL[[#This Row],[TGL.NOTA]]="",D733,ALL[[#This Row],[TGL.NOTA]])</f>
        <v>44947</v>
      </c>
      <c r="E734" s="6">
        <f>IF(ALL[[#This Row],[ID]]="",E733+1,ALL[[#This Row],[ID]])</f>
        <v>732</v>
      </c>
      <c r="F734" s="6" t="str">
        <f>IF(ALL[[#This Row],[SUPPLIER]]="","",COUNTA(F$2:F733))</f>
        <v/>
      </c>
      <c r="G734" s="2" t="s">
        <v>22</v>
      </c>
      <c r="L734" s="2"/>
      <c r="N734" t="s">
        <v>810</v>
      </c>
      <c r="P734">
        <v>20</v>
      </c>
      <c r="Q734" t="s">
        <v>20</v>
      </c>
      <c r="R734" s="3">
        <v>133000</v>
      </c>
      <c r="S734" s="3"/>
      <c r="T734" t="s">
        <v>805</v>
      </c>
      <c r="U734" s="4"/>
      <c r="V734" s="4"/>
      <c r="X734" s="1" t="s">
        <v>174</v>
      </c>
    </row>
    <row r="735" spans="2:24" x14ac:dyDescent="0.25">
      <c r="B735" s="2">
        <f>IF(ALL[[#This Row],[TGL MASUK]]="",B734,ALL[[#This Row],[TGL MASUK]])</f>
        <v>44953</v>
      </c>
      <c r="C735" t="str">
        <f>IF(ALL[[#This Row],[FAKTUR]]="",C734,ALL[[#This Row],[FAKTUR]])</f>
        <v>UNTANA</v>
      </c>
      <c r="D735" s="2">
        <f>IF(ALL[[#This Row],[TGL.NOTA]]="",D734,ALL[[#This Row],[TGL.NOTA]])</f>
        <v>44947</v>
      </c>
      <c r="E735" s="6">
        <f>IF(ALL[[#This Row],[ID]]="",E734+1,ALL[[#This Row],[ID]])</f>
        <v>733</v>
      </c>
      <c r="F735" s="6" t="str">
        <f>IF(ALL[[#This Row],[SUPPLIER]]="","",COUNTA(F$2:F734))</f>
        <v/>
      </c>
      <c r="G735" s="2" t="s">
        <v>22</v>
      </c>
      <c r="L735" s="2"/>
      <c r="N735" t="s">
        <v>813</v>
      </c>
      <c r="O735">
        <v>3</v>
      </c>
      <c r="P735">
        <v>180</v>
      </c>
      <c r="Q735" t="s">
        <v>20</v>
      </c>
      <c r="R735" s="3">
        <v>33000</v>
      </c>
      <c r="S735" s="3"/>
      <c r="T735" t="s">
        <v>21</v>
      </c>
      <c r="U735" s="4"/>
      <c r="V735" s="4"/>
      <c r="X735" s="1" t="s">
        <v>174</v>
      </c>
    </row>
    <row r="736" spans="2:24" x14ac:dyDescent="0.25">
      <c r="B736" s="2">
        <f>IF(ALL[[#This Row],[TGL MASUK]]="",B735,ALL[[#This Row],[TGL MASUK]])</f>
        <v>44953</v>
      </c>
      <c r="C736" t="str">
        <f>IF(ALL[[#This Row],[FAKTUR]]="",C735,ALL[[#This Row],[FAKTUR]])</f>
        <v>UNTANA</v>
      </c>
      <c r="D736" s="2">
        <f>IF(ALL[[#This Row],[TGL.NOTA]]="",D735,ALL[[#This Row],[TGL.NOTA]])</f>
        <v>44947</v>
      </c>
      <c r="E736" s="6">
        <f>IF(ALL[[#This Row],[ID]]="",E735+1,ALL[[#This Row],[ID]])</f>
        <v>734</v>
      </c>
      <c r="F736" s="6" t="str">
        <f>IF(ALL[[#This Row],[SUPPLIER]]="","",COUNTA(F$2:F735))</f>
        <v/>
      </c>
      <c r="G736" s="2" t="s">
        <v>22</v>
      </c>
      <c r="L736" s="2"/>
      <c r="N736" t="s">
        <v>813</v>
      </c>
      <c r="O736">
        <v>24</v>
      </c>
      <c r="P736">
        <v>1440</v>
      </c>
      <c r="Q736" t="s">
        <v>20</v>
      </c>
      <c r="R736" s="3">
        <v>33000</v>
      </c>
      <c r="S736" s="3"/>
      <c r="T736" t="s">
        <v>21</v>
      </c>
      <c r="U736" s="4">
        <v>0.12</v>
      </c>
      <c r="V736" s="4">
        <v>0.12</v>
      </c>
      <c r="X736" s="1"/>
    </row>
    <row r="737" spans="2:24" x14ac:dyDescent="0.25">
      <c r="B737" s="2">
        <f>IF(ALL[[#This Row],[TGL MASUK]]="",B736,ALL[[#This Row],[TGL MASUK]])</f>
        <v>44953</v>
      </c>
      <c r="C737" t="str">
        <f>IF(ALL[[#This Row],[FAKTUR]]="",C736,ALL[[#This Row],[FAKTUR]])</f>
        <v>UNTANA</v>
      </c>
      <c r="D737" s="2">
        <f>IF(ALL[[#This Row],[TGL.NOTA]]="",D736,ALL[[#This Row],[TGL.NOTA]])</f>
        <v>44947</v>
      </c>
      <c r="E737" s="6">
        <f>IF(ALL[[#This Row],[ID]]="",E736+1,ALL[[#This Row],[ID]])</f>
        <v>735</v>
      </c>
      <c r="F737" s="6" t="str">
        <f>IF(ALL[[#This Row],[SUPPLIER]]="","",COUNTA(F$2:F736))</f>
        <v/>
      </c>
      <c r="G737" s="2" t="s">
        <v>22</v>
      </c>
      <c r="L737" s="2"/>
      <c r="N737" t="s">
        <v>814</v>
      </c>
      <c r="O737">
        <v>24</v>
      </c>
      <c r="P737">
        <v>2880</v>
      </c>
      <c r="Q737" t="s">
        <v>20</v>
      </c>
      <c r="R737" s="3">
        <v>23000</v>
      </c>
      <c r="S737" s="3"/>
      <c r="T737" t="s">
        <v>163</v>
      </c>
      <c r="U737" s="4">
        <v>0.12</v>
      </c>
      <c r="V737" s="4">
        <v>0.12</v>
      </c>
      <c r="X737" s="1"/>
    </row>
    <row r="738" spans="2:24" x14ac:dyDescent="0.25">
      <c r="B738" s="2">
        <f>IF(ALL[[#This Row],[TGL MASUK]]="",B737,ALL[[#This Row],[TGL MASUK]])</f>
        <v>44953</v>
      </c>
      <c r="C738" t="str">
        <f>IF(ALL[[#This Row],[FAKTUR]]="",C737,ALL[[#This Row],[FAKTUR]])</f>
        <v>UNTANA</v>
      </c>
      <c r="D738" s="2">
        <f>IF(ALL[[#This Row],[TGL.NOTA]]="",D737,ALL[[#This Row],[TGL.NOTA]])</f>
        <v>44947</v>
      </c>
      <c r="E738" s="6">
        <f>IF(ALL[[#This Row],[ID]]="",E737+1,ALL[[#This Row],[ID]])</f>
        <v>736</v>
      </c>
      <c r="F738" s="6" t="str">
        <f>IF(ALL[[#This Row],[SUPPLIER]]="","",COUNTA(F$2:F737))</f>
        <v/>
      </c>
      <c r="G738" s="2" t="s">
        <v>22</v>
      </c>
      <c r="L738" s="2"/>
      <c r="N738" t="s">
        <v>814</v>
      </c>
      <c r="P738">
        <v>120</v>
      </c>
      <c r="Q738" t="s">
        <v>20</v>
      </c>
      <c r="R738" s="3">
        <v>23000</v>
      </c>
      <c r="S738" s="3"/>
      <c r="T738" t="s">
        <v>163</v>
      </c>
      <c r="U738" s="4"/>
      <c r="V738" s="4"/>
      <c r="X738" s="1" t="s">
        <v>174</v>
      </c>
    </row>
    <row r="739" spans="2:24" x14ac:dyDescent="0.25">
      <c r="B739" s="2">
        <f>IF(ALL[[#This Row],[TGL MASUK]]="",B738,ALL[[#This Row],[TGL MASUK]])</f>
        <v>44953</v>
      </c>
      <c r="C739" t="str">
        <f>IF(ALL[[#This Row],[FAKTUR]]="",C738,ALL[[#This Row],[FAKTUR]])</f>
        <v>UNTANA</v>
      </c>
      <c r="D739" s="2">
        <f>IF(ALL[[#This Row],[TGL.NOTA]]="",D738,ALL[[#This Row],[TGL.NOTA]])</f>
        <v>44947</v>
      </c>
      <c r="E739" s="6">
        <f>IF(ALL[[#This Row],[ID]]="",E738+1,ALL[[#This Row],[ID]])</f>
        <v>737</v>
      </c>
      <c r="F739" s="6" t="str">
        <f>IF(ALL[[#This Row],[SUPPLIER]]="","",COUNTA(F$2:F738))</f>
        <v/>
      </c>
      <c r="G739" s="2" t="s">
        <v>22</v>
      </c>
      <c r="L739" s="2"/>
      <c r="R739" s="3"/>
      <c r="S739" s="3"/>
      <c r="U739" s="4"/>
      <c r="V739" s="4"/>
      <c r="X739" s="1"/>
    </row>
    <row r="740" spans="2:24" x14ac:dyDescent="0.25">
      <c r="B740" s="2">
        <f>IF(ALL[[#This Row],[TGL MASUK]]="",B739,ALL[[#This Row],[TGL MASUK]])</f>
        <v>44953</v>
      </c>
      <c r="C740" t="str">
        <f>IF(ALL[[#This Row],[FAKTUR]]="",C739,ALL[[#This Row],[FAKTUR]])</f>
        <v>ARTO MORO</v>
      </c>
      <c r="D740" s="2">
        <f>IF(ALL[[#This Row],[TGL.NOTA]]="",D739,ALL[[#This Row],[TGL.NOTA]])</f>
        <v>44940</v>
      </c>
      <c r="E740" s="6">
        <f>IF(ALL[[#This Row],[ID]]="",E739+1,ALL[[#This Row],[ID]])</f>
        <v>738</v>
      </c>
      <c r="F740" s="6">
        <f>IF(ALL[[#This Row],[SUPPLIER]]="","",COUNTA(F$2:F739))</f>
        <v>738</v>
      </c>
      <c r="G740" s="2" t="s">
        <v>22</v>
      </c>
      <c r="H740" t="s">
        <v>815</v>
      </c>
      <c r="I740" t="s">
        <v>78</v>
      </c>
      <c r="J740" t="s">
        <v>816</v>
      </c>
      <c r="L740" s="2">
        <v>44940</v>
      </c>
      <c r="N740" t="s">
        <v>817</v>
      </c>
      <c r="O740">
        <v>3</v>
      </c>
      <c r="P740">
        <v>576</v>
      </c>
      <c r="Q740" t="s">
        <v>37</v>
      </c>
      <c r="R740" s="3">
        <v>9500</v>
      </c>
      <c r="S740" s="3"/>
      <c r="T740" t="s">
        <v>38</v>
      </c>
      <c r="U740" s="4">
        <v>0.05</v>
      </c>
      <c r="V740" s="4"/>
      <c r="X740" s="1"/>
    </row>
    <row r="741" spans="2:24" x14ac:dyDescent="0.25">
      <c r="B741" s="2">
        <f>IF(ALL[[#This Row],[TGL MASUK]]="",B740,ALL[[#This Row],[TGL MASUK]])</f>
        <v>44953</v>
      </c>
      <c r="C741" t="str">
        <f>IF(ALL[[#This Row],[FAKTUR]]="",C740,ALL[[#This Row],[FAKTUR]])</f>
        <v>ARTO MORO</v>
      </c>
      <c r="D741" s="2">
        <f>IF(ALL[[#This Row],[TGL.NOTA]]="",D740,ALL[[#This Row],[TGL.NOTA]])</f>
        <v>44940</v>
      </c>
      <c r="E741" s="6">
        <f>IF(ALL[[#This Row],[ID]]="",E740+1,ALL[[#This Row],[ID]])</f>
        <v>739</v>
      </c>
      <c r="F741" s="6" t="str">
        <f>IF(ALL[[#This Row],[SUPPLIER]]="","",COUNTA(F$2:F740))</f>
        <v/>
      </c>
      <c r="G741" s="2" t="s">
        <v>22</v>
      </c>
      <c r="L741" s="2"/>
      <c r="R741" s="3"/>
      <c r="S741" s="3"/>
      <c r="U741" s="4"/>
      <c r="V741" s="4"/>
      <c r="X741" s="1"/>
    </row>
    <row r="742" spans="2:24" x14ac:dyDescent="0.25">
      <c r="B742" s="2">
        <f>IF(ALL[[#This Row],[TGL MASUK]]="",B741,ALL[[#This Row],[TGL MASUK]])</f>
        <v>44953</v>
      </c>
      <c r="C742" t="str">
        <f>IF(ALL[[#This Row],[FAKTUR]]="",C741,ALL[[#This Row],[FAKTUR]])</f>
        <v>UNTANA</v>
      </c>
      <c r="D742" s="2">
        <f>IF(ALL[[#This Row],[TGL.NOTA]]="",D741,ALL[[#This Row],[TGL.NOTA]])</f>
        <v>44942</v>
      </c>
      <c r="E742" s="6">
        <f>IF(ALL[[#This Row],[ID]]="",E741+1,ALL[[#This Row],[ID]])</f>
        <v>740</v>
      </c>
      <c r="F742" s="6">
        <f>IF(ALL[[#This Row],[SUPPLIER]]="","",COUNTA(F$2:F741))</f>
        <v>740</v>
      </c>
      <c r="G742" s="2" t="s">
        <v>22</v>
      </c>
      <c r="H742" t="s">
        <v>818</v>
      </c>
      <c r="I742" t="s">
        <v>17</v>
      </c>
      <c r="J742" t="s">
        <v>819</v>
      </c>
      <c r="L742" s="2">
        <v>44942</v>
      </c>
      <c r="N742" t="s">
        <v>820</v>
      </c>
      <c r="O742">
        <v>30</v>
      </c>
      <c r="P742">
        <v>1500</v>
      </c>
      <c r="Q742" t="s">
        <v>37</v>
      </c>
      <c r="R742" s="3">
        <v>28500</v>
      </c>
      <c r="S742" s="3"/>
      <c r="U742" s="4"/>
      <c r="V742" s="4"/>
      <c r="X742" s="1"/>
    </row>
    <row r="743" spans="2:24" x14ac:dyDescent="0.25">
      <c r="B743" s="2">
        <f>IF(ALL[[#This Row],[TGL MASUK]]="",B742,ALL[[#This Row],[TGL MASUK]])</f>
        <v>44953</v>
      </c>
      <c r="C743" t="str">
        <f>IF(ALL[[#This Row],[FAKTUR]]="",C742,ALL[[#This Row],[FAKTUR]])</f>
        <v>UNTANA</v>
      </c>
      <c r="D743" s="2">
        <f>IF(ALL[[#This Row],[TGL.NOTA]]="",D742,ALL[[#This Row],[TGL.NOTA]])</f>
        <v>44942</v>
      </c>
      <c r="E743" s="6">
        <f>IF(ALL[[#This Row],[ID]]="",E742+1,ALL[[#This Row],[ID]])</f>
        <v>741</v>
      </c>
      <c r="F743" s="6" t="str">
        <f>IF(ALL[[#This Row],[SUPPLIER]]="","",COUNTA(F$2:F742))</f>
        <v/>
      </c>
      <c r="G743" s="2" t="s">
        <v>22</v>
      </c>
      <c r="L743" s="2"/>
      <c r="N743" t="s">
        <v>821</v>
      </c>
      <c r="O743">
        <v>10</v>
      </c>
      <c r="P743">
        <v>100</v>
      </c>
      <c r="Q743" t="s">
        <v>37</v>
      </c>
      <c r="R743" s="3">
        <v>115000</v>
      </c>
      <c r="S743" s="3"/>
      <c r="U743" s="4"/>
      <c r="V743" s="4"/>
      <c r="X743" s="1"/>
    </row>
    <row r="744" spans="2:24" x14ac:dyDescent="0.25">
      <c r="B744" s="2">
        <f>IF(ALL[[#This Row],[TGL MASUK]]="",B743,ALL[[#This Row],[TGL MASUK]])</f>
        <v>44953</v>
      </c>
      <c r="C744" t="str">
        <f>IF(ALL[[#This Row],[FAKTUR]]="",C743,ALL[[#This Row],[FAKTUR]])</f>
        <v>UNTANA</v>
      </c>
      <c r="D744" s="2">
        <f>IF(ALL[[#This Row],[TGL.NOTA]]="",D743,ALL[[#This Row],[TGL.NOTA]])</f>
        <v>44942</v>
      </c>
      <c r="E744" s="6">
        <f>IF(ALL[[#This Row],[ID]]="",E743+1,ALL[[#This Row],[ID]])</f>
        <v>742</v>
      </c>
      <c r="F744" s="6" t="str">
        <f>IF(ALL[[#This Row],[SUPPLIER]]="","",COUNTA(F$2:F743))</f>
        <v/>
      </c>
      <c r="G744" s="2" t="s">
        <v>22</v>
      </c>
      <c r="L744" s="2"/>
      <c r="R744" s="3"/>
      <c r="S744" s="3"/>
      <c r="U744" s="4"/>
      <c r="V744" s="4"/>
      <c r="X744" s="1"/>
    </row>
    <row r="745" spans="2:24" x14ac:dyDescent="0.25">
      <c r="B745" s="2">
        <f>IF(ALL[[#This Row],[TGL MASUK]]="",B744,ALL[[#This Row],[TGL MASUK]])</f>
        <v>44953</v>
      </c>
      <c r="C745" t="str">
        <f>IF(ALL[[#This Row],[FAKTUR]]="",C744,ALL[[#This Row],[FAKTUR]])</f>
        <v>UNTANA</v>
      </c>
      <c r="D745" s="2">
        <f>IF(ALL[[#This Row],[TGL.NOTA]]="",D744,ALL[[#This Row],[TGL.NOTA]])</f>
        <v>44950</v>
      </c>
      <c r="E745" s="6">
        <f>IF(ALL[[#This Row],[ID]]="",E744+1,ALL[[#This Row],[ID]])</f>
        <v>743</v>
      </c>
      <c r="F745" s="6">
        <f>IF(ALL[[#This Row],[SUPPLIER]]="","",COUNTA(F$2:F744))</f>
        <v>743</v>
      </c>
      <c r="G745" s="2" t="s">
        <v>22</v>
      </c>
      <c r="H745" t="s">
        <v>541</v>
      </c>
      <c r="I745" t="s">
        <v>17</v>
      </c>
      <c r="J745" t="s">
        <v>822</v>
      </c>
      <c r="L745" s="2">
        <v>44950</v>
      </c>
      <c r="N745" t="s">
        <v>823</v>
      </c>
      <c r="O745">
        <v>1</v>
      </c>
      <c r="P745">
        <v>12</v>
      </c>
      <c r="Q745" t="s">
        <v>20</v>
      </c>
      <c r="R745" s="3">
        <v>216000</v>
      </c>
      <c r="S745" s="3"/>
      <c r="U745" s="4">
        <v>0.05</v>
      </c>
      <c r="V745" s="4">
        <v>0.1</v>
      </c>
      <c r="X745" s="1"/>
    </row>
    <row r="746" spans="2:24" x14ac:dyDescent="0.25">
      <c r="B746" s="2">
        <f>IF(ALL[[#This Row],[TGL MASUK]]="",B745,ALL[[#This Row],[TGL MASUK]])</f>
        <v>44953</v>
      </c>
      <c r="C746" t="str">
        <f>IF(ALL[[#This Row],[FAKTUR]]="",C745,ALL[[#This Row],[FAKTUR]])</f>
        <v>UNTANA</v>
      </c>
      <c r="D746" s="2">
        <f>IF(ALL[[#This Row],[TGL.NOTA]]="",D745,ALL[[#This Row],[TGL.NOTA]])</f>
        <v>44950</v>
      </c>
      <c r="E746" s="6">
        <f>IF(ALL[[#This Row],[ID]]="",E745+1,ALL[[#This Row],[ID]])</f>
        <v>744</v>
      </c>
      <c r="F746" s="6" t="str">
        <f>IF(ALL[[#This Row],[SUPPLIER]]="","",COUNTA(F$2:F745))</f>
        <v/>
      </c>
      <c r="G746" s="2" t="s">
        <v>22</v>
      </c>
      <c r="L746" s="2"/>
      <c r="N746" t="s">
        <v>824</v>
      </c>
      <c r="O746">
        <v>1</v>
      </c>
      <c r="P746">
        <v>30</v>
      </c>
      <c r="Q746" t="s">
        <v>20</v>
      </c>
      <c r="R746" s="3">
        <v>70000</v>
      </c>
      <c r="S746" s="3"/>
      <c r="U746" s="4">
        <v>0.05</v>
      </c>
      <c r="V746" s="4">
        <v>0.1</v>
      </c>
      <c r="X746" s="1"/>
    </row>
    <row r="747" spans="2:24" x14ac:dyDescent="0.25">
      <c r="B747" s="2">
        <f>IF(ALL[[#This Row],[TGL MASUK]]="",B746,ALL[[#This Row],[TGL MASUK]])</f>
        <v>44953</v>
      </c>
      <c r="C747" t="str">
        <f>IF(ALL[[#This Row],[FAKTUR]]="",C746,ALL[[#This Row],[FAKTUR]])</f>
        <v>UNTANA</v>
      </c>
      <c r="D747" s="2">
        <f>IF(ALL[[#This Row],[TGL.NOTA]]="",D746,ALL[[#This Row],[TGL.NOTA]])</f>
        <v>44950</v>
      </c>
      <c r="E747" s="6">
        <f>IF(ALL[[#This Row],[ID]]="",E746+1,ALL[[#This Row],[ID]])</f>
        <v>745</v>
      </c>
      <c r="F747" s="6" t="str">
        <f>IF(ALL[[#This Row],[SUPPLIER]]="","",COUNTA(F$2:F746))</f>
        <v/>
      </c>
      <c r="G747" s="2" t="s">
        <v>22</v>
      </c>
      <c r="L747" s="2"/>
      <c r="N747" t="s">
        <v>825</v>
      </c>
      <c r="O747">
        <v>2</v>
      </c>
      <c r="P747">
        <v>120</v>
      </c>
      <c r="Q747" t="s">
        <v>20</v>
      </c>
      <c r="R747" s="3">
        <v>47500</v>
      </c>
      <c r="S747" s="3"/>
      <c r="U747" s="4">
        <v>0.05</v>
      </c>
      <c r="V747" s="4">
        <v>0.1</v>
      </c>
      <c r="X747" s="1"/>
    </row>
    <row r="748" spans="2:24" x14ac:dyDescent="0.25">
      <c r="B748" s="2">
        <f>IF(ALL[[#This Row],[TGL MASUK]]="",B747,ALL[[#This Row],[TGL MASUK]])</f>
        <v>44953</v>
      </c>
      <c r="C748" t="str">
        <f>IF(ALL[[#This Row],[FAKTUR]]="",C747,ALL[[#This Row],[FAKTUR]])</f>
        <v>UNTANA</v>
      </c>
      <c r="D748" s="2">
        <f>IF(ALL[[#This Row],[TGL.NOTA]]="",D747,ALL[[#This Row],[TGL.NOTA]])</f>
        <v>44950</v>
      </c>
      <c r="E748" s="6">
        <f>IF(ALL[[#This Row],[ID]]="",E747+1,ALL[[#This Row],[ID]])</f>
        <v>746</v>
      </c>
      <c r="F748" s="6" t="str">
        <f>IF(ALL[[#This Row],[SUPPLIER]]="","",COUNTA(F$2:F747))</f>
        <v/>
      </c>
      <c r="G748" s="2" t="s">
        <v>22</v>
      </c>
      <c r="L748" s="2"/>
      <c r="N748" t="s">
        <v>826</v>
      </c>
      <c r="O748">
        <v>1</v>
      </c>
      <c r="P748">
        <v>20</v>
      </c>
      <c r="Q748" t="s">
        <v>20</v>
      </c>
      <c r="R748" s="3">
        <v>138600</v>
      </c>
      <c r="S748" s="3"/>
      <c r="U748" s="4">
        <v>0.05</v>
      </c>
      <c r="V748" s="4">
        <v>0.1</v>
      </c>
      <c r="X748" s="1"/>
    </row>
    <row r="749" spans="2:24" x14ac:dyDescent="0.25">
      <c r="B749" s="2">
        <f>IF(ALL[[#This Row],[TGL MASUK]]="",B748,ALL[[#This Row],[TGL MASUK]])</f>
        <v>44953</v>
      </c>
      <c r="C749" t="str">
        <f>IF(ALL[[#This Row],[FAKTUR]]="",C748,ALL[[#This Row],[FAKTUR]])</f>
        <v>UNTANA</v>
      </c>
      <c r="D749" s="2">
        <f>IF(ALL[[#This Row],[TGL.NOTA]]="",D748,ALL[[#This Row],[TGL.NOTA]])</f>
        <v>44950</v>
      </c>
      <c r="E749" s="6">
        <f>IF(ALL[[#This Row],[ID]]="",E748+1,ALL[[#This Row],[ID]])</f>
        <v>747</v>
      </c>
      <c r="F749" s="6" t="str">
        <f>IF(ALL[[#This Row],[SUPPLIER]]="","",COUNTA(F$2:F748))</f>
        <v/>
      </c>
      <c r="G749" s="2" t="s">
        <v>22</v>
      </c>
      <c r="L749" s="2"/>
      <c r="R749" s="3"/>
      <c r="S749" s="3"/>
      <c r="U749" s="4"/>
      <c r="V749" s="4"/>
      <c r="X749" s="1"/>
    </row>
    <row r="750" spans="2:24" x14ac:dyDescent="0.25">
      <c r="B750" s="2">
        <f>IF(ALL[[#This Row],[TGL MASUK]]="",B749,ALL[[#This Row],[TGL MASUK]])</f>
        <v>44953</v>
      </c>
      <c r="C750" t="str">
        <f>IF(ALL[[#This Row],[FAKTUR]]="",C749,ALL[[#This Row],[FAKTUR]])</f>
        <v>UNTANA</v>
      </c>
      <c r="D750" s="2">
        <f>IF(ALL[[#This Row],[TGL.NOTA]]="",D749,ALL[[#This Row],[TGL.NOTA]])</f>
        <v>44953</v>
      </c>
      <c r="E750" s="6">
        <f>IF(ALL[[#This Row],[ID]]="",E749+1,ALL[[#This Row],[ID]])</f>
        <v>748</v>
      </c>
      <c r="F750" s="6">
        <f>IF(ALL[[#This Row],[SUPPLIER]]="","",COUNTA(F$2:F749))</f>
        <v>748</v>
      </c>
      <c r="G750" s="2" t="s">
        <v>22</v>
      </c>
      <c r="H750" t="s">
        <v>218</v>
      </c>
      <c r="I750" t="s">
        <v>17</v>
      </c>
      <c r="J750" t="s">
        <v>827</v>
      </c>
      <c r="L750" s="2">
        <v>44953</v>
      </c>
      <c r="N750" t="s">
        <v>828</v>
      </c>
      <c r="P750">
        <v>4</v>
      </c>
      <c r="Q750" t="s">
        <v>20</v>
      </c>
      <c r="R750" s="3">
        <v>39000</v>
      </c>
      <c r="S750" s="3"/>
      <c r="U750" s="4"/>
      <c r="V750" s="4"/>
      <c r="X750" s="1"/>
    </row>
    <row r="751" spans="2:24" x14ac:dyDescent="0.25">
      <c r="B751" s="2">
        <f>IF(ALL[[#This Row],[TGL MASUK]]="",B750,ALL[[#This Row],[TGL MASUK]])</f>
        <v>44953</v>
      </c>
      <c r="C751" t="str">
        <f>IF(ALL[[#This Row],[FAKTUR]]="",C750,ALL[[#This Row],[FAKTUR]])</f>
        <v>UNTANA</v>
      </c>
      <c r="D751" s="2">
        <f>IF(ALL[[#This Row],[TGL.NOTA]]="",D750,ALL[[#This Row],[TGL.NOTA]])</f>
        <v>44953</v>
      </c>
      <c r="E751" s="6">
        <f>IF(ALL[[#This Row],[ID]]="",E750+1,ALL[[#This Row],[ID]])</f>
        <v>749</v>
      </c>
      <c r="F751" s="6" t="str">
        <f>IF(ALL[[#This Row],[SUPPLIER]]="","",COUNTA(F$2:F750))</f>
        <v/>
      </c>
      <c r="G751" s="2" t="s">
        <v>22</v>
      </c>
      <c r="L751" s="2"/>
      <c r="N751" t="s">
        <v>575</v>
      </c>
      <c r="P751">
        <v>4</v>
      </c>
      <c r="Q751" t="s">
        <v>20</v>
      </c>
      <c r="R751" s="3">
        <v>41000</v>
      </c>
      <c r="S751" s="3"/>
      <c r="U751" s="4"/>
      <c r="V751" s="4"/>
      <c r="X751" s="1"/>
    </row>
    <row r="752" spans="2:24" x14ac:dyDescent="0.25">
      <c r="B752" s="2">
        <f>IF(ALL[[#This Row],[TGL MASUK]]="",B751,ALL[[#This Row],[TGL MASUK]])</f>
        <v>44953</v>
      </c>
      <c r="C752" t="str">
        <f>IF(ALL[[#This Row],[FAKTUR]]="",C751,ALL[[#This Row],[FAKTUR]])</f>
        <v>UNTANA</v>
      </c>
      <c r="D752" s="2">
        <f>IF(ALL[[#This Row],[TGL.NOTA]]="",D751,ALL[[#This Row],[TGL.NOTA]])</f>
        <v>44953</v>
      </c>
      <c r="E752" s="6">
        <f>IF(ALL[[#This Row],[ID]]="",E751+1,ALL[[#This Row],[ID]])</f>
        <v>750</v>
      </c>
      <c r="F752" s="6" t="str">
        <f>IF(ALL[[#This Row],[SUPPLIER]]="","",COUNTA(F$2:F751))</f>
        <v/>
      </c>
      <c r="G752" s="2" t="s">
        <v>22</v>
      </c>
      <c r="L752" s="2"/>
      <c r="R752" s="3"/>
      <c r="S752" s="3"/>
      <c r="U752" s="4"/>
      <c r="V752" s="4"/>
      <c r="X752" s="1"/>
    </row>
    <row r="753" spans="2:24" x14ac:dyDescent="0.25">
      <c r="B753" s="2">
        <f>IF(ALL[[#This Row],[TGL MASUK]]="",B752,ALL[[#This Row],[TGL MASUK]])</f>
        <v>44953</v>
      </c>
      <c r="C753" t="str">
        <f>IF(ALL[[#This Row],[FAKTUR]]="",C752,ALL[[#This Row],[FAKTUR]])</f>
        <v>UNTANA</v>
      </c>
      <c r="D753" s="2">
        <f>IF(ALL[[#This Row],[TGL.NOTA]]="",D752,ALL[[#This Row],[TGL.NOTA]])</f>
        <v>44953</v>
      </c>
      <c r="E753" s="6">
        <f>IF(ALL[[#This Row],[ID]]="",E752+1,ALL[[#This Row],[ID]])</f>
        <v>751</v>
      </c>
      <c r="F753" s="6">
        <f>IF(ALL[[#This Row],[SUPPLIER]]="","",COUNTA(F$2:F752))</f>
        <v>751</v>
      </c>
      <c r="G753" s="2" t="s">
        <v>22</v>
      </c>
      <c r="H753" t="s">
        <v>218</v>
      </c>
      <c r="I753" t="s">
        <v>17</v>
      </c>
      <c r="J753" t="s">
        <v>829</v>
      </c>
      <c r="L753" s="2">
        <v>44953</v>
      </c>
      <c r="N753" t="s">
        <v>220</v>
      </c>
      <c r="P753">
        <v>2</v>
      </c>
      <c r="Q753" t="s">
        <v>20</v>
      </c>
      <c r="R753" s="3">
        <v>13000</v>
      </c>
      <c r="S753" s="3"/>
      <c r="U753" s="4"/>
      <c r="V753" s="4"/>
      <c r="X753" s="1" t="s">
        <v>830</v>
      </c>
    </row>
    <row r="754" spans="2:24" x14ac:dyDescent="0.25">
      <c r="B754" s="2">
        <f>IF(ALL[[#This Row],[TGL MASUK]]="",B753,ALL[[#This Row],[TGL MASUK]])</f>
        <v>44953</v>
      </c>
      <c r="C754" t="str">
        <f>IF(ALL[[#This Row],[FAKTUR]]="",C753,ALL[[#This Row],[FAKTUR]])</f>
        <v>UNTANA</v>
      </c>
      <c r="D754" s="2">
        <f>IF(ALL[[#This Row],[TGL.NOTA]]="",D753,ALL[[#This Row],[TGL.NOTA]])</f>
        <v>44953</v>
      </c>
      <c r="E754" s="6">
        <f>IF(ALL[[#This Row],[ID]]="",E753+1,ALL[[#This Row],[ID]])</f>
        <v>752</v>
      </c>
      <c r="F754" s="6" t="str">
        <f>IF(ALL[[#This Row],[SUPPLIER]]="","",COUNTA(F$2:F753))</f>
        <v/>
      </c>
      <c r="G754" s="2" t="s">
        <v>22</v>
      </c>
      <c r="L754" s="2"/>
      <c r="N754" t="s">
        <v>220</v>
      </c>
      <c r="P754">
        <v>4</v>
      </c>
      <c r="Q754" t="s">
        <v>20</v>
      </c>
      <c r="R754" s="3">
        <v>13000</v>
      </c>
      <c r="S754" s="3"/>
      <c r="U754" s="4"/>
      <c r="V754" s="4"/>
      <c r="X754" s="1" t="s">
        <v>831</v>
      </c>
    </row>
    <row r="755" spans="2:24" x14ac:dyDescent="0.25">
      <c r="B755" s="2">
        <f>IF(ALL[[#This Row],[TGL MASUK]]="",B754,ALL[[#This Row],[TGL MASUK]])</f>
        <v>44953</v>
      </c>
      <c r="C755" t="str">
        <f>IF(ALL[[#This Row],[FAKTUR]]="",C754,ALL[[#This Row],[FAKTUR]])</f>
        <v>UNTANA</v>
      </c>
      <c r="D755" s="2">
        <f>IF(ALL[[#This Row],[TGL.NOTA]]="",D754,ALL[[#This Row],[TGL.NOTA]])</f>
        <v>44953</v>
      </c>
      <c r="E755" s="6">
        <f>IF(ALL[[#This Row],[ID]]="",E754+1,ALL[[#This Row],[ID]])</f>
        <v>753</v>
      </c>
      <c r="F755" s="6" t="str">
        <f>IF(ALL[[#This Row],[SUPPLIER]]="","",COUNTA(F$2:F754))</f>
        <v/>
      </c>
      <c r="G755" s="2" t="s">
        <v>22</v>
      </c>
      <c r="L755" s="2"/>
      <c r="N755" t="s">
        <v>220</v>
      </c>
      <c r="P755">
        <v>9</v>
      </c>
      <c r="Q755" t="s">
        <v>20</v>
      </c>
      <c r="R755" s="3">
        <v>13000</v>
      </c>
      <c r="S755" s="3"/>
      <c r="U755" s="4"/>
      <c r="V755" s="4"/>
      <c r="X755" s="1" t="s">
        <v>832</v>
      </c>
    </row>
    <row r="756" spans="2:24" x14ac:dyDescent="0.25">
      <c r="B756" s="2">
        <f>IF(ALL[[#This Row],[TGL MASUK]]="",B755,ALL[[#This Row],[TGL MASUK]])</f>
        <v>44953</v>
      </c>
      <c r="C756" t="str">
        <f>IF(ALL[[#This Row],[FAKTUR]]="",C755,ALL[[#This Row],[FAKTUR]])</f>
        <v>UNTANA</v>
      </c>
      <c r="D756" s="2">
        <f>IF(ALL[[#This Row],[TGL.NOTA]]="",D755,ALL[[#This Row],[TGL.NOTA]])</f>
        <v>44953</v>
      </c>
      <c r="E756" s="6">
        <f>IF(ALL[[#This Row],[ID]]="",E755+1,ALL[[#This Row],[ID]])</f>
        <v>754</v>
      </c>
      <c r="F756" s="6" t="str">
        <f>IF(ALL[[#This Row],[SUPPLIER]]="","",COUNTA(F$2:F755))</f>
        <v/>
      </c>
      <c r="G756" s="2" t="s">
        <v>22</v>
      </c>
      <c r="L756" s="2"/>
      <c r="R756" s="3"/>
      <c r="S756" s="3"/>
      <c r="U756" s="4"/>
      <c r="V756" s="4"/>
      <c r="X756" s="1"/>
    </row>
    <row r="757" spans="2:24" x14ac:dyDescent="0.25">
      <c r="B757" s="2">
        <f>IF(ALL[[#This Row],[TGL MASUK]]="",B756,ALL[[#This Row],[TGL MASUK]])</f>
        <v>44953</v>
      </c>
      <c r="C757" t="str">
        <f>IF(ALL[[#This Row],[FAKTUR]]="",C756,ALL[[#This Row],[FAKTUR]])</f>
        <v>UNTANA</v>
      </c>
      <c r="D757" s="2">
        <f>IF(ALL[[#This Row],[TGL.NOTA]]="",D756,ALL[[#This Row],[TGL.NOTA]])</f>
        <v>44950</v>
      </c>
      <c r="E757" s="6">
        <f>IF(ALL[[#This Row],[ID]]="",E756+1,ALL[[#This Row],[ID]])</f>
        <v>755</v>
      </c>
      <c r="F757" s="6">
        <f>IF(ALL[[#This Row],[SUPPLIER]]="","",COUNTA(F$2:F756))</f>
        <v>755</v>
      </c>
      <c r="G757" s="2" t="s">
        <v>22</v>
      </c>
      <c r="H757" t="s">
        <v>649</v>
      </c>
      <c r="I757" t="s">
        <v>17</v>
      </c>
      <c r="J757" t="s">
        <v>833</v>
      </c>
      <c r="L757" s="2">
        <v>44950</v>
      </c>
      <c r="N757" t="s">
        <v>834</v>
      </c>
      <c r="O757">
        <v>4</v>
      </c>
      <c r="P757">
        <v>960</v>
      </c>
      <c r="Q757" t="s">
        <v>37</v>
      </c>
      <c r="R757" s="3">
        <v>12000</v>
      </c>
      <c r="S757" s="3"/>
      <c r="T757" t="s">
        <v>700</v>
      </c>
      <c r="U757" s="4"/>
      <c r="V757" s="4"/>
      <c r="X757" s="1"/>
    </row>
    <row r="758" spans="2:24" x14ac:dyDescent="0.25">
      <c r="B758" s="2">
        <f>IF(ALL[[#This Row],[TGL MASUK]]="",B757,ALL[[#This Row],[TGL MASUK]])</f>
        <v>44953</v>
      </c>
      <c r="C758" t="str">
        <f>IF(ALL[[#This Row],[FAKTUR]]="",C757,ALL[[#This Row],[FAKTUR]])</f>
        <v>UNTANA</v>
      </c>
      <c r="D758" s="2">
        <f>IF(ALL[[#This Row],[TGL.NOTA]]="",D757,ALL[[#This Row],[TGL.NOTA]])</f>
        <v>44950</v>
      </c>
      <c r="E758" s="6">
        <f>IF(ALL[[#This Row],[ID]]="",E757+1,ALL[[#This Row],[ID]])</f>
        <v>756</v>
      </c>
      <c r="F758" s="6" t="str">
        <f>IF(ALL[[#This Row],[SUPPLIER]]="","",COUNTA(F$2:F757))</f>
        <v/>
      </c>
      <c r="G758" s="2" t="s">
        <v>22</v>
      </c>
      <c r="L758" s="2"/>
      <c r="N758" t="s">
        <v>835</v>
      </c>
      <c r="O758">
        <v>4</v>
      </c>
      <c r="P758">
        <v>960</v>
      </c>
      <c r="Q758" t="s">
        <v>37</v>
      </c>
      <c r="R758" s="3">
        <v>12000</v>
      </c>
      <c r="S758" s="3"/>
      <c r="T758" t="s">
        <v>700</v>
      </c>
      <c r="U758" s="4"/>
      <c r="V758" s="4"/>
      <c r="X758" s="1"/>
    </row>
    <row r="759" spans="2:24" x14ac:dyDescent="0.25">
      <c r="B759" s="2">
        <f>IF(ALL[[#This Row],[TGL MASUK]]="",B758,ALL[[#This Row],[TGL MASUK]])</f>
        <v>44953</v>
      </c>
      <c r="C759" t="str">
        <f>IF(ALL[[#This Row],[FAKTUR]]="",C758,ALL[[#This Row],[FAKTUR]])</f>
        <v>UNTANA</v>
      </c>
      <c r="D759" s="2">
        <f>IF(ALL[[#This Row],[TGL.NOTA]]="",D758,ALL[[#This Row],[TGL.NOTA]])</f>
        <v>44950</v>
      </c>
      <c r="E759" s="6">
        <f>IF(ALL[[#This Row],[ID]]="",E758+1,ALL[[#This Row],[ID]])</f>
        <v>757</v>
      </c>
      <c r="F759" s="6" t="str">
        <f>IF(ALL[[#This Row],[SUPPLIER]]="","",COUNTA(F$2:F758))</f>
        <v/>
      </c>
      <c r="G759" s="2" t="s">
        <v>22</v>
      </c>
      <c r="L759" s="2"/>
      <c r="N759" t="s">
        <v>836</v>
      </c>
      <c r="O759">
        <v>4</v>
      </c>
      <c r="P759">
        <v>960</v>
      </c>
      <c r="Q759" t="s">
        <v>37</v>
      </c>
      <c r="R759" s="3">
        <v>12000</v>
      </c>
      <c r="S759" s="3"/>
      <c r="T759" t="s">
        <v>700</v>
      </c>
      <c r="U759" s="4"/>
      <c r="V759" s="4"/>
      <c r="X759" s="1"/>
    </row>
    <row r="760" spans="2:24" x14ac:dyDescent="0.25">
      <c r="B760" s="2">
        <f>IF(ALL[[#This Row],[TGL MASUK]]="",B759,ALL[[#This Row],[TGL MASUK]])</f>
        <v>44953</v>
      </c>
      <c r="C760" t="str">
        <f>IF(ALL[[#This Row],[FAKTUR]]="",C759,ALL[[#This Row],[FAKTUR]])</f>
        <v>UNTANA</v>
      </c>
      <c r="D760" s="2">
        <f>IF(ALL[[#This Row],[TGL.NOTA]]="",D759,ALL[[#This Row],[TGL.NOTA]])</f>
        <v>44950</v>
      </c>
      <c r="E760" s="6">
        <f>IF(ALL[[#This Row],[ID]]="",E759+1,ALL[[#This Row],[ID]])</f>
        <v>758</v>
      </c>
      <c r="F760" s="6" t="str">
        <f>IF(ALL[[#This Row],[SUPPLIER]]="","",COUNTA(F$2:F759))</f>
        <v/>
      </c>
      <c r="G760" s="2" t="s">
        <v>22</v>
      </c>
      <c r="L760" s="2"/>
      <c r="N760" t="s">
        <v>837</v>
      </c>
      <c r="O760">
        <v>3</v>
      </c>
      <c r="P760">
        <v>720</v>
      </c>
      <c r="Q760" t="s">
        <v>37</v>
      </c>
      <c r="R760" s="3">
        <v>12000</v>
      </c>
      <c r="S760" s="3"/>
      <c r="T760" t="s">
        <v>700</v>
      </c>
      <c r="U760" s="4"/>
      <c r="V760" s="4"/>
      <c r="X760" s="1"/>
    </row>
    <row r="761" spans="2:24" x14ac:dyDescent="0.25">
      <c r="B761" s="2">
        <f>IF(ALL[[#This Row],[TGL MASUK]]="",B760,ALL[[#This Row],[TGL MASUK]])</f>
        <v>44953</v>
      </c>
      <c r="C761" t="str">
        <f>IF(ALL[[#This Row],[FAKTUR]]="",C760,ALL[[#This Row],[FAKTUR]])</f>
        <v>UNTANA</v>
      </c>
      <c r="D761" s="2">
        <f>IF(ALL[[#This Row],[TGL.NOTA]]="",D760,ALL[[#This Row],[TGL.NOTA]])</f>
        <v>44950</v>
      </c>
      <c r="E761" s="6">
        <f>IF(ALL[[#This Row],[ID]]="",E760+1,ALL[[#This Row],[ID]])</f>
        <v>759</v>
      </c>
      <c r="F761" s="6" t="str">
        <f>IF(ALL[[#This Row],[SUPPLIER]]="","",COUNTA(F$2:F760))</f>
        <v/>
      </c>
      <c r="G761" s="2" t="s">
        <v>22</v>
      </c>
      <c r="L761" s="2"/>
      <c r="N761" t="s">
        <v>838</v>
      </c>
      <c r="O761">
        <v>2</v>
      </c>
      <c r="P761">
        <v>480</v>
      </c>
      <c r="Q761" t="s">
        <v>37</v>
      </c>
      <c r="R761" s="3">
        <v>12000</v>
      </c>
      <c r="S761" s="3"/>
      <c r="T761" t="s">
        <v>700</v>
      </c>
      <c r="U761" s="4"/>
      <c r="V761" s="4"/>
      <c r="X761" s="1"/>
    </row>
    <row r="762" spans="2:24" x14ac:dyDescent="0.25">
      <c r="B762" s="2">
        <f>IF(ALL[[#This Row],[TGL MASUK]]="",B761,ALL[[#This Row],[TGL MASUK]])</f>
        <v>44953</v>
      </c>
      <c r="C762" t="str">
        <f>IF(ALL[[#This Row],[FAKTUR]]="",C761,ALL[[#This Row],[FAKTUR]])</f>
        <v>UNTANA</v>
      </c>
      <c r="D762" s="2">
        <f>IF(ALL[[#This Row],[TGL.NOTA]]="",D761,ALL[[#This Row],[TGL.NOTA]])</f>
        <v>44950</v>
      </c>
      <c r="E762" s="6">
        <f>IF(ALL[[#This Row],[ID]]="",E761+1,ALL[[#This Row],[ID]])</f>
        <v>760</v>
      </c>
      <c r="F762" s="6" t="str">
        <f>IF(ALL[[#This Row],[SUPPLIER]]="","",COUNTA(F$2:F761))</f>
        <v/>
      </c>
      <c r="G762" s="2" t="s">
        <v>22</v>
      </c>
      <c r="L762" s="2"/>
      <c r="N762" t="s">
        <v>839</v>
      </c>
      <c r="O762">
        <v>3</v>
      </c>
      <c r="P762">
        <v>720</v>
      </c>
      <c r="Q762" t="s">
        <v>37</v>
      </c>
      <c r="R762" s="3">
        <v>12000</v>
      </c>
      <c r="S762" s="3"/>
      <c r="T762" t="s">
        <v>700</v>
      </c>
      <c r="U762" s="4"/>
      <c r="V762" s="4"/>
      <c r="X762" s="1"/>
    </row>
    <row r="763" spans="2:24" x14ac:dyDescent="0.25">
      <c r="B763" s="2">
        <f>IF(ALL[[#This Row],[TGL MASUK]]="",B762,ALL[[#This Row],[TGL MASUK]])</f>
        <v>44953</v>
      </c>
      <c r="C763" t="str">
        <f>IF(ALL[[#This Row],[FAKTUR]]="",C762,ALL[[#This Row],[FAKTUR]])</f>
        <v>UNTANA</v>
      </c>
      <c r="D763" s="2">
        <f>IF(ALL[[#This Row],[TGL.NOTA]]="",D762,ALL[[#This Row],[TGL.NOTA]])</f>
        <v>44950</v>
      </c>
      <c r="E763" s="6">
        <f>IF(ALL[[#This Row],[ID]]="",E762+1,ALL[[#This Row],[ID]])</f>
        <v>761</v>
      </c>
      <c r="F763" s="6" t="str">
        <f>IF(ALL[[#This Row],[SUPPLIER]]="","",COUNTA(F$2:F762))</f>
        <v/>
      </c>
      <c r="G763" s="2" t="s">
        <v>22</v>
      </c>
      <c r="L763" s="2"/>
      <c r="N763" t="s">
        <v>837</v>
      </c>
      <c r="O763">
        <v>1</v>
      </c>
      <c r="P763">
        <v>240</v>
      </c>
      <c r="Q763" t="s">
        <v>37</v>
      </c>
      <c r="R763" s="3">
        <v>0</v>
      </c>
      <c r="S763" s="3"/>
      <c r="T763" t="s">
        <v>700</v>
      </c>
      <c r="U763" s="4"/>
      <c r="V763" s="4"/>
      <c r="X763" s="1"/>
    </row>
    <row r="764" spans="2:24" x14ac:dyDescent="0.25">
      <c r="B764" s="2">
        <f>IF(ALL[[#This Row],[TGL MASUK]]="",B763,ALL[[#This Row],[TGL MASUK]])</f>
        <v>44953</v>
      </c>
      <c r="C764" t="str">
        <f>IF(ALL[[#This Row],[FAKTUR]]="",C763,ALL[[#This Row],[FAKTUR]])</f>
        <v>UNTANA</v>
      </c>
      <c r="D764" s="2">
        <f>IF(ALL[[#This Row],[TGL.NOTA]]="",D763,ALL[[#This Row],[TGL.NOTA]])</f>
        <v>44950</v>
      </c>
      <c r="E764" s="6">
        <f>IF(ALL[[#This Row],[ID]]="",E763+1,ALL[[#This Row],[ID]])</f>
        <v>762</v>
      </c>
      <c r="F764" s="6" t="str">
        <f>IF(ALL[[#This Row],[SUPPLIER]]="","",COUNTA(F$2:F763))</f>
        <v/>
      </c>
      <c r="G764" s="2" t="s">
        <v>22</v>
      </c>
      <c r="L764" s="2"/>
      <c r="R764" s="3"/>
      <c r="S764" s="3"/>
      <c r="U764" s="4"/>
      <c r="V764" s="4"/>
      <c r="X764" s="1"/>
    </row>
    <row r="765" spans="2:24" x14ac:dyDescent="0.25">
      <c r="B765" s="2">
        <f>IF(ALL[[#This Row],[TGL MASUK]]="",B764,ALL[[#This Row],[TGL MASUK]])</f>
        <v>44954</v>
      </c>
      <c r="C765" t="str">
        <f>IF(ALL[[#This Row],[FAKTUR]]="",C764,ALL[[#This Row],[FAKTUR]])</f>
        <v>UNTANA</v>
      </c>
      <c r="D765" s="2">
        <f>IF(ALL[[#This Row],[TGL.NOTA]]="",D764,ALL[[#This Row],[TGL.NOTA]])</f>
        <v>44954</v>
      </c>
      <c r="E765" s="6">
        <f>IF(ALL[[#This Row],[ID]]="",E764+1,ALL[[#This Row],[ID]])</f>
        <v>763</v>
      </c>
      <c r="F765" s="6">
        <f>IF(ALL[[#This Row],[SUPPLIER]]="","",COUNTA(F$2:F764))</f>
        <v>763</v>
      </c>
      <c r="G765" s="2">
        <v>44954</v>
      </c>
      <c r="H765" t="s">
        <v>770</v>
      </c>
      <c r="I765" t="s">
        <v>17</v>
      </c>
      <c r="J765" t="s">
        <v>840</v>
      </c>
      <c r="L765" s="2">
        <v>44954</v>
      </c>
      <c r="N765" t="s">
        <v>841</v>
      </c>
      <c r="P765">
        <v>36</v>
      </c>
      <c r="Q765" t="s">
        <v>20</v>
      </c>
      <c r="R765" s="3">
        <v>53000</v>
      </c>
      <c r="S765" s="3"/>
      <c r="U765" s="4"/>
      <c r="V765" s="4"/>
      <c r="X765" s="1"/>
    </row>
    <row r="766" spans="2:24" x14ac:dyDescent="0.25">
      <c r="B766" s="2">
        <f>IF(ALL[[#This Row],[TGL MASUK]]="",B765,ALL[[#This Row],[TGL MASUK]])</f>
        <v>44954</v>
      </c>
      <c r="C766" t="str">
        <f>IF(ALL[[#This Row],[FAKTUR]]="",C765,ALL[[#This Row],[FAKTUR]])</f>
        <v>UNTANA</v>
      </c>
      <c r="D766" s="2">
        <f>IF(ALL[[#This Row],[TGL.NOTA]]="",D765,ALL[[#This Row],[TGL.NOTA]])</f>
        <v>44954</v>
      </c>
      <c r="E766" s="6">
        <f>IF(ALL[[#This Row],[ID]]="",E765+1,ALL[[#This Row],[ID]])</f>
        <v>764</v>
      </c>
      <c r="F766" s="6" t="str">
        <f>IF(ALL[[#This Row],[SUPPLIER]]="","",COUNTA(F$2:F765))</f>
        <v/>
      </c>
      <c r="G766" s="2" t="s">
        <v>22</v>
      </c>
      <c r="L766" s="2"/>
      <c r="R766" s="3"/>
      <c r="S766" s="3"/>
      <c r="U766" s="4"/>
      <c r="V766" s="4"/>
      <c r="X766" s="1"/>
    </row>
    <row r="767" spans="2:24" x14ac:dyDescent="0.25">
      <c r="B767" s="2">
        <f>IF(ALL[[#This Row],[TGL MASUK]]="",B766,ALL[[#This Row],[TGL MASUK]])</f>
        <v>44954</v>
      </c>
      <c r="C767" t="str">
        <f>IF(ALL[[#This Row],[FAKTUR]]="",C766,ALL[[#This Row],[FAKTUR]])</f>
        <v>UNTANA</v>
      </c>
      <c r="D767" s="2">
        <f>IF(ALL[[#This Row],[TGL.NOTA]]="",D766,ALL[[#This Row],[TGL.NOTA]])</f>
        <v>44954</v>
      </c>
      <c r="E767" s="6">
        <f>IF(ALL[[#This Row],[ID]]="",E766+1,ALL[[#This Row],[ID]])</f>
        <v>765</v>
      </c>
      <c r="F767" s="6">
        <f>IF(ALL[[#This Row],[SUPPLIER]]="","",COUNTA(F$2:F766))</f>
        <v>765</v>
      </c>
      <c r="G767" s="2" t="s">
        <v>22</v>
      </c>
      <c r="H767" t="s">
        <v>218</v>
      </c>
      <c r="I767" t="s">
        <v>17</v>
      </c>
      <c r="J767" t="s">
        <v>842</v>
      </c>
      <c r="L767" s="2">
        <v>44954</v>
      </c>
      <c r="N767" t="s">
        <v>828</v>
      </c>
      <c r="P767">
        <v>2</v>
      </c>
      <c r="Q767" t="s">
        <v>20</v>
      </c>
      <c r="R767" s="3">
        <v>39000</v>
      </c>
      <c r="S767" s="3"/>
      <c r="U767" s="4"/>
      <c r="V767" s="4"/>
      <c r="X767" s="1"/>
    </row>
    <row r="768" spans="2:24" x14ac:dyDescent="0.25">
      <c r="B768" s="2">
        <f>IF(ALL[[#This Row],[TGL MASUK]]="",B767,ALL[[#This Row],[TGL MASUK]])</f>
        <v>44954</v>
      </c>
      <c r="C768" t="str">
        <f>IF(ALL[[#This Row],[FAKTUR]]="",C767,ALL[[#This Row],[FAKTUR]])</f>
        <v>UNTANA</v>
      </c>
      <c r="D768" s="2">
        <f>IF(ALL[[#This Row],[TGL.NOTA]]="",D767,ALL[[#This Row],[TGL.NOTA]])</f>
        <v>44954</v>
      </c>
      <c r="E768" s="6">
        <f>IF(ALL[[#This Row],[ID]]="",E767+1,ALL[[#This Row],[ID]])</f>
        <v>766</v>
      </c>
      <c r="F768" s="6" t="str">
        <f>IF(ALL[[#This Row],[SUPPLIER]]="","",COUNTA(F$2:F767))</f>
        <v/>
      </c>
      <c r="G768" s="2" t="s">
        <v>22</v>
      </c>
      <c r="L768" s="2"/>
      <c r="N768" t="s">
        <v>575</v>
      </c>
      <c r="P768">
        <v>2</v>
      </c>
      <c r="Q768" t="s">
        <v>20</v>
      </c>
      <c r="R768" s="3">
        <v>41000</v>
      </c>
      <c r="S768" s="3"/>
      <c r="U768" s="4"/>
      <c r="V768" s="4"/>
      <c r="X768" s="1"/>
    </row>
    <row r="769" spans="2:24" x14ac:dyDescent="0.25">
      <c r="B769" s="2">
        <f>IF(ALL[[#This Row],[TGL MASUK]]="",B768,ALL[[#This Row],[TGL MASUK]])</f>
        <v>44954</v>
      </c>
      <c r="C769" t="str">
        <f>IF(ALL[[#This Row],[FAKTUR]]="",C768,ALL[[#This Row],[FAKTUR]])</f>
        <v>UNTANA</v>
      </c>
      <c r="D769" s="2">
        <f>IF(ALL[[#This Row],[TGL.NOTA]]="",D768,ALL[[#This Row],[TGL.NOTA]])</f>
        <v>44954</v>
      </c>
      <c r="E769" s="6">
        <f>IF(ALL[[#This Row],[ID]]="",E768+1,ALL[[#This Row],[ID]])</f>
        <v>767</v>
      </c>
      <c r="F769" s="6" t="str">
        <f>IF(ALL[[#This Row],[SUPPLIER]]="","",COUNTA(F$2:F768))</f>
        <v/>
      </c>
      <c r="G769" s="2" t="s">
        <v>22</v>
      </c>
      <c r="L769" s="2"/>
      <c r="N769" t="s">
        <v>220</v>
      </c>
      <c r="P769">
        <v>14</v>
      </c>
      <c r="Q769" t="s">
        <v>20</v>
      </c>
      <c r="R769" s="3">
        <v>13000</v>
      </c>
      <c r="S769" s="3"/>
      <c r="U769" s="4"/>
      <c r="V769" s="4"/>
      <c r="X769" s="1" t="s">
        <v>843</v>
      </c>
    </row>
    <row r="770" spans="2:24" x14ac:dyDescent="0.25">
      <c r="B770" s="2">
        <f>IF(ALL[[#This Row],[TGL MASUK]]="",B769,ALL[[#This Row],[TGL MASUK]])</f>
        <v>44954</v>
      </c>
      <c r="C770" t="str">
        <f>IF(ALL[[#This Row],[FAKTUR]]="",C769,ALL[[#This Row],[FAKTUR]])</f>
        <v>UNTANA</v>
      </c>
      <c r="D770" s="2">
        <f>IF(ALL[[#This Row],[TGL.NOTA]]="",D769,ALL[[#This Row],[TGL.NOTA]])</f>
        <v>44954</v>
      </c>
      <c r="E770" s="6">
        <f>IF(ALL[[#This Row],[ID]]="",E769+1,ALL[[#This Row],[ID]])</f>
        <v>768</v>
      </c>
      <c r="F770" s="6" t="str">
        <f>IF(ALL[[#This Row],[SUPPLIER]]="","",COUNTA(F$2:F769))</f>
        <v/>
      </c>
      <c r="G770" s="2" t="s">
        <v>22</v>
      </c>
      <c r="L770" s="2"/>
      <c r="R770" s="3"/>
      <c r="S770" s="3"/>
      <c r="U770" s="4"/>
      <c r="V770" s="4"/>
      <c r="X770" s="1"/>
    </row>
    <row r="771" spans="2:24" x14ac:dyDescent="0.25">
      <c r="B771" s="2">
        <f>IF(ALL[[#This Row],[TGL MASUK]]="",B770,ALL[[#This Row],[TGL MASUK]])</f>
        <v>44954</v>
      </c>
      <c r="C771" t="str">
        <f>IF(ALL[[#This Row],[FAKTUR]]="",C770,ALL[[#This Row],[FAKTUR]])</f>
        <v>UNTANA</v>
      </c>
      <c r="D771" s="2">
        <f>IF(ALL[[#This Row],[TGL.NOTA]]="",D770,ALL[[#This Row],[TGL.NOTA]])</f>
        <v>44954</v>
      </c>
      <c r="E771" s="6">
        <f>IF(ALL[[#This Row],[ID]]="",E770+1,ALL[[#This Row],[ID]])</f>
        <v>769</v>
      </c>
      <c r="F771" s="6">
        <f>IF(ALL[[#This Row],[SUPPLIER]]="","",COUNTA(F$2:F770))</f>
        <v>769</v>
      </c>
      <c r="G771" s="2" t="s">
        <v>22</v>
      </c>
      <c r="H771" t="s">
        <v>128</v>
      </c>
      <c r="I771" t="s">
        <v>17</v>
      </c>
      <c r="L771" s="2"/>
      <c r="N771" t="s">
        <v>844</v>
      </c>
      <c r="O771">
        <v>10</v>
      </c>
      <c r="P771">
        <v>720</v>
      </c>
      <c r="Q771" t="s">
        <v>37</v>
      </c>
      <c r="R771" s="3"/>
      <c r="S771" s="3"/>
      <c r="T771" t="s">
        <v>631</v>
      </c>
      <c r="U771" s="4"/>
      <c r="V771" s="4"/>
      <c r="X771" s="1"/>
    </row>
    <row r="772" spans="2:24" x14ac:dyDescent="0.25">
      <c r="B772" s="2">
        <f>IF(ALL[[#This Row],[TGL MASUK]]="",B771,ALL[[#This Row],[TGL MASUK]])</f>
        <v>44954</v>
      </c>
      <c r="C772" t="str">
        <f>IF(ALL[[#This Row],[FAKTUR]]="",C771,ALL[[#This Row],[FAKTUR]])</f>
        <v>UNTANA</v>
      </c>
      <c r="D772" s="2">
        <f>IF(ALL[[#This Row],[TGL.NOTA]]="",D771,ALL[[#This Row],[TGL.NOTA]])</f>
        <v>44954</v>
      </c>
      <c r="E772" s="6">
        <f>IF(ALL[[#This Row],[ID]]="",E771+1,ALL[[#This Row],[ID]])</f>
        <v>770</v>
      </c>
      <c r="F772" s="6" t="str">
        <f>IF(ALL[[#This Row],[SUPPLIER]]="","",COUNTA(F$2:F771))</f>
        <v/>
      </c>
      <c r="G772" s="2" t="s">
        <v>22</v>
      </c>
      <c r="L772" s="2"/>
      <c r="R772" s="3"/>
      <c r="S772" s="3"/>
      <c r="U772" s="4"/>
      <c r="V772" s="4"/>
      <c r="X772" s="1"/>
    </row>
    <row r="773" spans="2:24" x14ac:dyDescent="0.25">
      <c r="B773" s="2">
        <f>IF(ALL[[#This Row],[TGL MASUK]]="",B772,ALL[[#This Row],[TGL MASUK]])</f>
        <v>44954</v>
      </c>
      <c r="C773" t="str">
        <f>IF(ALL[[#This Row],[FAKTUR]]="",C772,ALL[[#This Row],[FAKTUR]])</f>
        <v>ARTO MORO</v>
      </c>
      <c r="D773" s="2">
        <f>IF(ALL[[#This Row],[TGL.NOTA]]="",D772,ALL[[#This Row],[TGL.NOTA]])</f>
        <v>44951</v>
      </c>
      <c r="E773" s="6">
        <f>IF(ALL[[#This Row],[ID]]="",E772+1,ALL[[#This Row],[ID]])</f>
        <v>771</v>
      </c>
      <c r="F773" s="6">
        <f>IF(ALL[[#This Row],[SUPPLIER]]="","",COUNTA(F$2:F772))</f>
        <v>771</v>
      </c>
      <c r="G773" s="2" t="s">
        <v>22</v>
      </c>
      <c r="H773" t="s">
        <v>83</v>
      </c>
      <c r="I773" t="s">
        <v>78</v>
      </c>
      <c r="J773" t="s">
        <v>845</v>
      </c>
      <c r="L773" s="2">
        <v>44951</v>
      </c>
      <c r="N773" t="s">
        <v>366</v>
      </c>
      <c r="O773">
        <v>8</v>
      </c>
      <c r="P773">
        <v>240</v>
      </c>
      <c r="Q773" t="s">
        <v>206</v>
      </c>
      <c r="R773" s="3">
        <v>104400</v>
      </c>
      <c r="S773" s="3"/>
      <c r="T773" t="s">
        <v>299</v>
      </c>
      <c r="U773" s="4">
        <v>0.125</v>
      </c>
      <c r="V773" s="4">
        <v>0.05</v>
      </c>
      <c r="X773" s="1"/>
    </row>
    <row r="774" spans="2:24" x14ac:dyDescent="0.25">
      <c r="B774" s="2">
        <f>IF(ALL[[#This Row],[TGL MASUK]]="",B773,ALL[[#This Row],[TGL MASUK]])</f>
        <v>44954</v>
      </c>
      <c r="C774" t="str">
        <f>IF(ALL[[#This Row],[FAKTUR]]="",C773,ALL[[#This Row],[FAKTUR]])</f>
        <v>ARTO MORO</v>
      </c>
      <c r="D774" s="2">
        <f>IF(ALL[[#This Row],[TGL.NOTA]]="",D773,ALL[[#This Row],[TGL.NOTA]])</f>
        <v>44951</v>
      </c>
      <c r="E774" s="6">
        <f>IF(ALL[[#This Row],[ID]]="",E773+1,ALL[[#This Row],[ID]])</f>
        <v>772</v>
      </c>
      <c r="F774" s="6" t="str">
        <f>IF(ALL[[#This Row],[SUPPLIER]]="","",COUNTA(F$2:F773))</f>
        <v/>
      </c>
      <c r="G774" s="2" t="s">
        <v>22</v>
      </c>
      <c r="L774" s="2"/>
      <c r="R774" s="3"/>
      <c r="S774" s="3"/>
      <c r="U774" s="4"/>
      <c r="V774" s="4"/>
      <c r="X774" s="1"/>
    </row>
    <row r="775" spans="2:24" x14ac:dyDescent="0.25">
      <c r="B775" s="2">
        <f>IF(ALL[[#This Row],[TGL MASUK]]="",B774,ALL[[#This Row],[TGL MASUK]])</f>
        <v>44954</v>
      </c>
      <c r="C775" t="str">
        <f>IF(ALL[[#This Row],[FAKTUR]]="",C774,ALL[[#This Row],[FAKTUR]])</f>
        <v>ARTO MORO</v>
      </c>
      <c r="D775" s="2">
        <f>IF(ALL[[#This Row],[TGL.NOTA]]="",D774,ALL[[#This Row],[TGL.NOTA]])</f>
        <v>44952</v>
      </c>
      <c r="E775" s="6">
        <f>IF(ALL[[#This Row],[ID]]="",E774+1,ALL[[#This Row],[ID]])</f>
        <v>773</v>
      </c>
      <c r="F775" s="6">
        <f>IF(ALL[[#This Row],[SUPPLIER]]="","",COUNTA(F$2:F774))</f>
        <v>773</v>
      </c>
      <c r="G775" s="2" t="s">
        <v>22</v>
      </c>
      <c r="H775" t="s">
        <v>95</v>
      </c>
      <c r="I775" t="s">
        <v>78</v>
      </c>
      <c r="J775" t="s">
        <v>846</v>
      </c>
      <c r="K775" t="s">
        <v>847</v>
      </c>
      <c r="L775" s="2">
        <v>44952</v>
      </c>
      <c r="N775" t="s">
        <v>333</v>
      </c>
      <c r="O775">
        <v>20</v>
      </c>
      <c r="R775" s="3"/>
      <c r="S775" s="3">
        <v>1954800</v>
      </c>
      <c r="T775" t="s">
        <v>106</v>
      </c>
      <c r="U775" s="4">
        <v>0.17</v>
      </c>
      <c r="V775" s="4"/>
      <c r="X775" s="1"/>
    </row>
    <row r="776" spans="2:24" x14ac:dyDescent="0.25">
      <c r="B776" s="2">
        <f>IF(ALL[[#This Row],[TGL MASUK]]="",B775,ALL[[#This Row],[TGL MASUK]])</f>
        <v>44954</v>
      </c>
      <c r="C776" t="str">
        <f>IF(ALL[[#This Row],[FAKTUR]]="",C775,ALL[[#This Row],[FAKTUR]])</f>
        <v>ARTO MORO</v>
      </c>
      <c r="D776" s="2">
        <f>IF(ALL[[#This Row],[TGL.NOTA]]="",D775,ALL[[#This Row],[TGL.NOTA]])</f>
        <v>44952</v>
      </c>
      <c r="E776" s="6">
        <f>IF(ALL[[#This Row],[ID]]="",E775+1,ALL[[#This Row],[ID]])</f>
        <v>774</v>
      </c>
      <c r="F776" s="6" t="str">
        <f>IF(ALL[[#This Row],[SUPPLIER]]="","",COUNTA(F$2:F775))</f>
        <v/>
      </c>
      <c r="G776" s="2" t="s">
        <v>22</v>
      </c>
      <c r="L776" s="2"/>
      <c r="N776" t="s">
        <v>685</v>
      </c>
      <c r="O776">
        <v>2</v>
      </c>
      <c r="R776" s="3"/>
      <c r="S776" s="3">
        <v>2376000</v>
      </c>
      <c r="T776" t="s">
        <v>686</v>
      </c>
      <c r="U776" s="4">
        <v>0.17</v>
      </c>
      <c r="V776" s="4"/>
      <c r="X776" s="1"/>
    </row>
    <row r="777" spans="2:24" x14ac:dyDescent="0.25">
      <c r="B777" s="2">
        <f>IF(ALL[[#This Row],[TGL MASUK]]="",B776,ALL[[#This Row],[TGL MASUK]])</f>
        <v>44954</v>
      </c>
      <c r="C777" t="str">
        <f>IF(ALL[[#This Row],[FAKTUR]]="",C776,ALL[[#This Row],[FAKTUR]])</f>
        <v>ARTO MORO</v>
      </c>
      <c r="D777" s="2">
        <f>IF(ALL[[#This Row],[TGL.NOTA]]="",D776,ALL[[#This Row],[TGL.NOTA]])</f>
        <v>44952</v>
      </c>
      <c r="E777" s="6">
        <f>IF(ALL[[#This Row],[ID]]="",E776+1,ALL[[#This Row],[ID]])</f>
        <v>775</v>
      </c>
      <c r="F777" s="6" t="str">
        <f>IF(ALL[[#This Row],[SUPPLIER]]="","",COUNTA(F$2:F776))</f>
        <v/>
      </c>
      <c r="G777" s="2" t="s">
        <v>22</v>
      </c>
      <c r="L777" s="2"/>
      <c r="N777" t="s">
        <v>848</v>
      </c>
      <c r="O777">
        <v>3</v>
      </c>
      <c r="R777" s="3"/>
      <c r="S777" s="3">
        <v>1380000</v>
      </c>
      <c r="T777" t="s">
        <v>103</v>
      </c>
      <c r="U777" s="4">
        <v>0.17</v>
      </c>
      <c r="V777" s="4"/>
      <c r="X777" s="1"/>
    </row>
    <row r="778" spans="2:24" x14ac:dyDescent="0.25">
      <c r="B778" s="2">
        <f>IF(ALL[[#This Row],[TGL MASUK]]="",B777,ALL[[#This Row],[TGL MASUK]])</f>
        <v>44954</v>
      </c>
      <c r="C778" t="str">
        <f>IF(ALL[[#This Row],[FAKTUR]]="",C777,ALL[[#This Row],[FAKTUR]])</f>
        <v>ARTO MORO</v>
      </c>
      <c r="D778" s="2">
        <f>IF(ALL[[#This Row],[TGL.NOTA]]="",D777,ALL[[#This Row],[TGL.NOTA]])</f>
        <v>44952</v>
      </c>
      <c r="E778" s="6">
        <f>IF(ALL[[#This Row],[ID]]="",E777+1,ALL[[#This Row],[ID]])</f>
        <v>776</v>
      </c>
      <c r="F778" s="6" t="str">
        <f>IF(ALL[[#This Row],[SUPPLIER]]="","",COUNTA(F$2:F777))</f>
        <v/>
      </c>
      <c r="G778" s="2" t="s">
        <v>22</v>
      </c>
      <c r="L778" s="2"/>
      <c r="N778" t="s">
        <v>849</v>
      </c>
      <c r="O778">
        <v>2</v>
      </c>
      <c r="R778" s="3"/>
      <c r="S778" s="3">
        <v>1200000</v>
      </c>
      <c r="T778" t="s">
        <v>850</v>
      </c>
      <c r="U778" s="4">
        <v>0.17</v>
      </c>
      <c r="V778" s="4"/>
      <c r="X778" s="1"/>
    </row>
    <row r="779" spans="2:24" x14ac:dyDescent="0.25">
      <c r="B779" s="2">
        <f>IF(ALL[[#This Row],[TGL MASUK]]="",B778,ALL[[#This Row],[TGL MASUK]])</f>
        <v>44954</v>
      </c>
      <c r="C779" t="str">
        <f>IF(ALL[[#This Row],[FAKTUR]]="",C778,ALL[[#This Row],[FAKTUR]])</f>
        <v>ARTO MORO</v>
      </c>
      <c r="D779" s="2">
        <f>IF(ALL[[#This Row],[TGL.NOTA]]="",D778,ALL[[#This Row],[TGL.NOTA]])</f>
        <v>44952</v>
      </c>
      <c r="E779" s="6">
        <f>IF(ALL[[#This Row],[ID]]="",E778+1,ALL[[#This Row],[ID]])</f>
        <v>777</v>
      </c>
      <c r="F779" s="6" t="str">
        <f>IF(ALL[[#This Row],[SUPPLIER]]="","",COUNTA(F$2:F778))</f>
        <v/>
      </c>
      <c r="G779" s="2" t="s">
        <v>22</v>
      </c>
      <c r="L779" s="2"/>
      <c r="N779" t="s">
        <v>320</v>
      </c>
      <c r="O779">
        <v>6</v>
      </c>
      <c r="R779" s="3"/>
      <c r="S779" s="3">
        <v>900000</v>
      </c>
      <c r="T779" t="s">
        <v>321</v>
      </c>
      <c r="U779" s="4">
        <v>0.17</v>
      </c>
      <c r="V779" s="4"/>
      <c r="X779" s="1"/>
    </row>
    <row r="780" spans="2:24" x14ac:dyDescent="0.25">
      <c r="B780" s="2">
        <f>IF(ALL[[#This Row],[TGL MASUK]]="",B779,ALL[[#This Row],[TGL MASUK]])</f>
        <v>44954</v>
      </c>
      <c r="C780" t="str">
        <f>IF(ALL[[#This Row],[FAKTUR]]="",C779,ALL[[#This Row],[FAKTUR]])</f>
        <v>ARTO MORO</v>
      </c>
      <c r="D780" s="2">
        <f>IF(ALL[[#This Row],[TGL.NOTA]]="",D779,ALL[[#This Row],[TGL.NOTA]])</f>
        <v>44952</v>
      </c>
      <c r="E780" s="6">
        <f>IF(ALL[[#This Row],[ID]]="",E779+1,ALL[[#This Row],[ID]])</f>
        <v>778</v>
      </c>
      <c r="F780" s="6" t="str">
        <f>IF(ALL[[#This Row],[SUPPLIER]]="","",COUNTA(F$2:F779))</f>
        <v/>
      </c>
      <c r="G780" s="2" t="s">
        <v>22</v>
      </c>
      <c r="K780" t="s">
        <v>851</v>
      </c>
      <c r="L780" s="2"/>
      <c r="N780" t="s">
        <v>852</v>
      </c>
      <c r="O780">
        <v>1</v>
      </c>
      <c r="R780" s="3"/>
      <c r="S780" s="3">
        <v>2592000</v>
      </c>
      <c r="T780" t="s">
        <v>122</v>
      </c>
      <c r="U780" s="4">
        <v>0.17</v>
      </c>
      <c r="V780" s="4"/>
      <c r="X780" s="1"/>
    </row>
    <row r="781" spans="2:24" x14ac:dyDescent="0.25">
      <c r="B781" s="2">
        <f>IF(ALL[[#This Row],[TGL MASUK]]="",B780,ALL[[#This Row],[TGL MASUK]])</f>
        <v>44954</v>
      </c>
      <c r="C781" t="str">
        <f>IF(ALL[[#This Row],[FAKTUR]]="",C780,ALL[[#This Row],[FAKTUR]])</f>
        <v>ARTO MORO</v>
      </c>
      <c r="D781" s="2">
        <f>IF(ALL[[#This Row],[TGL.NOTA]]="",D780,ALL[[#This Row],[TGL.NOTA]])</f>
        <v>44952</v>
      </c>
      <c r="E781" s="6">
        <f>IF(ALL[[#This Row],[ID]]="",E780+1,ALL[[#This Row],[ID]])</f>
        <v>779</v>
      </c>
      <c r="F781" s="6" t="str">
        <f>IF(ALL[[#This Row],[SUPPLIER]]="","",COUNTA(F$2:F780))</f>
        <v/>
      </c>
      <c r="G781" s="2" t="s">
        <v>22</v>
      </c>
      <c r="L781" s="2"/>
      <c r="R781" s="3"/>
      <c r="S781" s="3"/>
      <c r="U781" s="4"/>
      <c r="V781" s="4"/>
      <c r="X781" s="1"/>
    </row>
    <row r="782" spans="2:24" x14ac:dyDescent="0.25">
      <c r="B782" s="2">
        <f>IF(ALL[[#This Row],[TGL MASUK]]="",B781,ALL[[#This Row],[TGL MASUK]])</f>
        <v>44954</v>
      </c>
      <c r="C782" t="str">
        <f>IF(ALL[[#This Row],[FAKTUR]]="",C781,ALL[[#This Row],[FAKTUR]])</f>
        <v>ARTO MORO</v>
      </c>
      <c r="D782" s="2">
        <f>IF(ALL[[#This Row],[TGL.NOTA]]="",D781,ALL[[#This Row],[TGL.NOTA]])</f>
        <v>44952</v>
      </c>
      <c r="E782" s="6">
        <f>IF(ALL[[#This Row],[ID]]="",E781+1,ALL[[#This Row],[ID]])</f>
        <v>780</v>
      </c>
      <c r="F782" s="6">
        <f>IF(ALL[[#This Row],[SUPPLIER]]="","",COUNTA(F$2:F781))</f>
        <v>780</v>
      </c>
      <c r="G782" s="2" t="s">
        <v>22</v>
      </c>
      <c r="H782" t="s">
        <v>95</v>
      </c>
      <c r="I782" t="s">
        <v>78</v>
      </c>
      <c r="J782" t="s">
        <v>853</v>
      </c>
      <c r="K782" t="s">
        <v>854</v>
      </c>
      <c r="L782" s="2">
        <v>44952</v>
      </c>
      <c r="N782" t="s">
        <v>855</v>
      </c>
      <c r="O782">
        <v>1</v>
      </c>
      <c r="R782" s="3"/>
      <c r="S782" s="3">
        <v>801600</v>
      </c>
      <c r="T782" t="s">
        <v>634</v>
      </c>
      <c r="U782" s="4">
        <v>0.17</v>
      </c>
      <c r="V782" s="4"/>
      <c r="X782" s="1"/>
    </row>
    <row r="783" spans="2:24" x14ac:dyDescent="0.25">
      <c r="B783" s="2">
        <f>IF(ALL[[#This Row],[TGL MASUK]]="",B782,ALL[[#This Row],[TGL MASUK]])</f>
        <v>44954</v>
      </c>
      <c r="C783" t="str">
        <f>IF(ALL[[#This Row],[FAKTUR]]="",C782,ALL[[#This Row],[FAKTUR]])</f>
        <v>ARTO MORO</v>
      </c>
      <c r="D783" s="2">
        <f>IF(ALL[[#This Row],[TGL.NOTA]]="",D782,ALL[[#This Row],[TGL.NOTA]])</f>
        <v>44952</v>
      </c>
      <c r="E783" s="6">
        <f>IF(ALL[[#This Row],[ID]]="",E782+1,ALL[[#This Row],[ID]])</f>
        <v>781</v>
      </c>
      <c r="F783" s="6" t="str">
        <f>IF(ALL[[#This Row],[SUPPLIER]]="","",COUNTA(F$2:F782))</f>
        <v/>
      </c>
      <c r="G783" s="2" t="s">
        <v>22</v>
      </c>
      <c r="L783" s="2"/>
      <c r="N783" t="s">
        <v>856</v>
      </c>
      <c r="O783">
        <v>1</v>
      </c>
      <c r="R783" s="3"/>
      <c r="S783" s="3">
        <v>2764800</v>
      </c>
      <c r="T783" t="s">
        <v>112</v>
      </c>
      <c r="U783" s="4">
        <v>0.17</v>
      </c>
      <c r="V783" s="4"/>
      <c r="X783" s="1"/>
    </row>
    <row r="784" spans="2:24" x14ac:dyDescent="0.25">
      <c r="B784" s="2">
        <f>IF(ALL[[#This Row],[TGL MASUK]]="",B783,ALL[[#This Row],[TGL MASUK]])</f>
        <v>44954</v>
      </c>
      <c r="C784" t="str">
        <f>IF(ALL[[#This Row],[FAKTUR]]="",C783,ALL[[#This Row],[FAKTUR]])</f>
        <v>ARTO MORO</v>
      </c>
      <c r="D784" s="2">
        <f>IF(ALL[[#This Row],[TGL.NOTA]]="",D783,ALL[[#This Row],[TGL.NOTA]])</f>
        <v>44952</v>
      </c>
      <c r="E784" s="6">
        <f>IF(ALL[[#This Row],[ID]]="",E783+1,ALL[[#This Row],[ID]])</f>
        <v>782</v>
      </c>
      <c r="F784" s="6" t="str">
        <f>IF(ALL[[#This Row],[SUPPLIER]]="","",COUNTA(F$2:F783))</f>
        <v/>
      </c>
      <c r="G784" s="2" t="s">
        <v>22</v>
      </c>
      <c r="L784" s="2"/>
      <c r="N784" t="s">
        <v>333</v>
      </c>
      <c r="O784">
        <v>5</v>
      </c>
      <c r="R784" s="3"/>
      <c r="S784" s="3">
        <v>1954800</v>
      </c>
      <c r="T784" t="s">
        <v>106</v>
      </c>
      <c r="U784" s="4">
        <v>0.17</v>
      </c>
      <c r="V784" s="4"/>
      <c r="X784" s="1"/>
    </row>
    <row r="785" spans="2:24" x14ac:dyDescent="0.25">
      <c r="B785" s="2">
        <f>IF(ALL[[#This Row],[TGL MASUK]]="",B784,ALL[[#This Row],[TGL MASUK]])</f>
        <v>44954</v>
      </c>
      <c r="C785" t="str">
        <f>IF(ALL[[#This Row],[FAKTUR]]="",C784,ALL[[#This Row],[FAKTUR]])</f>
        <v>ARTO MORO</v>
      </c>
      <c r="D785" s="2">
        <f>IF(ALL[[#This Row],[TGL.NOTA]]="",D784,ALL[[#This Row],[TGL.NOTA]])</f>
        <v>44952</v>
      </c>
      <c r="E785" s="6">
        <f>IF(ALL[[#This Row],[ID]]="",E784+1,ALL[[#This Row],[ID]])</f>
        <v>783</v>
      </c>
      <c r="F785" s="6" t="str">
        <f>IF(ALL[[#This Row],[SUPPLIER]]="","",COUNTA(F$2:F784))</f>
        <v/>
      </c>
      <c r="G785" s="2" t="s">
        <v>22</v>
      </c>
      <c r="L785" s="2"/>
      <c r="N785" t="s">
        <v>109</v>
      </c>
      <c r="O785">
        <v>1</v>
      </c>
      <c r="R785" s="3"/>
      <c r="S785" s="3">
        <v>2980800</v>
      </c>
      <c r="T785" t="s">
        <v>110</v>
      </c>
      <c r="U785" s="4">
        <v>0.17</v>
      </c>
      <c r="V785" s="4"/>
      <c r="X785" s="1"/>
    </row>
    <row r="786" spans="2:24" x14ac:dyDescent="0.25">
      <c r="B786" s="2">
        <f>IF(ALL[[#This Row],[TGL MASUK]]="",B785,ALL[[#This Row],[TGL MASUK]])</f>
        <v>44954</v>
      </c>
      <c r="C786" t="str">
        <f>IF(ALL[[#This Row],[FAKTUR]]="",C785,ALL[[#This Row],[FAKTUR]])</f>
        <v>ARTO MORO</v>
      </c>
      <c r="D786" s="2">
        <f>IF(ALL[[#This Row],[TGL.NOTA]]="",D785,ALL[[#This Row],[TGL.NOTA]])</f>
        <v>44952</v>
      </c>
      <c r="E786" s="6">
        <f>IF(ALL[[#This Row],[ID]]="",E785+1,ALL[[#This Row],[ID]])</f>
        <v>784</v>
      </c>
      <c r="F786" s="6" t="str">
        <f>IF(ALL[[#This Row],[SUPPLIER]]="","",COUNTA(F$2:F785))</f>
        <v/>
      </c>
      <c r="G786" s="2" t="s">
        <v>22</v>
      </c>
      <c r="L786" s="2"/>
      <c r="N786" t="s">
        <v>115</v>
      </c>
      <c r="O786">
        <v>2</v>
      </c>
      <c r="R786" s="3"/>
      <c r="S786" s="3">
        <v>462000</v>
      </c>
      <c r="T786" t="s">
        <v>64</v>
      </c>
      <c r="U786" s="4">
        <v>0.17</v>
      </c>
      <c r="V786" s="4"/>
      <c r="X786" s="1"/>
    </row>
    <row r="787" spans="2:24" x14ac:dyDescent="0.25">
      <c r="B787" s="2">
        <f>IF(ALL[[#This Row],[TGL MASUK]]="",B786,ALL[[#This Row],[TGL MASUK]])</f>
        <v>44954</v>
      </c>
      <c r="C787" t="str">
        <f>IF(ALL[[#This Row],[FAKTUR]]="",C786,ALL[[#This Row],[FAKTUR]])</f>
        <v>ARTO MORO</v>
      </c>
      <c r="D787" s="2">
        <f>IF(ALL[[#This Row],[TGL.NOTA]]="",D786,ALL[[#This Row],[TGL.NOTA]])</f>
        <v>44952</v>
      </c>
      <c r="E787" s="6">
        <f>IF(ALL[[#This Row],[ID]]="",E786+1,ALL[[#This Row],[ID]])</f>
        <v>785</v>
      </c>
      <c r="F787" s="6" t="str">
        <f>IF(ALL[[#This Row],[SUPPLIER]]="","",COUNTA(F$2:F786))</f>
        <v/>
      </c>
      <c r="G787" s="2" t="s">
        <v>22</v>
      </c>
      <c r="L787" s="2"/>
      <c r="N787" t="s">
        <v>857</v>
      </c>
      <c r="O787">
        <v>1</v>
      </c>
      <c r="R787" s="3"/>
      <c r="S787" s="3">
        <v>1590000</v>
      </c>
      <c r="T787" t="s">
        <v>858</v>
      </c>
      <c r="U787" s="4">
        <v>0.17</v>
      </c>
      <c r="V787" s="4"/>
      <c r="X787" s="1"/>
    </row>
    <row r="788" spans="2:24" x14ac:dyDescent="0.25">
      <c r="B788" s="2">
        <f>IF(ALL[[#This Row],[TGL MASUK]]="",B787,ALL[[#This Row],[TGL MASUK]])</f>
        <v>44954</v>
      </c>
      <c r="C788" t="str">
        <f>IF(ALL[[#This Row],[FAKTUR]]="",C787,ALL[[#This Row],[FAKTUR]])</f>
        <v>ARTO MORO</v>
      </c>
      <c r="D788" s="2">
        <f>IF(ALL[[#This Row],[TGL.NOTA]]="",D787,ALL[[#This Row],[TGL.NOTA]])</f>
        <v>44952</v>
      </c>
      <c r="E788" s="6">
        <f>IF(ALL[[#This Row],[ID]]="",E787+1,ALL[[#This Row],[ID]])</f>
        <v>786</v>
      </c>
      <c r="F788" s="6" t="str">
        <f>IF(ALL[[#This Row],[SUPPLIER]]="","",COUNTA(F$2:F787))</f>
        <v/>
      </c>
      <c r="G788" s="2" t="s">
        <v>22</v>
      </c>
      <c r="L788" s="2"/>
      <c r="N788" t="s">
        <v>859</v>
      </c>
      <c r="O788">
        <v>2</v>
      </c>
      <c r="R788" s="3"/>
      <c r="S788" s="3">
        <v>2952000</v>
      </c>
      <c r="T788" t="s">
        <v>99</v>
      </c>
      <c r="U788" s="4">
        <v>0.17</v>
      </c>
      <c r="V788" s="4"/>
      <c r="X788" s="1"/>
    </row>
    <row r="789" spans="2:24" x14ac:dyDescent="0.25">
      <c r="B789" s="2">
        <f>IF(ALL[[#This Row],[TGL MASUK]]="",B788,ALL[[#This Row],[TGL MASUK]])</f>
        <v>44954</v>
      </c>
      <c r="C789" t="str">
        <f>IF(ALL[[#This Row],[FAKTUR]]="",C788,ALL[[#This Row],[FAKTUR]])</f>
        <v>ARTO MORO</v>
      </c>
      <c r="D789" s="2">
        <f>IF(ALL[[#This Row],[TGL.NOTA]]="",D788,ALL[[#This Row],[TGL.NOTA]])</f>
        <v>44952</v>
      </c>
      <c r="E789" s="6">
        <f>IF(ALL[[#This Row],[ID]]="",E788+1,ALL[[#This Row],[ID]])</f>
        <v>787</v>
      </c>
      <c r="F789" s="6" t="str">
        <f>IF(ALL[[#This Row],[SUPPLIER]]="","",COUNTA(F$2:F788))</f>
        <v/>
      </c>
      <c r="G789" s="2" t="s">
        <v>22</v>
      </c>
      <c r="L789" s="2"/>
      <c r="N789" t="s">
        <v>322</v>
      </c>
      <c r="O789">
        <v>3</v>
      </c>
      <c r="R789" s="3"/>
      <c r="S789" s="3">
        <v>840000</v>
      </c>
      <c r="T789" t="s">
        <v>860</v>
      </c>
      <c r="U789" s="4">
        <v>0.17</v>
      </c>
      <c r="V789" s="4"/>
      <c r="X789" s="1"/>
    </row>
    <row r="790" spans="2:24" x14ac:dyDescent="0.25">
      <c r="B790" s="2">
        <f>IF(ALL[[#This Row],[TGL MASUK]]="",B789,ALL[[#This Row],[TGL MASUK]])</f>
        <v>44954</v>
      </c>
      <c r="C790" t="str">
        <f>IF(ALL[[#This Row],[FAKTUR]]="",C789,ALL[[#This Row],[FAKTUR]])</f>
        <v>ARTO MORO</v>
      </c>
      <c r="D790" s="2">
        <f>IF(ALL[[#This Row],[TGL.NOTA]]="",D789,ALL[[#This Row],[TGL.NOTA]])</f>
        <v>44952</v>
      </c>
      <c r="E790" s="6">
        <f>IF(ALL[[#This Row],[ID]]="",E789+1,ALL[[#This Row],[ID]])</f>
        <v>788</v>
      </c>
      <c r="F790" s="6" t="str">
        <f>IF(ALL[[#This Row],[SUPPLIER]]="","",COUNTA(F$2:F789))</f>
        <v/>
      </c>
      <c r="G790" s="2" t="s">
        <v>22</v>
      </c>
      <c r="L790" s="2"/>
      <c r="N790" t="s">
        <v>258</v>
      </c>
      <c r="O790">
        <v>1</v>
      </c>
      <c r="R790" s="3"/>
      <c r="S790" s="3">
        <v>800000</v>
      </c>
      <c r="T790" t="s">
        <v>670</v>
      </c>
      <c r="U790" s="4">
        <v>0.17</v>
      </c>
      <c r="V790" s="4"/>
      <c r="X790" s="1"/>
    </row>
    <row r="791" spans="2:24" x14ac:dyDescent="0.25">
      <c r="B791" s="2">
        <f>IF(ALL[[#This Row],[TGL MASUK]]="",B790,ALL[[#This Row],[TGL MASUK]])</f>
        <v>44954</v>
      </c>
      <c r="C791" t="str">
        <f>IF(ALL[[#This Row],[FAKTUR]]="",C790,ALL[[#This Row],[FAKTUR]])</f>
        <v>ARTO MORO</v>
      </c>
      <c r="D791" s="2">
        <f>IF(ALL[[#This Row],[TGL.NOTA]]="",D790,ALL[[#This Row],[TGL.NOTA]])</f>
        <v>44952</v>
      </c>
      <c r="E791" s="6">
        <f>IF(ALL[[#This Row],[ID]]="",E790+1,ALL[[#This Row],[ID]])</f>
        <v>789</v>
      </c>
      <c r="F791" s="6" t="str">
        <f>IF(ALL[[#This Row],[SUPPLIER]]="","",COUNTA(F$2:F790))</f>
        <v/>
      </c>
      <c r="G791" s="2" t="s">
        <v>22</v>
      </c>
      <c r="L791" s="2"/>
      <c r="N791" t="s">
        <v>105</v>
      </c>
      <c r="O791">
        <v>2</v>
      </c>
      <c r="R791" s="3"/>
      <c r="S791" s="3">
        <v>1695600</v>
      </c>
      <c r="T791" t="s">
        <v>106</v>
      </c>
      <c r="U791" s="4">
        <v>0.17</v>
      </c>
      <c r="V791" s="4"/>
      <c r="X791" s="1"/>
    </row>
    <row r="792" spans="2:24" x14ac:dyDescent="0.25">
      <c r="B792" s="2">
        <f>IF(ALL[[#This Row],[TGL MASUK]]="",B791,ALL[[#This Row],[TGL MASUK]])</f>
        <v>44954</v>
      </c>
      <c r="C792" t="str">
        <f>IF(ALL[[#This Row],[FAKTUR]]="",C791,ALL[[#This Row],[FAKTUR]])</f>
        <v>ARTO MORO</v>
      </c>
      <c r="D792" s="2">
        <f>IF(ALL[[#This Row],[TGL.NOTA]]="",D791,ALL[[#This Row],[TGL.NOTA]])</f>
        <v>44952</v>
      </c>
      <c r="E792" s="6">
        <f>IF(ALL[[#This Row],[ID]]="",E791+1,ALL[[#This Row],[ID]])</f>
        <v>790</v>
      </c>
      <c r="F792" s="6" t="str">
        <f>IF(ALL[[#This Row],[SUPPLIER]]="","",COUNTA(F$2:F791))</f>
        <v/>
      </c>
      <c r="G792" s="2" t="s">
        <v>22</v>
      </c>
      <c r="L792" s="2"/>
      <c r="R792" s="3"/>
      <c r="S792" s="3"/>
      <c r="U792" s="4"/>
      <c r="V792" s="4"/>
      <c r="X792" s="1"/>
    </row>
    <row r="793" spans="2:24" x14ac:dyDescent="0.25">
      <c r="B793" s="2">
        <f>IF(ALL[[#This Row],[TGL MASUK]]="",B792,ALL[[#This Row],[TGL MASUK]])</f>
        <v>44954</v>
      </c>
      <c r="C793" t="str">
        <f>IF(ALL[[#This Row],[FAKTUR]]="",C792,ALL[[#This Row],[FAKTUR]])</f>
        <v>UNTANA</v>
      </c>
      <c r="D793" s="2">
        <f>IF(ALL[[#This Row],[TGL.NOTA]]="",D792,ALL[[#This Row],[TGL.NOTA]])</f>
        <v>44954</v>
      </c>
      <c r="E793" s="6">
        <f>IF(ALL[[#This Row],[ID]]="",E792+1,ALL[[#This Row],[ID]])</f>
        <v>791</v>
      </c>
      <c r="F793" s="6">
        <f>IF(ALL[[#This Row],[SUPPLIER]]="","",COUNTA(F$2:F792))</f>
        <v>791</v>
      </c>
      <c r="G793" s="2" t="s">
        <v>22</v>
      </c>
      <c r="H793" t="s">
        <v>188</v>
      </c>
      <c r="I793" t="s">
        <v>17</v>
      </c>
      <c r="J793" t="s">
        <v>861</v>
      </c>
      <c r="L793" s="2">
        <v>44954</v>
      </c>
      <c r="N793" t="s">
        <v>862</v>
      </c>
      <c r="P793">
        <v>120</v>
      </c>
      <c r="Q793" t="s">
        <v>37</v>
      </c>
      <c r="R793" s="3">
        <v>13000</v>
      </c>
      <c r="S793" s="3"/>
      <c r="U793" s="4"/>
      <c r="V793" s="4"/>
      <c r="W793">
        <v>78000</v>
      </c>
      <c r="X793" s="1" t="s">
        <v>863</v>
      </c>
    </row>
    <row r="794" spans="2:24" x14ac:dyDescent="0.25">
      <c r="B794" s="2">
        <f>IF(ALL[[#This Row],[TGL MASUK]]="",B793,ALL[[#This Row],[TGL MASUK]])</f>
        <v>44954</v>
      </c>
      <c r="C794" t="str">
        <f>IF(ALL[[#This Row],[FAKTUR]]="",C793,ALL[[#This Row],[FAKTUR]])</f>
        <v>UNTANA</v>
      </c>
      <c r="D794" s="2">
        <f>IF(ALL[[#This Row],[TGL.NOTA]]="",D793,ALL[[#This Row],[TGL.NOTA]])</f>
        <v>44954</v>
      </c>
      <c r="E794" s="6">
        <f>IF(ALL[[#This Row],[ID]]="",E793+1,ALL[[#This Row],[ID]])</f>
        <v>792</v>
      </c>
      <c r="F794" s="6" t="str">
        <f>IF(ALL[[#This Row],[SUPPLIER]]="","",COUNTA(F$2:F793))</f>
        <v/>
      </c>
      <c r="G794" s="2" t="s">
        <v>22</v>
      </c>
      <c r="L794" s="2"/>
      <c r="R794" s="3"/>
      <c r="S794" s="3"/>
      <c r="U794" s="4"/>
      <c r="V794" s="4"/>
      <c r="X794" s="1"/>
    </row>
    <row r="795" spans="2:24" x14ac:dyDescent="0.25">
      <c r="B795" s="2">
        <f>IF(ALL[[#This Row],[TGL MASUK]]="",B794,ALL[[#This Row],[TGL MASUK]])</f>
        <v>44954</v>
      </c>
      <c r="C795" t="str">
        <f>IF(ALL[[#This Row],[FAKTUR]]="",C794,ALL[[#This Row],[FAKTUR]])</f>
        <v>UNTANA</v>
      </c>
      <c r="D795" s="2">
        <f>IF(ALL[[#This Row],[TGL.NOTA]]="",D794,ALL[[#This Row],[TGL.NOTA]])</f>
        <v>44951</v>
      </c>
      <c r="E795" s="6">
        <f>IF(ALL[[#This Row],[ID]]="",E794+1,ALL[[#This Row],[ID]])</f>
        <v>793</v>
      </c>
      <c r="F795" s="6">
        <f>IF(ALL[[#This Row],[SUPPLIER]]="","",COUNTA(F$2:F794))</f>
        <v>793</v>
      </c>
      <c r="G795" s="2" t="s">
        <v>22</v>
      </c>
      <c r="H795" t="s">
        <v>47</v>
      </c>
      <c r="I795" t="s">
        <v>17</v>
      </c>
      <c r="J795" t="s">
        <v>864</v>
      </c>
      <c r="L795" s="2">
        <v>44951</v>
      </c>
      <c r="N795" t="s">
        <v>865</v>
      </c>
      <c r="O795">
        <v>10</v>
      </c>
      <c r="P795">
        <v>2000</v>
      </c>
      <c r="Q795" t="s">
        <v>50</v>
      </c>
      <c r="R795" s="3">
        <v>8750</v>
      </c>
      <c r="S795" s="3"/>
      <c r="T795" t="s">
        <v>866</v>
      </c>
      <c r="U795" s="4"/>
      <c r="V795" s="4"/>
      <c r="X795" s="1"/>
    </row>
    <row r="796" spans="2:24" x14ac:dyDescent="0.25">
      <c r="B796" s="2">
        <f>IF(ALL[[#This Row],[TGL MASUK]]="",B795,ALL[[#This Row],[TGL MASUK]])</f>
        <v>44954</v>
      </c>
      <c r="C796" t="str">
        <f>IF(ALL[[#This Row],[FAKTUR]]="",C795,ALL[[#This Row],[FAKTUR]])</f>
        <v>UNTANA</v>
      </c>
      <c r="D796" s="2">
        <f>IF(ALL[[#This Row],[TGL.NOTA]]="",D795,ALL[[#This Row],[TGL.NOTA]])</f>
        <v>44951</v>
      </c>
      <c r="E796" s="6">
        <f>IF(ALL[[#This Row],[ID]]="",E795+1,ALL[[#This Row],[ID]])</f>
        <v>794</v>
      </c>
      <c r="F796" s="6" t="str">
        <f>IF(ALL[[#This Row],[SUPPLIER]]="","",COUNTA(F$2:F795))</f>
        <v/>
      </c>
      <c r="G796" s="2" t="s">
        <v>22</v>
      </c>
      <c r="L796" s="2"/>
      <c r="R796" s="3"/>
      <c r="S796" s="3"/>
      <c r="U796" s="4"/>
      <c r="V796" s="4"/>
      <c r="X796" s="1"/>
    </row>
    <row r="797" spans="2:24" x14ac:dyDescent="0.25">
      <c r="B797" s="2">
        <f>IF(ALL[[#This Row],[TGL MASUK]]="",B796,ALL[[#This Row],[TGL MASUK]])</f>
        <v>44955</v>
      </c>
      <c r="C797" t="str">
        <f>IF(ALL[[#This Row],[FAKTUR]]="",C796,ALL[[#This Row],[FAKTUR]])</f>
        <v>UNTANA</v>
      </c>
      <c r="D797" s="2">
        <f>IF(ALL[[#This Row],[TGL.NOTA]]="",D796,ALL[[#This Row],[TGL.NOTA]])</f>
        <v>44952</v>
      </c>
      <c r="E797" s="6">
        <f>IF(ALL[[#This Row],[ID]]="",E796+1,ALL[[#This Row],[ID]])</f>
        <v>795</v>
      </c>
      <c r="F797" s="6">
        <f>IF(ALL[[#This Row],[SUPPLIER]]="","",COUNTA(F$2:F796))</f>
        <v>795</v>
      </c>
      <c r="G797" s="2">
        <v>44955</v>
      </c>
      <c r="H797" t="s">
        <v>166</v>
      </c>
      <c r="I797" t="s">
        <v>17</v>
      </c>
      <c r="J797" t="s">
        <v>867</v>
      </c>
      <c r="L797" s="2">
        <v>44952</v>
      </c>
      <c r="N797" t="s">
        <v>868</v>
      </c>
      <c r="O797">
        <v>3</v>
      </c>
      <c r="P797">
        <v>72</v>
      </c>
      <c r="Q797" t="s">
        <v>37</v>
      </c>
      <c r="R797" s="3">
        <v>106000</v>
      </c>
      <c r="S797" s="3"/>
      <c r="T797" t="s">
        <v>64</v>
      </c>
      <c r="U797" s="4"/>
      <c r="V797" s="4"/>
      <c r="X797" s="1"/>
    </row>
    <row r="798" spans="2:24" x14ac:dyDescent="0.25">
      <c r="B798" s="2">
        <f>IF(ALL[[#This Row],[TGL MASUK]]="",B797,ALL[[#This Row],[TGL MASUK]])</f>
        <v>44955</v>
      </c>
      <c r="C798" t="str">
        <f>IF(ALL[[#This Row],[FAKTUR]]="",C797,ALL[[#This Row],[FAKTUR]])</f>
        <v>UNTANA</v>
      </c>
      <c r="D798" s="2">
        <f>IF(ALL[[#This Row],[TGL.NOTA]]="",D797,ALL[[#This Row],[TGL.NOTA]])</f>
        <v>44952</v>
      </c>
      <c r="E798" s="6">
        <f>IF(ALL[[#This Row],[ID]]="",E797+1,ALL[[#This Row],[ID]])</f>
        <v>796</v>
      </c>
      <c r="F798" s="6" t="str">
        <f>IF(ALL[[#This Row],[SUPPLIER]]="","",COUNTA(F$2:F797))</f>
        <v/>
      </c>
      <c r="G798" s="2" t="s">
        <v>22</v>
      </c>
      <c r="L798" s="2"/>
      <c r="N798" t="s">
        <v>869</v>
      </c>
      <c r="O798">
        <v>3</v>
      </c>
      <c r="P798">
        <v>96</v>
      </c>
      <c r="Q798" t="s">
        <v>37</v>
      </c>
      <c r="R798" s="3">
        <v>49500</v>
      </c>
      <c r="S798" s="3"/>
      <c r="T798" t="s">
        <v>870</v>
      </c>
      <c r="U798" s="4"/>
      <c r="V798" s="4"/>
      <c r="X798" s="1" t="s">
        <v>871</v>
      </c>
    </row>
    <row r="799" spans="2:24" x14ac:dyDescent="0.25">
      <c r="B799" s="2">
        <f>IF(ALL[[#This Row],[TGL MASUK]]="",B798,ALL[[#This Row],[TGL MASUK]])</f>
        <v>44955</v>
      </c>
      <c r="C799" t="str">
        <f>IF(ALL[[#This Row],[FAKTUR]]="",C798,ALL[[#This Row],[FAKTUR]])</f>
        <v>UNTANA</v>
      </c>
      <c r="D799" s="2">
        <f>IF(ALL[[#This Row],[TGL.NOTA]]="",D798,ALL[[#This Row],[TGL.NOTA]])</f>
        <v>44952</v>
      </c>
      <c r="E799" s="6">
        <f>IF(ALL[[#This Row],[ID]]="",E798+1,ALL[[#This Row],[ID]])</f>
        <v>797</v>
      </c>
      <c r="F799" s="6" t="str">
        <f>IF(ALL[[#This Row],[SUPPLIER]]="","",COUNTA(F$2:F798))</f>
        <v/>
      </c>
      <c r="G799" s="2" t="s">
        <v>22</v>
      </c>
      <c r="L799" s="2"/>
      <c r="R799" s="3"/>
      <c r="S799" s="3"/>
      <c r="U799" s="4"/>
      <c r="V799" s="4"/>
      <c r="X799" s="1"/>
    </row>
    <row r="800" spans="2:24" x14ac:dyDescent="0.25">
      <c r="B800" s="2">
        <f>IF(ALL[[#This Row],[TGL MASUK]]="",B799,ALL[[#This Row],[TGL MASUK]])</f>
        <v>44956</v>
      </c>
      <c r="C800" t="str">
        <f>IF(ALL[[#This Row],[FAKTUR]]="",C799,ALL[[#This Row],[FAKTUR]])</f>
        <v>ARTO MORO</v>
      </c>
      <c r="D800" s="2">
        <f>IF(ALL[[#This Row],[TGL.NOTA]]="",D799,ALL[[#This Row],[TGL.NOTA]])</f>
        <v>44953</v>
      </c>
      <c r="E800" s="6">
        <f>IF(ALL[[#This Row],[ID]]="",E799+1,ALL[[#This Row],[ID]])</f>
        <v>798</v>
      </c>
      <c r="F800" s="6">
        <f>IF(ALL[[#This Row],[SUPPLIER]]="","",COUNTA(F$2:F799))</f>
        <v>798</v>
      </c>
      <c r="G800" s="2">
        <v>44956</v>
      </c>
      <c r="H800" t="s">
        <v>83</v>
      </c>
      <c r="I800" t="s">
        <v>78</v>
      </c>
      <c r="J800" t="s">
        <v>872</v>
      </c>
      <c r="L800" s="2">
        <v>44953</v>
      </c>
      <c r="N800" t="s">
        <v>873</v>
      </c>
      <c r="O800">
        <v>4</v>
      </c>
      <c r="P800">
        <v>96</v>
      </c>
      <c r="Q800" t="s">
        <v>50</v>
      </c>
      <c r="R800" s="3">
        <v>88200</v>
      </c>
      <c r="S800" s="3"/>
      <c r="T800" t="s">
        <v>569</v>
      </c>
      <c r="U800" s="4">
        <v>0.125</v>
      </c>
      <c r="V800" s="4">
        <v>0.05</v>
      </c>
      <c r="X800" s="1"/>
    </row>
    <row r="801" spans="2:24" x14ac:dyDescent="0.25">
      <c r="B801" s="2">
        <f>IF(ALL[[#This Row],[TGL MASUK]]="",B800,ALL[[#This Row],[TGL MASUK]])</f>
        <v>44956</v>
      </c>
      <c r="C801" t="str">
        <f>IF(ALL[[#This Row],[FAKTUR]]="",C800,ALL[[#This Row],[FAKTUR]])</f>
        <v>ARTO MORO</v>
      </c>
      <c r="D801" s="2">
        <f>IF(ALL[[#This Row],[TGL.NOTA]]="",D800,ALL[[#This Row],[TGL.NOTA]])</f>
        <v>44953</v>
      </c>
      <c r="E801" s="6">
        <f>IF(ALL[[#This Row],[ID]]="",E800+1,ALL[[#This Row],[ID]])</f>
        <v>799</v>
      </c>
      <c r="F801" s="6" t="str">
        <f>IF(ALL[[#This Row],[SUPPLIER]]="","",COUNTA(F$2:F800))</f>
        <v/>
      </c>
      <c r="G801" s="2" t="s">
        <v>22</v>
      </c>
      <c r="L801" s="2"/>
      <c r="N801" t="s">
        <v>874</v>
      </c>
      <c r="O801">
        <v>3</v>
      </c>
      <c r="P801">
        <v>72</v>
      </c>
      <c r="Q801" t="s">
        <v>50</v>
      </c>
      <c r="R801" s="3">
        <v>89400</v>
      </c>
      <c r="S801" s="3"/>
      <c r="T801" t="s">
        <v>569</v>
      </c>
      <c r="U801" s="4">
        <v>0.125</v>
      </c>
      <c r="V801" s="4">
        <v>0.05</v>
      </c>
      <c r="X801" s="1"/>
    </row>
    <row r="802" spans="2:24" x14ac:dyDescent="0.25">
      <c r="B802" s="2">
        <f>IF(ALL[[#This Row],[TGL MASUK]]="",B801,ALL[[#This Row],[TGL MASUK]])</f>
        <v>44956</v>
      </c>
      <c r="C802" t="str">
        <f>IF(ALL[[#This Row],[FAKTUR]]="",C801,ALL[[#This Row],[FAKTUR]])</f>
        <v>ARTO MORO</v>
      </c>
      <c r="D802" s="2">
        <f>IF(ALL[[#This Row],[TGL.NOTA]]="",D801,ALL[[#This Row],[TGL.NOTA]])</f>
        <v>44953</v>
      </c>
      <c r="E802" s="6">
        <f>IF(ALL[[#This Row],[ID]]="",E801+1,ALL[[#This Row],[ID]])</f>
        <v>800</v>
      </c>
      <c r="F802" s="6" t="str">
        <f>IF(ALL[[#This Row],[SUPPLIER]]="","",COUNTA(F$2:F801))</f>
        <v/>
      </c>
      <c r="G802" s="2" t="s">
        <v>22</v>
      </c>
      <c r="L802" s="2"/>
      <c r="N802" t="s">
        <v>875</v>
      </c>
      <c r="O802">
        <v>1</v>
      </c>
      <c r="P802">
        <v>288</v>
      </c>
      <c r="Q802" t="s">
        <v>86</v>
      </c>
      <c r="R802" s="3">
        <v>12000</v>
      </c>
      <c r="S802" s="3"/>
      <c r="T802" t="s">
        <v>586</v>
      </c>
      <c r="U802" s="4">
        <v>0.125</v>
      </c>
      <c r="V802" s="4">
        <v>0.05</v>
      </c>
      <c r="X802" s="1"/>
    </row>
    <row r="803" spans="2:24" x14ac:dyDescent="0.25">
      <c r="B803" s="2">
        <f>IF(ALL[[#This Row],[TGL MASUK]]="",B802,ALL[[#This Row],[TGL MASUK]])</f>
        <v>44956</v>
      </c>
      <c r="C803" t="str">
        <f>IF(ALL[[#This Row],[FAKTUR]]="",C802,ALL[[#This Row],[FAKTUR]])</f>
        <v>ARTO MORO</v>
      </c>
      <c r="D803" s="2">
        <f>IF(ALL[[#This Row],[TGL.NOTA]]="",D802,ALL[[#This Row],[TGL.NOTA]])</f>
        <v>44953</v>
      </c>
      <c r="E803" s="6">
        <f>IF(ALL[[#This Row],[ID]]="",E802+1,ALL[[#This Row],[ID]])</f>
        <v>801</v>
      </c>
      <c r="F803" s="6" t="str">
        <f>IF(ALL[[#This Row],[SUPPLIER]]="","",COUNTA(F$2:F802))</f>
        <v/>
      </c>
      <c r="G803" s="2" t="s">
        <v>22</v>
      </c>
      <c r="L803" s="2"/>
      <c r="N803" t="s">
        <v>876</v>
      </c>
      <c r="O803">
        <v>2</v>
      </c>
      <c r="P803">
        <v>48</v>
      </c>
      <c r="Q803" t="s">
        <v>37</v>
      </c>
      <c r="R803" s="3">
        <v>11100</v>
      </c>
      <c r="S803" s="3"/>
      <c r="T803" t="s">
        <v>64</v>
      </c>
      <c r="U803" s="4">
        <v>0.125</v>
      </c>
      <c r="V803" s="4">
        <v>0.05</v>
      </c>
      <c r="X803" s="1"/>
    </row>
    <row r="804" spans="2:24" x14ac:dyDescent="0.25">
      <c r="B804" s="2">
        <f>IF(ALL[[#This Row],[TGL MASUK]]="",B803,ALL[[#This Row],[TGL MASUK]])</f>
        <v>44956</v>
      </c>
      <c r="C804" t="str">
        <f>IF(ALL[[#This Row],[FAKTUR]]="",C803,ALL[[#This Row],[FAKTUR]])</f>
        <v>ARTO MORO</v>
      </c>
      <c r="D804" s="2">
        <f>IF(ALL[[#This Row],[TGL.NOTA]]="",D803,ALL[[#This Row],[TGL.NOTA]])</f>
        <v>44953</v>
      </c>
      <c r="E804" s="6">
        <f>IF(ALL[[#This Row],[ID]]="",E803+1,ALL[[#This Row],[ID]])</f>
        <v>802</v>
      </c>
      <c r="F804" s="6" t="str">
        <f>IF(ALL[[#This Row],[SUPPLIER]]="","",COUNTA(F$2:F803))</f>
        <v/>
      </c>
      <c r="G804" s="2" t="s">
        <v>22</v>
      </c>
      <c r="L804" s="2"/>
      <c r="N804" t="s">
        <v>367</v>
      </c>
      <c r="O804">
        <v>1</v>
      </c>
      <c r="P804">
        <v>144</v>
      </c>
      <c r="Q804" t="s">
        <v>86</v>
      </c>
      <c r="R804" s="3">
        <v>23900</v>
      </c>
      <c r="S804" s="3"/>
      <c r="T804" t="s">
        <v>195</v>
      </c>
      <c r="U804" s="4">
        <v>0.125</v>
      </c>
      <c r="V804" s="4">
        <v>0.05</v>
      </c>
      <c r="X804" s="1"/>
    </row>
    <row r="805" spans="2:24" x14ac:dyDescent="0.25">
      <c r="B805" s="2">
        <f>IF(ALL[[#This Row],[TGL MASUK]]="",B804,ALL[[#This Row],[TGL MASUK]])</f>
        <v>44956</v>
      </c>
      <c r="C805" t="str">
        <f>IF(ALL[[#This Row],[FAKTUR]]="",C804,ALL[[#This Row],[FAKTUR]])</f>
        <v>ARTO MORO</v>
      </c>
      <c r="D805" s="2">
        <f>IF(ALL[[#This Row],[TGL.NOTA]]="",D804,ALL[[#This Row],[TGL.NOTA]])</f>
        <v>44953</v>
      </c>
      <c r="E805" s="6">
        <f>IF(ALL[[#This Row],[ID]]="",E804+1,ALL[[#This Row],[ID]])</f>
        <v>803</v>
      </c>
      <c r="F805" s="6" t="str">
        <f>IF(ALL[[#This Row],[SUPPLIER]]="","",COUNTA(F$2:F804))</f>
        <v/>
      </c>
      <c r="G805" s="2" t="s">
        <v>22</v>
      </c>
      <c r="L805" s="2"/>
      <c r="N805" t="s">
        <v>877</v>
      </c>
      <c r="O805">
        <v>1</v>
      </c>
      <c r="P805">
        <v>1000</v>
      </c>
      <c r="Q805" t="s">
        <v>180</v>
      </c>
      <c r="R805" s="3">
        <v>2050</v>
      </c>
      <c r="S805" s="3"/>
      <c r="T805" t="s">
        <v>374</v>
      </c>
      <c r="U805" s="4">
        <v>0.125</v>
      </c>
      <c r="V805" s="4">
        <v>0.05</v>
      </c>
      <c r="X805" s="1"/>
    </row>
    <row r="806" spans="2:24" x14ac:dyDescent="0.25">
      <c r="B806" s="2">
        <f>IF(ALL[[#This Row],[TGL MASUK]]="",B805,ALL[[#This Row],[TGL MASUK]])</f>
        <v>44956</v>
      </c>
      <c r="C806" t="str">
        <f>IF(ALL[[#This Row],[FAKTUR]]="",C805,ALL[[#This Row],[FAKTUR]])</f>
        <v>ARTO MORO</v>
      </c>
      <c r="D806" s="2">
        <f>IF(ALL[[#This Row],[TGL.NOTA]]="",D805,ALL[[#This Row],[TGL.NOTA]])</f>
        <v>44953</v>
      </c>
      <c r="E806" s="6">
        <f>IF(ALL[[#This Row],[ID]]="",E805+1,ALL[[#This Row],[ID]])</f>
        <v>804</v>
      </c>
      <c r="F806" s="6" t="str">
        <f>IF(ALL[[#This Row],[SUPPLIER]]="","",COUNTA(F$2:F805))</f>
        <v/>
      </c>
      <c r="G806" s="2" t="s">
        <v>22</v>
      </c>
      <c r="L806" s="2"/>
      <c r="R806" s="3"/>
      <c r="S806" s="3"/>
      <c r="U806" s="4"/>
      <c r="V806" s="4"/>
      <c r="X806" s="1"/>
    </row>
    <row r="807" spans="2:24" x14ac:dyDescent="0.25">
      <c r="B807" s="2">
        <f>IF(ALL[[#This Row],[TGL MASUK]]="",B806,ALL[[#This Row],[TGL MASUK]])</f>
        <v>44956</v>
      </c>
      <c r="C807" t="str">
        <f>IF(ALL[[#This Row],[FAKTUR]]="",C806,ALL[[#This Row],[FAKTUR]])</f>
        <v>ARTO MORO</v>
      </c>
      <c r="D807" s="2">
        <f>IF(ALL[[#This Row],[TGL.NOTA]]="",D806,ALL[[#This Row],[TGL.NOTA]])</f>
        <v>44953</v>
      </c>
      <c r="E807" s="6">
        <f>IF(ALL[[#This Row],[ID]]="",E806+1,ALL[[#This Row],[ID]])</f>
        <v>805</v>
      </c>
      <c r="F807" s="6">
        <f>IF(ALL[[#This Row],[SUPPLIER]]="","",COUNTA(F$2:F806))</f>
        <v>805</v>
      </c>
      <c r="G807" s="2" t="s">
        <v>22</v>
      </c>
      <c r="H807" t="s">
        <v>95</v>
      </c>
      <c r="I807" t="s">
        <v>78</v>
      </c>
      <c r="J807" t="s">
        <v>878</v>
      </c>
      <c r="L807" s="2">
        <v>44953</v>
      </c>
      <c r="N807" t="s">
        <v>879</v>
      </c>
      <c r="O807">
        <v>3</v>
      </c>
      <c r="R807" s="3"/>
      <c r="S807" s="3">
        <v>1440000</v>
      </c>
      <c r="T807" t="s">
        <v>858</v>
      </c>
      <c r="U807" s="4">
        <v>0.17</v>
      </c>
      <c r="V807" s="4"/>
      <c r="X807" s="1"/>
    </row>
    <row r="808" spans="2:24" x14ac:dyDescent="0.25">
      <c r="B808" s="2">
        <f>IF(ALL[[#This Row],[TGL MASUK]]="",B807,ALL[[#This Row],[TGL MASUK]])</f>
        <v>44956</v>
      </c>
      <c r="C808" t="str">
        <f>IF(ALL[[#This Row],[FAKTUR]]="",C807,ALL[[#This Row],[FAKTUR]])</f>
        <v>ARTO MORO</v>
      </c>
      <c r="D808" s="2">
        <f>IF(ALL[[#This Row],[TGL.NOTA]]="",D807,ALL[[#This Row],[TGL.NOTA]])</f>
        <v>44953</v>
      </c>
      <c r="E808" s="6">
        <f>IF(ALL[[#This Row],[ID]]="",E807+1,ALL[[#This Row],[ID]])</f>
        <v>806</v>
      </c>
      <c r="F808" s="6" t="str">
        <f>IF(ALL[[#This Row],[SUPPLIER]]="","",COUNTA(F$2:F807))</f>
        <v/>
      </c>
      <c r="G808" s="2" t="s">
        <v>22</v>
      </c>
      <c r="L808" s="2"/>
      <c r="N808" t="s">
        <v>857</v>
      </c>
      <c r="O808">
        <v>3</v>
      </c>
      <c r="R808" s="3"/>
      <c r="S808" s="3">
        <v>1590000</v>
      </c>
      <c r="T808" t="s">
        <v>858</v>
      </c>
      <c r="U808" s="4">
        <v>0.17</v>
      </c>
      <c r="V808" s="4"/>
      <c r="X808" s="1"/>
    </row>
    <row r="809" spans="2:24" x14ac:dyDescent="0.25">
      <c r="B809" s="2">
        <f>IF(ALL[[#This Row],[TGL MASUK]]="",B808,ALL[[#This Row],[TGL MASUK]])</f>
        <v>44956</v>
      </c>
      <c r="C809" t="str">
        <f>IF(ALL[[#This Row],[FAKTUR]]="",C808,ALL[[#This Row],[FAKTUR]])</f>
        <v>ARTO MORO</v>
      </c>
      <c r="D809" s="2">
        <f>IF(ALL[[#This Row],[TGL.NOTA]]="",D808,ALL[[#This Row],[TGL.NOTA]])</f>
        <v>44953</v>
      </c>
      <c r="E809" s="6">
        <f>IF(ALL[[#This Row],[ID]]="",E808+1,ALL[[#This Row],[ID]])</f>
        <v>807</v>
      </c>
      <c r="F809" s="6" t="str">
        <f>IF(ALL[[#This Row],[SUPPLIER]]="","",COUNTA(F$2:F808))</f>
        <v/>
      </c>
      <c r="G809" s="2" t="s">
        <v>22</v>
      </c>
      <c r="L809" s="2"/>
      <c r="N809" t="s">
        <v>298</v>
      </c>
      <c r="O809">
        <v>3</v>
      </c>
      <c r="R809" s="3"/>
      <c r="S809" s="3">
        <v>1476000</v>
      </c>
      <c r="T809" t="s">
        <v>299</v>
      </c>
      <c r="U809" s="4">
        <v>0.17</v>
      </c>
      <c r="V809" s="4"/>
      <c r="X809" s="1"/>
    </row>
    <row r="810" spans="2:24" x14ac:dyDescent="0.25">
      <c r="B810" s="2">
        <f>IF(ALL[[#This Row],[TGL MASUK]]="",B809,ALL[[#This Row],[TGL MASUK]])</f>
        <v>44956</v>
      </c>
      <c r="C810" t="str">
        <f>IF(ALL[[#This Row],[FAKTUR]]="",C809,ALL[[#This Row],[FAKTUR]])</f>
        <v>ARTO MORO</v>
      </c>
      <c r="D810" s="2">
        <f>IF(ALL[[#This Row],[TGL.NOTA]]="",D809,ALL[[#This Row],[TGL.NOTA]])</f>
        <v>44953</v>
      </c>
      <c r="E810" s="6">
        <f>IF(ALL[[#This Row],[ID]]="",E809+1,ALL[[#This Row],[ID]])</f>
        <v>808</v>
      </c>
      <c r="F810" s="6" t="str">
        <f>IF(ALL[[#This Row],[SUPPLIER]]="","",COUNTA(F$2:F809))</f>
        <v/>
      </c>
      <c r="G810" s="2" t="s">
        <v>22</v>
      </c>
      <c r="L810" s="2"/>
      <c r="N810" t="s">
        <v>848</v>
      </c>
      <c r="O810">
        <v>1</v>
      </c>
      <c r="R810" s="3"/>
      <c r="S810" s="3">
        <v>1380000</v>
      </c>
      <c r="T810" t="s">
        <v>103</v>
      </c>
      <c r="U810" s="4">
        <v>0.17</v>
      </c>
      <c r="V810" s="4"/>
      <c r="X810" s="1"/>
    </row>
    <row r="811" spans="2:24" x14ac:dyDescent="0.25">
      <c r="B811" s="2">
        <f>IF(ALL[[#This Row],[TGL MASUK]]="",B810,ALL[[#This Row],[TGL MASUK]])</f>
        <v>44956</v>
      </c>
      <c r="C811" t="str">
        <f>IF(ALL[[#This Row],[FAKTUR]]="",C810,ALL[[#This Row],[FAKTUR]])</f>
        <v>ARTO MORO</v>
      </c>
      <c r="D811" s="2">
        <f>IF(ALL[[#This Row],[TGL.NOTA]]="",D810,ALL[[#This Row],[TGL.NOTA]])</f>
        <v>44953</v>
      </c>
      <c r="E811" s="6">
        <f>IF(ALL[[#This Row],[ID]]="",E810+1,ALL[[#This Row],[ID]])</f>
        <v>809</v>
      </c>
      <c r="F811" s="6" t="str">
        <f>IF(ALL[[#This Row],[SUPPLIER]]="","",COUNTA(F$2:F810))</f>
        <v/>
      </c>
      <c r="G811" s="2" t="s">
        <v>22</v>
      </c>
      <c r="L811" s="2"/>
      <c r="N811" t="s">
        <v>849</v>
      </c>
      <c r="O811">
        <v>4</v>
      </c>
      <c r="R811" s="3"/>
      <c r="S811" s="3">
        <v>1200000</v>
      </c>
      <c r="T811" t="s">
        <v>850</v>
      </c>
      <c r="U811" s="4">
        <v>0.17</v>
      </c>
      <c r="V811" s="4"/>
      <c r="X811" s="1"/>
    </row>
    <row r="812" spans="2:24" x14ac:dyDescent="0.25">
      <c r="B812" s="2">
        <f>IF(ALL[[#This Row],[TGL MASUK]]="",B811,ALL[[#This Row],[TGL MASUK]])</f>
        <v>44956</v>
      </c>
      <c r="C812" t="str">
        <f>IF(ALL[[#This Row],[FAKTUR]]="",C811,ALL[[#This Row],[FAKTUR]])</f>
        <v>ARTO MORO</v>
      </c>
      <c r="D812" s="2">
        <f>IF(ALL[[#This Row],[TGL.NOTA]]="",D811,ALL[[#This Row],[TGL.NOTA]])</f>
        <v>44953</v>
      </c>
      <c r="E812" s="6">
        <f>IF(ALL[[#This Row],[ID]]="",E811+1,ALL[[#This Row],[ID]])</f>
        <v>810</v>
      </c>
      <c r="F812" s="6" t="str">
        <f>IF(ALL[[#This Row],[SUPPLIER]]="","",COUNTA(F$2:F811))</f>
        <v/>
      </c>
      <c r="G812" s="2" t="s">
        <v>22</v>
      </c>
      <c r="L812" s="2"/>
      <c r="N812" t="s">
        <v>320</v>
      </c>
      <c r="O812">
        <v>2</v>
      </c>
      <c r="R812" s="3"/>
      <c r="S812" s="3">
        <v>900000</v>
      </c>
      <c r="T812" t="s">
        <v>880</v>
      </c>
      <c r="U812" s="4">
        <v>0.17</v>
      </c>
      <c r="V812" s="4"/>
      <c r="X812" s="1"/>
    </row>
    <row r="813" spans="2:24" x14ac:dyDescent="0.25">
      <c r="B813" s="2">
        <f>IF(ALL[[#This Row],[TGL MASUK]]="",B812,ALL[[#This Row],[TGL MASUK]])</f>
        <v>44956</v>
      </c>
      <c r="C813" t="str">
        <f>IF(ALL[[#This Row],[FAKTUR]]="",C812,ALL[[#This Row],[FAKTUR]])</f>
        <v>ARTO MORO</v>
      </c>
      <c r="D813" s="2">
        <f>IF(ALL[[#This Row],[TGL.NOTA]]="",D812,ALL[[#This Row],[TGL.NOTA]])</f>
        <v>44953</v>
      </c>
      <c r="E813" s="6">
        <f>IF(ALL[[#This Row],[ID]]="",E812+1,ALL[[#This Row],[ID]])</f>
        <v>811</v>
      </c>
      <c r="F813" s="6" t="str">
        <f>IF(ALL[[#This Row],[SUPPLIER]]="","",COUNTA(F$2:F812))</f>
        <v/>
      </c>
      <c r="G813" s="2" t="s">
        <v>22</v>
      </c>
      <c r="L813" s="2"/>
      <c r="N813" t="s">
        <v>687</v>
      </c>
      <c r="O813">
        <v>2</v>
      </c>
      <c r="R813" s="3"/>
      <c r="S813" s="3">
        <v>2592000</v>
      </c>
      <c r="T813" t="s">
        <v>881</v>
      </c>
      <c r="U813" s="4">
        <v>0.17</v>
      </c>
      <c r="V813" s="4"/>
      <c r="X813" s="1"/>
    </row>
    <row r="814" spans="2:24" x14ac:dyDescent="0.25">
      <c r="B814" s="2">
        <f>IF(ALL[[#This Row],[TGL MASUK]]="",B813,ALL[[#This Row],[TGL MASUK]])</f>
        <v>44956</v>
      </c>
      <c r="C814" t="str">
        <f>IF(ALL[[#This Row],[FAKTUR]]="",C813,ALL[[#This Row],[FAKTUR]])</f>
        <v>ARTO MORO</v>
      </c>
      <c r="D814" s="2">
        <f>IF(ALL[[#This Row],[TGL.NOTA]]="",D813,ALL[[#This Row],[TGL.NOTA]])</f>
        <v>44953</v>
      </c>
      <c r="E814" s="6">
        <f>IF(ALL[[#This Row],[ID]]="",E813+1,ALL[[#This Row],[ID]])</f>
        <v>812</v>
      </c>
      <c r="F814" s="6" t="str">
        <f>IF(ALL[[#This Row],[SUPPLIER]]="","",COUNTA(F$2:F813))</f>
        <v/>
      </c>
      <c r="G814" s="2" t="s">
        <v>22</v>
      </c>
      <c r="L814" s="2"/>
      <c r="R814" s="3"/>
      <c r="S814" s="3"/>
      <c r="U814" s="4"/>
      <c r="V814" s="4"/>
      <c r="X814" s="1"/>
    </row>
    <row r="815" spans="2:24" x14ac:dyDescent="0.25">
      <c r="B815" s="2">
        <f>IF(ALL[[#This Row],[TGL MASUK]]="",B814,ALL[[#This Row],[TGL MASUK]])</f>
        <v>44957</v>
      </c>
      <c r="C815" t="str">
        <f>IF(ALL[[#This Row],[FAKTUR]]="",C814,ALL[[#This Row],[FAKTUR]])</f>
        <v>UNTANA</v>
      </c>
      <c r="D815" s="2">
        <f>IF(ALL[[#This Row],[TGL.NOTA]]="",D814,ALL[[#This Row],[TGL.NOTA]])</f>
        <v>44957</v>
      </c>
      <c r="E815" s="6">
        <f>IF(ALL[[#This Row],[ID]]="",E814+1,ALL[[#This Row],[ID]])</f>
        <v>813</v>
      </c>
      <c r="F815" s="6">
        <f>IF(ALL[[#This Row],[SUPPLIER]]="","",COUNTA(F$2:F814))</f>
        <v>813</v>
      </c>
      <c r="G815" s="2">
        <v>44957</v>
      </c>
      <c r="H815" t="s">
        <v>218</v>
      </c>
      <c r="I815" t="s">
        <v>17</v>
      </c>
      <c r="J815" t="s">
        <v>882</v>
      </c>
      <c r="L815" s="2">
        <v>44957</v>
      </c>
      <c r="N815" t="s">
        <v>661</v>
      </c>
      <c r="P815">
        <v>12</v>
      </c>
      <c r="Q815" t="s">
        <v>37</v>
      </c>
      <c r="R815" s="3">
        <v>1450</v>
      </c>
      <c r="S815" s="3"/>
      <c r="U815" s="4"/>
      <c r="V815" s="4"/>
      <c r="X815" s="1"/>
    </row>
    <row r="816" spans="2:24" x14ac:dyDescent="0.25">
      <c r="B816" s="2">
        <f>IF(ALL[[#This Row],[TGL MASUK]]="",B815,ALL[[#This Row],[TGL MASUK]])</f>
        <v>44957</v>
      </c>
      <c r="C816" t="str">
        <f>IF(ALL[[#This Row],[FAKTUR]]="",C815,ALL[[#This Row],[FAKTUR]])</f>
        <v>UNTANA</v>
      </c>
      <c r="D816" s="2">
        <f>IF(ALL[[#This Row],[TGL.NOTA]]="",D815,ALL[[#This Row],[TGL.NOTA]])</f>
        <v>44957</v>
      </c>
      <c r="E816" s="6">
        <f>IF(ALL[[#This Row],[ID]]="",E815+1,ALL[[#This Row],[ID]])</f>
        <v>814</v>
      </c>
      <c r="F816" s="6" t="str">
        <f>IF(ALL[[#This Row],[SUPPLIER]]="","",COUNTA(F$2:F815))</f>
        <v/>
      </c>
      <c r="G816" s="2" t="s">
        <v>22</v>
      </c>
      <c r="L816" s="2"/>
      <c r="N816" t="s">
        <v>660</v>
      </c>
      <c r="P816">
        <v>12</v>
      </c>
      <c r="Q816" t="s">
        <v>37</v>
      </c>
      <c r="R816" s="3">
        <v>1450</v>
      </c>
      <c r="S816" s="3"/>
      <c r="U816" s="4"/>
      <c r="V816" s="4"/>
      <c r="X816" s="1"/>
    </row>
    <row r="817" spans="2:24" x14ac:dyDescent="0.25">
      <c r="B817" s="2">
        <f>IF(ALL[[#This Row],[TGL MASUK]]="",B816,ALL[[#This Row],[TGL MASUK]])</f>
        <v>44957</v>
      </c>
      <c r="C817" t="str">
        <f>IF(ALL[[#This Row],[FAKTUR]]="",C816,ALL[[#This Row],[FAKTUR]])</f>
        <v>UNTANA</v>
      </c>
      <c r="D817" s="2">
        <f>IF(ALL[[#This Row],[TGL.NOTA]]="",D816,ALL[[#This Row],[TGL.NOTA]])</f>
        <v>44957</v>
      </c>
      <c r="E817" s="6">
        <f>IF(ALL[[#This Row],[ID]]="",E816+1,ALL[[#This Row],[ID]])</f>
        <v>815</v>
      </c>
      <c r="F817" s="6" t="str">
        <f>IF(ALL[[#This Row],[SUPPLIER]]="","",COUNTA(F$2:F816))</f>
        <v/>
      </c>
      <c r="G817" s="2" t="s">
        <v>22</v>
      </c>
      <c r="L817" s="2"/>
      <c r="N817" t="s">
        <v>664</v>
      </c>
      <c r="P817">
        <v>10</v>
      </c>
      <c r="Q817" t="s">
        <v>37</v>
      </c>
      <c r="R817" s="3">
        <v>5200</v>
      </c>
      <c r="S817" s="3"/>
      <c r="U817" s="4"/>
      <c r="V817" s="4"/>
      <c r="X817" s="1"/>
    </row>
    <row r="818" spans="2:24" x14ac:dyDescent="0.25">
      <c r="B818" s="2">
        <f>IF(ALL[[#This Row],[TGL MASUK]]="",B817,ALL[[#This Row],[TGL MASUK]])</f>
        <v>44957</v>
      </c>
      <c r="C818" t="str">
        <f>IF(ALL[[#This Row],[FAKTUR]]="",C817,ALL[[#This Row],[FAKTUR]])</f>
        <v>UNTANA</v>
      </c>
      <c r="D818" s="2">
        <f>IF(ALL[[#This Row],[TGL.NOTA]]="",D817,ALL[[#This Row],[TGL.NOTA]])</f>
        <v>44957</v>
      </c>
      <c r="E818" s="6">
        <f>IF(ALL[[#This Row],[ID]]="",E817+1,ALL[[#This Row],[ID]])</f>
        <v>816</v>
      </c>
      <c r="F818" s="6" t="str">
        <f>IF(ALL[[#This Row],[SUPPLIER]]="","",COUNTA(F$2:F817))</f>
        <v/>
      </c>
      <c r="G818" s="2" t="s">
        <v>22</v>
      </c>
      <c r="L818" s="2"/>
      <c r="N818" t="s">
        <v>665</v>
      </c>
      <c r="P818">
        <v>10</v>
      </c>
      <c r="Q818" t="s">
        <v>37</v>
      </c>
      <c r="R818" s="3">
        <v>5500</v>
      </c>
      <c r="S818" s="3"/>
      <c r="U818" s="4"/>
      <c r="V818" s="4"/>
      <c r="X818" s="1"/>
    </row>
    <row r="819" spans="2:24" x14ac:dyDescent="0.25">
      <c r="B819" s="2">
        <f>IF(ALL[[#This Row],[TGL MASUK]]="",B818,ALL[[#This Row],[TGL MASUK]])</f>
        <v>44957</v>
      </c>
      <c r="C819" t="str">
        <f>IF(ALL[[#This Row],[FAKTUR]]="",C818,ALL[[#This Row],[FAKTUR]])</f>
        <v>UNTANA</v>
      </c>
      <c r="D819" s="2">
        <f>IF(ALL[[#This Row],[TGL.NOTA]]="",D818,ALL[[#This Row],[TGL.NOTA]])</f>
        <v>44957</v>
      </c>
      <c r="E819" s="6">
        <f>IF(ALL[[#This Row],[ID]]="",E818+1,ALL[[#This Row],[ID]])</f>
        <v>817</v>
      </c>
      <c r="F819" s="6" t="str">
        <f>IF(ALL[[#This Row],[SUPPLIER]]="","",COUNTA(F$2:F818))</f>
        <v/>
      </c>
      <c r="G819" s="2" t="s">
        <v>22</v>
      </c>
      <c r="L819" s="2"/>
      <c r="R819" s="3"/>
      <c r="S819" s="3"/>
      <c r="U819" s="4"/>
      <c r="V819" s="4"/>
      <c r="X819" s="1"/>
    </row>
    <row r="820" spans="2:24" x14ac:dyDescent="0.25">
      <c r="B820" s="2">
        <f>IF(ALL[[#This Row],[TGL MASUK]]="",B819,ALL[[#This Row],[TGL MASUK]])</f>
        <v>44958</v>
      </c>
      <c r="C820" t="str">
        <f>IF(ALL[[#This Row],[FAKTUR]]="",C819,ALL[[#This Row],[FAKTUR]])</f>
        <v>ARTO MORO</v>
      </c>
      <c r="D820" s="2">
        <f>IF(ALL[[#This Row],[TGL.NOTA]]="",D819,ALL[[#This Row],[TGL.NOTA]])</f>
        <v>44957</v>
      </c>
      <c r="E820" s="6">
        <f>IF(ALL[[#This Row],[ID]]="",E819+1,ALL[[#This Row],[ID]])</f>
        <v>818</v>
      </c>
      <c r="F820" s="6">
        <f>IF(ALL[[#This Row],[SUPPLIER]]="","",COUNTA(F$2:F819))</f>
        <v>818</v>
      </c>
      <c r="G820" s="2">
        <v>44958</v>
      </c>
      <c r="H820" t="s">
        <v>815</v>
      </c>
      <c r="I820" t="s">
        <v>78</v>
      </c>
      <c r="J820" t="s">
        <v>883</v>
      </c>
      <c r="L820" s="2">
        <v>44957</v>
      </c>
      <c r="N820" t="s">
        <v>884</v>
      </c>
      <c r="O820">
        <v>9</v>
      </c>
      <c r="P820">
        <v>3888</v>
      </c>
      <c r="Q820" t="s">
        <v>37</v>
      </c>
      <c r="R820" s="3">
        <v>1400</v>
      </c>
      <c r="S820" s="3"/>
      <c r="T820" t="s">
        <v>885</v>
      </c>
      <c r="U820" s="4">
        <v>0.05</v>
      </c>
      <c r="V820" s="4"/>
      <c r="X820" s="1"/>
    </row>
    <row r="821" spans="2:24" x14ac:dyDescent="0.25">
      <c r="B821" s="2">
        <f>IF(ALL[[#This Row],[TGL MASUK]]="",B820,ALL[[#This Row],[TGL MASUK]])</f>
        <v>44958</v>
      </c>
      <c r="C821" t="str">
        <f>IF(ALL[[#This Row],[FAKTUR]]="",C820,ALL[[#This Row],[FAKTUR]])</f>
        <v>ARTO MORO</v>
      </c>
      <c r="D821" s="2">
        <f>IF(ALL[[#This Row],[TGL.NOTA]]="",D820,ALL[[#This Row],[TGL.NOTA]])</f>
        <v>44957</v>
      </c>
      <c r="E821" s="6">
        <f>IF(ALL[[#This Row],[ID]]="",E820+1,ALL[[#This Row],[ID]])</f>
        <v>819</v>
      </c>
      <c r="F821" s="6" t="str">
        <f>IF(ALL[[#This Row],[SUPPLIER]]="","",COUNTA(F$2:F820))</f>
        <v/>
      </c>
      <c r="G821" s="2" t="s">
        <v>22</v>
      </c>
      <c r="L821" s="2"/>
      <c r="N821" t="s">
        <v>886</v>
      </c>
      <c r="O821">
        <v>15</v>
      </c>
      <c r="P821">
        <v>1500</v>
      </c>
      <c r="Q821" t="s">
        <v>887</v>
      </c>
      <c r="R821" s="3">
        <v>19000</v>
      </c>
      <c r="S821" s="3"/>
      <c r="T821" t="s">
        <v>888</v>
      </c>
      <c r="U821" s="4">
        <v>0.05</v>
      </c>
      <c r="V821" s="4"/>
      <c r="X821" s="1"/>
    </row>
    <row r="822" spans="2:24" x14ac:dyDescent="0.25">
      <c r="B822" s="2">
        <f>IF(ALL[[#This Row],[TGL MASUK]]="",B821,ALL[[#This Row],[TGL MASUK]])</f>
        <v>44958</v>
      </c>
      <c r="C822" t="str">
        <f>IF(ALL[[#This Row],[FAKTUR]]="",C821,ALL[[#This Row],[FAKTUR]])</f>
        <v>ARTO MORO</v>
      </c>
      <c r="D822" s="2">
        <f>IF(ALL[[#This Row],[TGL.NOTA]]="",D821,ALL[[#This Row],[TGL.NOTA]])</f>
        <v>44957</v>
      </c>
      <c r="E822" s="6">
        <f>IF(ALL[[#This Row],[ID]]="",E821+1,ALL[[#This Row],[ID]])</f>
        <v>820</v>
      </c>
      <c r="F822" s="6" t="str">
        <f>IF(ALL[[#This Row],[SUPPLIER]]="","",COUNTA(F$2:F821))</f>
        <v/>
      </c>
      <c r="G822" s="2" t="s">
        <v>22</v>
      </c>
      <c r="L822" s="2"/>
      <c r="N822" t="s">
        <v>889</v>
      </c>
      <c r="O822">
        <v>6</v>
      </c>
      <c r="P822">
        <v>960</v>
      </c>
      <c r="Q822" t="s">
        <v>37</v>
      </c>
      <c r="R822" s="3">
        <v>9500</v>
      </c>
      <c r="S822" s="3"/>
      <c r="T822" t="s">
        <v>890</v>
      </c>
      <c r="U822" s="4">
        <v>0.05</v>
      </c>
      <c r="V822" s="4"/>
      <c r="X822" s="1"/>
    </row>
    <row r="823" spans="2:24" x14ac:dyDescent="0.25">
      <c r="B823" s="2">
        <f>IF(ALL[[#This Row],[TGL MASUK]]="",B822,ALL[[#This Row],[TGL MASUK]])</f>
        <v>44958</v>
      </c>
      <c r="C823" t="str">
        <f>IF(ALL[[#This Row],[FAKTUR]]="",C822,ALL[[#This Row],[FAKTUR]])</f>
        <v>ARTO MORO</v>
      </c>
      <c r="D823" s="2">
        <f>IF(ALL[[#This Row],[TGL.NOTA]]="",D822,ALL[[#This Row],[TGL.NOTA]])</f>
        <v>44957</v>
      </c>
      <c r="E823" s="6">
        <f>IF(ALL[[#This Row],[ID]]="",E822+1,ALL[[#This Row],[ID]])</f>
        <v>821</v>
      </c>
      <c r="F823" s="6" t="str">
        <f>IF(ALL[[#This Row],[SUPPLIER]]="","",COUNTA(F$2:F822))</f>
        <v/>
      </c>
      <c r="G823" s="2" t="s">
        <v>22</v>
      </c>
      <c r="L823" s="2"/>
      <c r="N823" t="s">
        <v>884</v>
      </c>
      <c r="P823">
        <v>430</v>
      </c>
      <c r="Q823" t="s">
        <v>37</v>
      </c>
      <c r="R823" s="3">
        <v>1400</v>
      </c>
      <c r="S823" s="3"/>
      <c r="T823" t="s">
        <v>885</v>
      </c>
      <c r="U823" s="4">
        <v>0.05</v>
      </c>
      <c r="V823" s="4"/>
      <c r="X823" s="1"/>
    </row>
    <row r="824" spans="2:24" x14ac:dyDescent="0.25">
      <c r="B824" s="2">
        <f>IF(ALL[[#This Row],[TGL MASUK]]="",B823,ALL[[#This Row],[TGL MASUK]])</f>
        <v>44958</v>
      </c>
      <c r="C824" t="str">
        <f>IF(ALL[[#This Row],[FAKTUR]]="",C823,ALL[[#This Row],[FAKTUR]])</f>
        <v>ARTO MORO</v>
      </c>
      <c r="D824" s="2">
        <f>IF(ALL[[#This Row],[TGL.NOTA]]="",D823,ALL[[#This Row],[TGL.NOTA]])</f>
        <v>44957</v>
      </c>
      <c r="E824" s="6">
        <f>IF(ALL[[#This Row],[ID]]="",E823+1,ALL[[#This Row],[ID]])</f>
        <v>822</v>
      </c>
      <c r="F824" s="6" t="str">
        <f>IF(ALL[[#This Row],[SUPPLIER]]="","",COUNTA(F$2:F823))</f>
        <v/>
      </c>
      <c r="G824" s="2" t="s">
        <v>22</v>
      </c>
      <c r="L824" s="2"/>
      <c r="R824" s="3"/>
      <c r="S824" s="3"/>
      <c r="U824" s="4"/>
      <c r="V824" s="4"/>
      <c r="X824" s="1"/>
    </row>
    <row r="825" spans="2:24" x14ac:dyDescent="0.25">
      <c r="B825" s="2">
        <f>IF(ALL[[#This Row],[TGL MASUK]]="",B824,ALL[[#This Row],[TGL MASUK]])</f>
        <v>44958</v>
      </c>
      <c r="C825" t="str">
        <f>IF(ALL[[#This Row],[FAKTUR]]="",C824,ALL[[#This Row],[FAKTUR]])</f>
        <v>ARTO MORO</v>
      </c>
      <c r="D825" s="2">
        <f>IF(ALL[[#This Row],[TGL.NOTA]]="",D824,ALL[[#This Row],[TGL.NOTA]])</f>
        <v>44956</v>
      </c>
      <c r="E825" s="6">
        <f>IF(ALL[[#This Row],[ID]]="",E824+1,ALL[[#This Row],[ID]])</f>
        <v>823</v>
      </c>
      <c r="F825" s="6">
        <f>IF(ALL[[#This Row],[SUPPLIER]]="","",COUNTA(F$2:F824))</f>
        <v>823</v>
      </c>
      <c r="G825" s="2" t="s">
        <v>22</v>
      </c>
      <c r="H825" t="s">
        <v>891</v>
      </c>
      <c r="I825" t="s">
        <v>78</v>
      </c>
      <c r="J825" t="s">
        <v>892</v>
      </c>
      <c r="L825" s="2">
        <v>44956</v>
      </c>
      <c r="N825" t="s">
        <v>893</v>
      </c>
      <c r="O825">
        <v>10</v>
      </c>
      <c r="P825">
        <v>480</v>
      </c>
      <c r="Q825" t="s">
        <v>140</v>
      </c>
      <c r="R825" s="3">
        <v>92000</v>
      </c>
      <c r="S825" s="3"/>
      <c r="T825" t="s">
        <v>208</v>
      </c>
      <c r="U825" s="4">
        <v>0.27927000000000002</v>
      </c>
      <c r="V825" s="4"/>
      <c r="W825">
        <v>409.77</v>
      </c>
      <c r="X825" s="1" t="s">
        <v>82</v>
      </c>
    </row>
    <row r="826" spans="2:24" x14ac:dyDescent="0.25">
      <c r="B826" s="2">
        <f>IF(ALL[[#This Row],[TGL MASUK]]="",B825,ALL[[#This Row],[TGL MASUK]])</f>
        <v>44958</v>
      </c>
      <c r="C826" t="str">
        <f>IF(ALL[[#This Row],[FAKTUR]]="",C825,ALL[[#This Row],[FAKTUR]])</f>
        <v>ARTO MORO</v>
      </c>
      <c r="D826" s="2">
        <f>IF(ALL[[#This Row],[TGL.NOTA]]="",D825,ALL[[#This Row],[TGL.NOTA]])</f>
        <v>44956</v>
      </c>
      <c r="E826" s="6">
        <f>IF(ALL[[#This Row],[ID]]="",E825+1,ALL[[#This Row],[ID]])</f>
        <v>824</v>
      </c>
      <c r="F826" s="6" t="str">
        <f>IF(ALL[[#This Row],[SUPPLIER]]="","",COUNTA(F$2:F825))</f>
        <v/>
      </c>
      <c r="G826" s="2" t="s">
        <v>22</v>
      </c>
      <c r="L826" s="2"/>
      <c r="R826" s="3"/>
      <c r="S826" s="3"/>
      <c r="U826" s="4"/>
      <c r="V826" s="4"/>
      <c r="X826" s="1"/>
    </row>
    <row r="827" spans="2:24" x14ac:dyDescent="0.25">
      <c r="B827" s="2">
        <f>IF(ALL[[#This Row],[TGL MASUK]]="",B826,ALL[[#This Row],[TGL MASUK]])</f>
        <v>44959</v>
      </c>
      <c r="C827" t="str">
        <f>IF(ALL[[#This Row],[FAKTUR]]="",C826,ALL[[#This Row],[FAKTUR]])</f>
        <v>ARTO MORO</v>
      </c>
      <c r="D827" s="2">
        <f>IF(ALL[[#This Row],[TGL.NOTA]]="",D826,ALL[[#This Row],[TGL.NOTA]])</f>
        <v>44956</v>
      </c>
      <c r="E827" s="6">
        <f>IF(ALL[[#This Row],[ID]]="",E826+1,ALL[[#This Row],[ID]])</f>
        <v>825</v>
      </c>
      <c r="F827" s="6">
        <f>IF(ALL[[#This Row],[SUPPLIER]]="","",COUNTA(F$2:F826))</f>
        <v>825</v>
      </c>
      <c r="G827" s="2">
        <v>44959</v>
      </c>
      <c r="H827" t="s">
        <v>83</v>
      </c>
      <c r="I827" t="s">
        <v>78</v>
      </c>
      <c r="J827" t="s">
        <v>894</v>
      </c>
      <c r="L827" s="2">
        <v>44956</v>
      </c>
      <c r="N827" t="s">
        <v>895</v>
      </c>
      <c r="O827">
        <v>3</v>
      </c>
      <c r="P827">
        <v>360</v>
      </c>
      <c r="Q827" t="s">
        <v>50</v>
      </c>
      <c r="R827" s="3">
        <v>24600</v>
      </c>
      <c r="S827" s="3"/>
      <c r="T827" t="s">
        <v>896</v>
      </c>
      <c r="U827" s="4">
        <v>0.125</v>
      </c>
      <c r="V827" s="4">
        <v>0.05</v>
      </c>
      <c r="X827" s="1"/>
    </row>
    <row r="828" spans="2:24" x14ac:dyDescent="0.25">
      <c r="B828" s="2">
        <f>IF(ALL[[#This Row],[TGL MASUK]]="",B827,ALL[[#This Row],[TGL MASUK]])</f>
        <v>44959</v>
      </c>
      <c r="C828" t="str">
        <f>IF(ALL[[#This Row],[FAKTUR]]="",C827,ALL[[#This Row],[FAKTUR]])</f>
        <v>ARTO MORO</v>
      </c>
      <c r="D828" s="2">
        <f>IF(ALL[[#This Row],[TGL.NOTA]]="",D827,ALL[[#This Row],[TGL.NOTA]])</f>
        <v>44956</v>
      </c>
      <c r="E828" s="6">
        <f>IF(ALL[[#This Row],[ID]]="",E827+1,ALL[[#This Row],[ID]])</f>
        <v>826</v>
      </c>
      <c r="F828" s="6" t="str">
        <f>IF(ALL[[#This Row],[SUPPLIER]]="","",COUNTA(F$2:F827))</f>
        <v/>
      </c>
      <c r="G828" s="2" t="s">
        <v>22</v>
      </c>
      <c r="L828" s="2"/>
      <c r="R828" s="3"/>
      <c r="S828" s="3"/>
      <c r="U828" s="4"/>
      <c r="V828" s="4"/>
      <c r="X828" s="1"/>
    </row>
    <row r="829" spans="2:24" x14ac:dyDescent="0.25">
      <c r="B829" s="2">
        <f>IF(ALL[[#This Row],[TGL MASUK]]="",B828,ALL[[#This Row],[TGL MASUK]])</f>
        <v>44959</v>
      </c>
      <c r="C829" t="str">
        <f>IF(ALL[[#This Row],[FAKTUR]]="",C828,ALL[[#This Row],[FAKTUR]])</f>
        <v>ARTO MORO</v>
      </c>
      <c r="D829" s="2">
        <f>IF(ALL[[#This Row],[TGL.NOTA]]="",D828,ALL[[#This Row],[TGL.NOTA]])</f>
        <v>44957</v>
      </c>
      <c r="E829" s="6">
        <f>IF(ALL[[#This Row],[ID]]="",E828+1,ALL[[#This Row],[ID]])</f>
        <v>827</v>
      </c>
      <c r="F829" s="6">
        <f>IF(ALL[[#This Row],[SUPPLIER]]="","",COUNTA(F$2:F828))</f>
        <v>827</v>
      </c>
      <c r="G829" s="2" t="s">
        <v>22</v>
      </c>
      <c r="H829" t="s">
        <v>83</v>
      </c>
      <c r="I829" t="s">
        <v>78</v>
      </c>
      <c r="J829" t="s">
        <v>897</v>
      </c>
      <c r="L829" s="2">
        <v>44957</v>
      </c>
      <c r="N829" t="s">
        <v>898</v>
      </c>
      <c r="O829">
        <v>1</v>
      </c>
      <c r="P829">
        <v>144</v>
      </c>
      <c r="Q829" t="s">
        <v>37</v>
      </c>
      <c r="R829" s="3">
        <v>6100</v>
      </c>
      <c r="S829" s="3"/>
      <c r="T829" t="s">
        <v>202</v>
      </c>
      <c r="U829" s="4">
        <v>0.125</v>
      </c>
      <c r="V829" s="4">
        <v>0.05</v>
      </c>
      <c r="X829" s="1"/>
    </row>
    <row r="830" spans="2:24" x14ac:dyDescent="0.25">
      <c r="B830" s="2">
        <f>IF(ALL[[#This Row],[TGL MASUK]]="",B829,ALL[[#This Row],[TGL MASUK]])</f>
        <v>44959</v>
      </c>
      <c r="C830" t="str">
        <f>IF(ALL[[#This Row],[FAKTUR]]="",C829,ALL[[#This Row],[FAKTUR]])</f>
        <v>ARTO MORO</v>
      </c>
      <c r="D830" s="2">
        <f>IF(ALL[[#This Row],[TGL.NOTA]]="",D829,ALL[[#This Row],[TGL.NOTA]])</f>
        <v>44957</v>
      </c>
      <c r="E830" s="6">
        <f>IF(ALL[[#This Row],[ID]]="",E829+1,ALL[[#This Row],[ID]])</f>
        <v>828</v>
      </c>
      <c r="F830" s="6" t="str">
        <f>IF(ALL[[#This Row],[SUPPLIER]]="","",COUNTA(F$2:F829))</f>
        <v/>
      </c>
      <c r="G830" s="2" t="s">
        <v>22</v>
      </c>
      <c r="L830" s="2"/>
      <c r="N830" t="s">
        <v>899</v>
      </c>
      <c r="O830">
        <v>1</v>
      </c>
      <c r="P830">
        <v>144</v>
      </c>
      <c r="Q830" t="s">
        <v>37</v>
      </c>
      <c r="R830" s="3">
        <v>7700</v>
      </c>
      <c r="S830" s="3"/>
      <c r="T830" t="s">
        <v>202</v>
      </c>
      <c r="U830" s="4">
        <v>0.125</v>
      </c>
      <c r="V830" s="4">
        <v>0.05</v>
      </c>
      <c r="X830" s="1"/>
    </row>
    <row r="831" spans="2:24" x14ac:dyDescent="0.25">
      <c r="B831" s="2">
        <f>IF(ALL[[#This Row],[TGL MASUK]]="",B830,ALL[[#This Row],[TGL MASUK]])</f>
        <v>44959</v>
      </c>
      <c r="C831" t="str">
        <f>IF(ALL[[#This Row],[FAKTUR]]="",C830,ALL[[#This Row],[FAKTUR]])</f>
        <v>ARTO MORO</v>
      </c>
      <c r="D831" s="2">
        <f>IF(ALL[[#This Row],[TGL.NOTA]]="",D830,ALL[[#This Row],[TGL.NOTA]])</f>
        <v>44957</v>
      </c>
      <c r="E831" s="6">
        <f>IF(ALL[[#This Row],[ID]]="",E830+1,ALL[[#This Row],[ID]])</f>
        <v>829</v>
      </c>
      <c r="F831" s="6" t="str">
        <f>IF(ALL[[#This Row],[SUPPLIER]]="","",COUNTA(F$2:F830))</f>
        <v/>
      </c>
      <c r="G831" s="2" t="s">
        <v>22</v>
      </c>
      <c r="L831" s="2"/>
      <c r="N831" t="s">
        <v>900</v>
      </c>
      <c r="O831">
        <v>1</v>
      </c>
      <c r="P831">
        <v>25</v>
      </c>
      <c r="Q831" t="s">
        <v>50</v>
      </c>
      <c r="R831" s="3">
        <v>70800</v>
      </c>
      <c r="S831" s="3"/>
      <c r="T831" t="s">
        <v>901</v>
      </c>
      <c r="U831" s="4">
        <v>0.125</v>
      </c>
      <c r="V831" s="4">
        <v>0.05</v>
      </c>
      <c r="X831" s="1"/>
    </row>
    <row r="832" spans="2:24" x14ac:dyDescent="0.25">
      <c r="B832" s="2">
        <f>IF(ALL[[#This Row],[TGL MASUK]]="",B831,ALL[[#This Row],[TGL MASUK]])</f>
        <v>44959</v>
      </c>
      <c r="C832" t="str">
        <f>IF(ALL[[#This Row],[FAKTUR]]="",C831,ALL[[#This Row],[FAKTUR]])</f>
        <v>ARTO MORO</v>
      </c>
      <c r="D832" s="2">
        <f>IF(ALL[[#This Row],[TGL.NOTA]]="",D831,ALL[[#This Row],[TGL.NOTA]])</f>
        <v>44957</v>
      </c>
      <c r="E832" s="6">
        <f>IF(ALL[[#This Row],[ID]]="",E831+1,ALL[[#This Row],[ID]])</f>
        <v>830</v>
      </c>
      <c r="F832" s="6" t="str">
        <f>IF(ALL[[#This Row],[SUPPLIER]]="","",COUNTA(F$2:F831))</f>
        <v/>
      </c>
      <c r="G832" s="2" t="s">
        <v>22</v>
      </c>
      <c r="L832" s="2"/>
      <c r="N832" t="s">
        <v>902</v>
      </c>
      <c r="O832">
        <v>1</v>
      </c>
      <c r="P832">
        <v>25</v>
      </c>
      <c r="Q832" t="s">
        <v>50</v>
      </c>
      <c r="R832" s="3">
        <v>66600</v>
      </c>
      <c r="S832" s="3"/>
      <c r="T832" t="s">
        <v>901</v>
      </c>
      <c r="U832" s="4">
        <v>0.125</v>
      </c>
      <c r="V832" s="4">
        <v>0.05</v>
      </c>
      <c r="X832" s="1"/>
    </row>
    <row r="833" spans="2:24" x14ac:dyDescent="0.25">
      <c r="B833" s="2">
        <f>IF(ALL[[#This Row],[TGL MASUK]]="",B832,ALL[[#This Row],[TGL MASUK]])</f>
        <v>44959</v>
      </c>
      <c r="C833" t="str">
        <f>IF(ALL[[#This Row],[FAKTUR]]="",C832,ALL[[#This Row],[FAKTUR]])</f>
        <v>ARTO MORO</v>
      </c>
      <c r="D833" s="2">
        <f>IF(ALL[[#This Row],[TGL.NOTA]]="",D832,ALL[[#This Row],[TGL.NOTA]])</f>
        <v>44957</v>
      </c>
      <c r="E833" s="6">
        <f>IF(ALL[[#This Row],[ID]]="",E832+1,ALL[[#This Row],[ID]])</f>
        <v>831</v>
      </c>
      <c r="F833" s="6" t="str">
        <f>IF(ALL[[#This Row],[SUPPLIER]]="","",COUNTA(F$2:F832))</f>
        <v/>
      </c>
      <c r="G833" s="2" t="s">
        <v>22</v>
      </c>
      <c r="L833" s="2"/>
      <c r="N833" t="s">
        <v>903</v>
      </c>
      <c r="O833">
        <v>1</v>
      </c>
      <c r="P833">
        <v>36</v>
      </c>
      <c r="Q833" t="s">
        <v>37</v>
      </c>
      <c r="R833" s="3">
        <v>58000</v>
      </c>
      <c r="S833" s="3"/>
      <c r="T833" t="s">
        <v>71</v>
      </c>
      <c r="U833" s="4">
        <v>0.125</v>
      </c>
      <c r="V833" s="4">
        <v>0.05</v>
      </c>
      <c r="X833" s="1"/>
    </row>
    <row r="834" spans="2:24" x14ac:dyDescent="0.25">
      <c r="B834" s="2">
        <f>IF(ALL[[#This Row],[TGL MASUK]]="",B833,ALL[[#This Row],[TGL MASUK]])</f>
        <v>44959</v>
      </c>
      <c r="C834" t="str">
        <f>IF(ALL[[#This Row],[FAKTUR]]="",C833,ALL[[#This Row],[FAKTUR]])</f>
        <v>ARTO MORO</v>
      </c>
      <c r="D834" s="2">
        <f>IF(ALL[[#This Row],[TGL.NOTA]]="",D833,ALL[[#This Row],[TGL.NOTA]])</f>
        <v>44957</v>
      </c>
      <c r="E834" s="6">
        <f>IF(ALL[[#This Row],[ID]]="",E833+1,ALL[[#This Row],[ID]])</f>
        <v>832</v>
      </c>
      <c r="F834" s="6" t="str">
        <f>IF(ALL[[#This Row],[SUPPLIER]]="","",COUNTA(F$2:F833))</f>
        <v/>
      </c>
      <c r="G834" s="2" t="s">
        <v>22</v>
      </c>
      <c r="L834" s="2"/>
      <c r="N834" t="s">
        <v>904</v>
      </c>
      <c r="O834">
        <v>1</v>
      </c>
      <c r="P834">
        <v>144</v>
      </c>
      <c r="Q834" t="s">
        <v>50</v>
      </c>
      <c r="R834" s="3">
        <v>6120</v>
      </c>
      <c r="S834" s="3"/>
      <c r="T834" t="s">
        <v>93</v>
      </c>
      <c r="U834" s="4">
        <v>0.125</v>
      </c>
      <c r="V834" s="4">
        <v>0.05</v>
      </c>
      <c r="X834" s="1"/>
    </row>
    <row r="835" spans="2:24" x14ac:dyDescent="0.25">
      <c r="B835" s="2">
        <f>IF(ALL[[#This Row],[TGL MASUK]]="",B834,ALL[[#This Row],[TGL MASUK]])</f>
        <v>44959</v>
      </c>
      <c r="C835" t="str">
        <f>IF(ALL[[#This Row],[FAKTUR]]="",C834,ALL[[#This Row],[FAKTUR]])</f>
        <v>ARTO MORO</v>
      </c>
      <c r="D835" s="2">
        <f>IF(ALL[[#This Row],[TGL.NOTA]]="",D834,ALL[[#This Row],[TGL.NOTA]])</f>
        <v>44957</v>
      </c>
      <c r="E835" s="6">
        <f>IF(ALL[[#This Row],[ID]]="",E834+1,ALL[[#This Row],[ID]])</f>
        <v>833</v>
      </c>
      <c r="F835" s="6" t="str">
        <f>IF(ALL[[#This Row],[SUPPLIER]]="","",COUNTA(F$2:F834))</f>
        <v/>
      </c>
      <c r="G835" s="2" t="s">
        <v>22</v>
      </c>
      <c r="L835" s="2"/>
      <c r="N835" t="s">
        <v>905</v>
      </c>
      <c r="O835">
        <v>1</v>
      </c>
      <c r="P835">
        <v>50</v>
      </c>
      <c r="Q835" t="s">
        <v>37</v>
      </c>
      <c r="R835" s="3">
        <v>20500</v>
      </c>
      <c r="S835" s="3"/>
      <c r="T835" t="s">
        <v>81</v>
      </c>
      <c r="U835" s="4">
        <v>0.125</v>
      </c>
      <c r="V835" s="4">
        <v>0.05</v>
      </c>
      <c r="X835" s="1"/>
    </row>
    <row r="836" spans="2:24" x14ac:dyDescent="0.25">
      <c r="B836" s="2">
        <f>IF(ALL[[#This Row],[TGL MASUK]]="",B835,ALL[[#This Row],[TGL MASUK]])</f>
        <v>44959</v>
      </c>
      <c r="C836" t="str">
        <f>IF(ALL[[#This Row],[FAKTUR]]="",C835,ALL[[#This Row],[FAKTUR]])</f>
        <v>ARTO MORO</v>
      </c>
      <c r="D836" s="2">
        <f>IF(ALL[[#This Row],[TGL.NOTA]]="",D835,ALL[[#This Row],[TGL.NOTA]])</f>
        <v>44957</v>
      </c>
      <c r="E836" s="6">
        <f>IF(ALL[[#This Row],[ID]]="",E835+1,ALL[[#This Row],[ID]])</f>
        <v>834</v>
      </c>
      <c r="F836" s="6" t="str">
        <f>IF(ALL[[#This Row],[SUPPLIER]]="","",COUNTA(F$2:F835))</f>
        <v/>
      </c>
      <c r="G836" s="2" t="s">
        <v>22</v>
      </c>
      <c r="L836" s="2"/>
      <c r="N836" t="s">
        <v>906</v>
      </c>
      <c r="O836">
        <v>1</v>
      </c>
      <c r="P836">
        <v>60</v>
      </c>
      <c r="Q836" t="s">
        <v>140</v>
      </c>
      <c r="R836" s="3">
        <v>31800</v>
      </c>
      <c r="S836" s="3"/>
      <c r="T836" t="s">
        <v>907</v>
      </c>
      <c r="U836" s="4">
        <v>0.125</v>
      </c>
      <c r="V836" s="4">
        <v>0.05</v>
      </c>
      <c r="X836" s="1"/>
    </row>
    <row r="837" spans="2:24" x14ac:dyDescent="0.25">
      <c r="B837" s="2">
        <f>IF(ALL[[#This Row],[TGL MASUK]]="",B836,ALL[[#This Row],[TGL MASUK]])</f>
        <v>44959</v>
      </c>
      <c r="C837" t="str">
        <f>IF(ALL[[#This Row],[FAKTUR]]="",C836,ALL[[#This Row],[FAKTUR]])</f>
        <v>ARTO MORO</v>
      </c>
      <c r="D837" s="2">
        <f>IF(ALL[[#This Row],[TGL.NOTA]]="",D836,ALL[[#This Row],[TGL.NOTA]])</f>
        <v>44957</v>
      </c>
      <c r="E837" s="6">
        <f>IF(ALL[[#This Row],[ID]]="",E836+1,ALL[[#This Row],[ID]])</f>
        <v>835</v>
      </c>
      <c r="F837" s="6" t="str">
        <f>IF(ALL[[#This Row],[SUPPLIER]]="","",COUNTA(F$2:F836))</f>
        <v/>
      </c>
      <c r="G837" s="2" t="s">
        <v>22</v>
      </c>
      <c r="L837" s="2"/>
      <c r="N837" t="s">
        <v>876</v>
      </c>
      <c r="O837">
        <v>1</v>
      </c>
      <c r="P837">
        <v>24</v>
      </c>
      <c r="Q837" t="s">
        <v>37</v>
      </c>
      <c r="R837" s="3">
        <v>11100</v>
      </c>
      <c r="S837" s="3"/>
      <c r="T837" t="s">
        <v>64</v>
      </c>
      <c r="U837" s="4">
        <v>0.125</v>
      </c>
      <c r="V837" s="4">
        <v>0.05</v>
      </c>
      <c r="X837" s="1"/>
    </row>
    <row r="838" spans="2:24" x14ac:dyDescent="0.25">
      <c r="B838" s="2">
        <f>IF(ALL[[#This Row],[TGL MASUK]]="",B837,ALL[[#This Row],[TGL MASUK]])</f>
        <v>44959</v>
      </c>
      <c r="C838" t="str">
        <f>IF(ALL[[#This Row],[FAKTUR]]="",C837,ALL[[#This Row],[FAKTUR]])</f>
        <v>ARTO MORO</v>
      </c>
      <c r="D838" s="2">
        <f>IF(ALL[[#This Row],[TGL.NOTA]]="",D837,ALL[[#This Row],[TGL.NOTA]])</f>
        <v>44957</v>
      </c>
      <c r="E838" s="6">
        <f>IF(ALL[[#This Row],[ID]]="",E837+1,ALL[[#This Row],[ID]])</f>
        <v>836</v>
      </c>
      <c r="F838" s="6" t="str">
        <f>IF(ALL[[#This Row],[SUPPLIER]]="","",COUNTA(F$2:F837))</f>
        <v/>
      </c>
      <c r="G838" s="2" t="s">
        <v>22</v>
      </c>
      <c r="L838" s="2"/>
      <c r="N838" t="s">
        <v>565</v>
      </c>
      <c r="O838">
        <v>1</v>
      </c>
      <c r="P838">
        <v>768</v>
      </c>
      <c r="Q838" t="s">
        <v>37</v>
      </c>
      <c r="R838" s="3">
        <v>2100</v>
      </c>
      <c r="S838" s="3"/>
      <c r="T838" t="s">
        <v>566</v>
      </c>
      <c r="U838" s="4">
        <v>0.125</v>
      </c>
      <c r="V838" s="4">
        <v>0.05</v>
      </c>
      <c r="X838" s="1"/>
    </row>
    <row r="839" spans="2:24" x14ac:dyDescent="0.25">
      <c r="B839" s="2">
        <f>IF(ALL[[#This Row],[TGL MASUK]]="",B838,ALL[[#This Row],[TGL MASUK]])</f>
        <v>44959</v>
      </c>
      <c r="C839" t="str">
        <f>IF(ALL[[#This Row],[FAKTUR]]="",C838,ALL[[#This Row],[FAKTUR]])</f>
        <v>ARTO MORO</v>
      </c>
      <c r="D839" s="2">
        <f>IF(ALL[[#This Row],[TGL.NOTA]]="",D838,ALL[[#This Row],[TGL.NOTA]])</f>
        <v>44957</v>
      </c>
      <c r="E839" s="6">
        <f>IF(ALL[[#This Row],[ID]]="",E838+1,ALL[[#This Row],[ID]])</f>
        <v>837</v>
      </c>
      <c r="F839" s="6" t="str">
        <f>IF(ALL[[#This Row],[SUPPLIER]]="","",COUNTA(F$2:F838))</f>
        <v/>
      </c>
      <c r="G839" s="2" t="s">
        <v>22</v>
      </c>
      <c r="L839" s="2"/>
      <c r="R839" s="3"/>
      <c r="S839" s="3"/>
      <c r="U839" s="4"/>
      <c r="V839" s="4"/>
      <c r="X839" s="1"/>
    </row>
    <row r="840" spans="2:24" x14ac:dyDescent="0.25">
      <c r="B840" s="2">
        <f>IF(ALL[[#This Row],[TGL MASUK]]="",B839,ALL[[#This Row],[TGL MASUK]])</f>
        <v>44959</v>
      </c>
      <c r="C840" t="str">
        <f>IF(ALL[[#This Row],[FAKTUR]]="",C839,ALL[[#This Row],[FAKTUR]])</f>
        <v>ARTO MORO</v>
      </c>
      <c r="D840" s="2">
        <f>IF(ALL[[#This Row],[TGL.NOTA]]="",D839,ALL[[#This Row],[TGL.NOTA]])</f>
        <v>44957</v>
      </c>
      <c r="E840" s="6">
        <f>IF(ALL[[#This Row],[ID]]="",E839+1,ALL[[#This Row],[ID]])</f>
        <v>838</v>
      </c>
      <c r="F840" s="6">
        <f>IF(ALL[[#This Row],[SUPPLIER]]="","",COUNTA(F$2:F839))</f>
        <v>838</v>
      </c>
      <c r="G840" s="2" t="s">
        <v>22</v>
      </c>
      <c r="H840" t="s">
        <v>83</v>
      </c>
      <c r="I840" t="s">
        <v>78</v>
      </c>
      <c r="J840" t="s">
        <v>908</v>
      </c>
      <c r="L840" s="2">
        <v>44957</v>
      </c>
      <c r="N840" t="s">
        <v>909</v>
      </c>
      <c r="O840">
        <v>1</v>
      </c>
      <c r="P840">
        <v>100</v>
      </c>
      <c r="Q840" t="s">
        <v>26</v>
      </c>
      <c r="R840" s="3">
        <v>8400</v>
      </c>
      <c r="S840" s="3"/>
      <c r="T840" t="s">
        <v>56</v>
      </c>
      <c r="U840" s="4">
        <v>0.125</v>
      </c>
      <c r="V840" s="4">
        <v>0.05</v>
      </c>
      <c r="X840" s="1"/>
    </row>
    <row r="841" spans="2:24" x14ac:dyDescent="0.25">
      <c r="B841" s="2">
        <f>IF(ALL[[#This Row],[TGL MASUK]]="",B840,ALL[[#This Row],[TGL MASUK]])</f>
        <v>44959</v>
      </c>
      <c r="C841" t="str">
        <f>IF(ALL[[#This Row],[FAKTUR]]="",C840,ALL[[#This Row],[FAKTUR]])</f>
        <v>ARTO MORO</v>
      </c>
      <c r="D841" s="2">
        <f>IF(ALL[[#This Row],[TGL.NOTA]]="",D840,ALL[[#This Row],[TGL.NOTA]])</f>
        <v>44957</v>
      </c>
      <c r="E841" s="6">
        <f>IF(ALL[[#This Row],[ID]]="",E840+1,ALL[[#This Row],[ID]])</f>
        <v>839</v>
      </c>
      <c r="F841" s="6" t="str">
        <f>IF(ALL[[#This Row],[SUPPLIER]]="","",COUNTA(F$2:F840))</f>
        <v/>
      </c>
      <c r="G841" s="2" t="s">
        <v>22</v>
      </c>
      <c r="L841" s="2"/>
      <c r="N841" t="s">
        <v>910</v>
      </c>
      <c r="O841">
        <v>1</v>
      </c>
      <c r="P841">
        <v>100</v>
      </c>
      <c r="Q841" t="s">
        <v>26</v>
      </c>
      <c r="R841" s="3">
        <v>8400</v>
      </c>
      <c r="S841" s="3"/>
      <c r="T841" t="s">
        <v>56</v>
      </c>
      <c r="U841" s="4">
        <v>0.125</v>
      </c>
      <c r="V841" s="4">
        <v>0.05</v>
      </c>
      <c r="X841" s="1"/>
    </row>
    <row r="842" spans="2:24" x14ac:dyDescent="0.25">
      <c r="B842" s="2">
        <f>IF(ALL[[#This Row],[TGL MASUK]]="",B841,ALL[[#This Row],[TGL MASUK]])</f>
        <v>44959</v>
      </c>
      <c r="C842" t="str">
        <f>IF(ALL[[#This Row],[FAKTUR]]="",C841,ALL[[#This Row],[FAKTUR]])</f>
        <v>ARTO MORO</v>
      </c>
      <c r="D842" s="2">
        <f>IF(ALL[[#This Row],[TGL.NOTA]]="",D841,ALL[[#This Row],[TGL.NOTA]])</f>
        <v>44957</v>
      </c>
      <c r="E842" s="6">
        <f>IF(ALL[[#This Row],[ID]]="",E841+1,ALL[[#This Row],[ID]])</f>
        <v>840</v>
      </c>
      <c r="F842" s="6" t="str">
        <f>IF(ALL[[#This Row],[SUPPLIER]]="","",COUNTA(F$2:F841))</f>
        <v/>
      </c>
      <c r="G842" s="2" t="s">
        <v>22</v>
      </c>
      <c r="L842" s="2"/>
      <c r="N842" t="s">
        <v>911</v>
      </c>
      <c r="O842">
        <v>1</v>
      </c>
      <c r="P842">
        <v>288</v>
      </c>
      <c r="Q842" t="s">
        <v>912</v>
      </c>
      <c r="R842" s="3">
        <v>3100</v>
      </c>
      <c r="S842" s="3"/>
      <c r="T842" t="s">
        <v>913</v>
      </c>
      <c r="U842" s="4">
        <v>0.125</v>
      </c>
      <c r="V842" s="4">
        <v>0.05</v>
      </c>
      <c r="X842" s="1"/>
    </row>
    <row r="843" spans="2:24" x14ac:dyDescent="0.25">
      <c r="B843" s="2">
        <f>IF(ALL[[#This Row],[TGL MASUK]]="",B842,ALL[[#This Row],[TGL MASUK]])</f>
        <v>44959</v>
      </c>
      <c r="C843" t="str">
        <f>IF(ALL[[#This Row],[FAKTUR]]="",C842,ALL[[#This Row],[FAKTUR]])</f>
        <v>ARTO MORO</v>
      </c>
      <c r="D843" s="2">
        <f>IF(ALL[[#This Row],[TGL.NOTA]]="",D842,ALL[[#This Row],[TGL.NOTA]])</f>
        <v>44957</v>
      </c>
      <c r="E843" s="6">
        <f>IF(ALL[[#This Row],[ID]]="",E842+1,ALL[[#This Row],[ID]])</f>
        <v>841</v>
      </c>
      <c r="F843" s="6" t="str">
        <f>IF(ALL[[#This Row],[SUPPLIER]]="","",COUNTA(F$2:F842))</f>
        <v/>
      </c>
      <c r="G843" s="2" t="s">
        <v>22</v>
      </c>
      <c r="L843" s="2"/>
      <c r="N843" t="s">
        <v>423</v>
      </c>
      <c r="O843">
        <v>1</v>
      </c>
      <c r="P843">
        <v>12</v>
      </c>
      <c r="Q843" t="s">
        <v>206</v>
      </c>
      <c r="R843" s="3">
        <v>176400</v>
      </c>
      <c r="S843" s="3"/>
      <c r="T843" t="s">
        <v>112</v>
      </c>
      <c r="U843" s="4">
        <v>0.125</v>
      </c>
      <c r="V843" s="4">
        <v>0.05</v>
      </c>
      <c r="X843" s="1"/>
    </row>
    <row r="844" spans="2:24" x14ac:dyDescent="0.25">
      <c r="B844" s="2">
        <f>IF(ALL[[#This Row],[TGL MASUK]]="",B843,ALL[[#This Row],[TGL MASUK]])</f>
        <v>44959</v>
      </c>
      <c r="C844" t="str">
        <f>IF(ALL[[#This Row],[FAKTUR]]="",C843,ALL[[#This Row],[FAKTUR]])</f>
        <v>ARTO MORO</v>
      </c>
      <c r="D844" s="2">
        <f>IF(ALL[[#This Row],[TGL.NOTA]]="",D843,ALL[[#This Row],[TGL.NOTA]])</f>
        <v>44957</v>
      </c>
      <c r="E844" s="6">
        <f>IF(ALL[[#This Row],[ID]]="",E843+1,ALL[[#This Row],[ID]])</f>
        <v>842</v>
      </c>
      <c r="F844" s="6" t="str">
        <f>IF(ALL[[#This Row],[SUPPLIER]]="","",COUNTA(F$2:F843))</f>
        <v/>
      </c>
      <c r="G844" s="2" t="s">
        <v>22</v>
      </c>
      <c r="L844" s="2"/>
      <c r="N844" t="s">
        <v>876</v>
      </c>
      <c r="O844">
        <v>2</v>
      </c>
      <c r="P844">
        <v>48</v>
      </c>
      <c r="Q844" t="s">
        <v>37</v>
      </c>
      <c r="R844" s="3">
        <v>11100</v>
      </c>
      <c r="S844" s="3"/>
      <c r="T844" t="s">
        <v>64</v>
      </c>
      <c r="U844" s="4">
        <v>0.125</v>
      </c>
      <c r="V844" s="4">
        <v>0.05</v>
      </c>
      <c r="X844" s="1"/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9"/>
  <sheetViews>
    <sheetView topLeftCell="A22" workbookViewId="0">
      <selection activeCell="J37" sqref="J37"/>
    </sheetView>
  </sheetViews>
  <sheetFormatPr defaultRowHeight="15" outlineLevelCol="1" x14ac:dyDescent="0.25"/>
  <cols>
    <col min="1" max="1" width="13.140625" customWidth="1"/>
    <col min="2" max="2" width="11" customWidth="1"/>
    <col min="4" max="4" width="4" customWidth="1"/>
    <col min="5" max="5" width="10.7109375" style="2" hidden="1" customWidth="1" outlineLevel="1"/>
    <col min="6" max="6" width="10.7109375" style="2" customWidth="1" collapsed="1"/>
    <col min="7" max="7" width="24" style="6" customWidth="1"/>
    <col min="8" max="8" width="8.7109375" style="6" customWidth="1"/>
    <col min="9" max="9" width="19.7109375" style="6" customWidth="1"/>
    <col min="10" max="10" width="14.140625" style="6" customWidth="1"/>
    <col min="11" max="11" width="10.7109375" style="2" customWidth="1"/>
    <col min="12" max="12" width="2" style="6" customWidth="1"/>
    <col min="13" max="13" width="52.140625" style="6" customWidth="1"/>
    <col min="14" max="14" width="3" style="6" customWidth="1"/>
    <col min="15" max="15" width="6" style="6" customWidth="1"/>
    <col min="16" max="16" width="5.42578125" style="6" customWidth="1"/>
    <col min="17" max="17" width="9" style="6" customWidth="1"/>
    <col min="18" max="18" width="10.5703125" style="6" customWidth="1"/>
    <col min="19" max="19" width="15" style="6" customWidth="1"/>
    <col min="20" max="21" width="7.140625" style="6" customWidth="1"/>
    <col min="22" max="22" width="9" style="6" customWidth="1"/>
    <col min="23" max="23" width="28.7109375" style="6" customWidth="1"/>
  </cols>
  <sheetData>
    <row r="2" spans="1:23" x14ac:dyDescent="0.25">
      <c r="A2" s="5" t="s">
        <v>919</v>
      </c>
      <c r="B2" t="s">
        <v>17</v>
      </c>
    </row>
    <row r="4" spans="1:23" x14ac:dyDescent="0.25">
      <c r="A4" s="5" t="s">
        <v>920</v>
      </c>
      <c r="D4" t="s">
        <v>922</v>
      </c>
      <c r="E4" s="2" t="s">
        <v>916</v>
      </c>
      <c r="F4" s="2" t="s">
        <v>915</v>
      </c>
      <c r="G4" s="6" t="s">
        <v>0</v>
      </c>
      <c r="H4" s="6" t="s">
        <v>1</v>
      </c>
      <c r="I4" s="6" t="s">
        <v>2</v>
      </c>
      <c r="J4" s="6" t="s">
        <v>914</v>
      </c>
      <c r="K4" s="2" t="s">
        <v>3</v>
      </c>
      <c r="L4" s="6" t="s">
        <v>4</v>
      </c>
      <c r="M4" s="6" t="s">
        <v>5</v>
      </c>
      <c r="N4" s="6" t="s">
        <v>6</v>
      </c>
      <c r="O4" s="6" t="s">
        <v>7</v>
      </c>
      <c r="P4" s="6" t="s">
        <v>8</v>
      </c>
      <c r="Q4" s="6" t="s">
        <v>9</v>
      </c>
      <c r="R4" s="6" t="s">
        <v>10</v>
      </c>
      <c r="S4" s="6" t="s">
        <v>11</v>
      </c>
      <c r="T4" s="6" t="s">
        <v>12</v>
      </c>
      <c r="U4" s="6" t="s">
        <v>13</v>
      </c>
      <c r="V4" s="6" t="s">
        <v>14</v>
      </c>
      <c r="W4" s="6" t="s">
        <v>15</v>
      </c>
    </row>
    <row r="5" spans="1:23" x14ac:dyDescent="0.25">
      <c r="A5" s="7">
        <v>1</v>
      </c>
      <c r="D5">
        <f ca="1">INDEX(INDIRECT("ALL["&amp;UNTANA[#Headers]&amp;"]"),rowPointer)</f>
        <v>1</v>
      </c>
      <c r="E5" s="2">
        <f ca="1">INDEX(INDIRECT("ALL["&amp;UNTANA[#Headers]&amp;"]"),rowPointer)</f>
        <v>44929</v>
      </c>
      <c r="F5" s="2">
        <f ca="1">IF(UNTANA[[#This Row],[TGL MASUK_H]]&gt;E4,UNTANA[[#This Row],[TGL MASUK_H]],IF(UNTANA[[#This Row],[ID]]=1,UNTANA[[#This Row],[TGL MASUK_H]],""))</f>
        <v>44929</v>
      </c>
      <c r="G5" s="6" t="str">
        <f ca="1">IF(INDEX(INDIRECT("ALL["&amp;UNTANA[#Headers]&amp;"]"),rowPointer)="","",INDEX(INDIRECT("ALL["&amp;UNTANA[#Headers]&amp;"]"),rowPointer))</f>
        <v>GRAFINDO</v>
      </c>
      <c r="H5" s="6" t="str">
        <f ca="1">IF(INDEX(INDIRECT("ALL["&amp;UNTANA[#Headers]&amp;"]"),rowPointer)="","",INDEX(INDIRECT("ALL["&amp;UNTANA[#Headers]&amp;"]"),rowPointer))</f>
        <v>UNTANA</v>
      </c>
      <c r="I5" s="6" t="str">
        <f ca="1">IF(INDEX(INDIRECT("ALL["&amp;UNTANA[#Headers]&amp;"]"),rowPointer)="","",INDEX(INDIRECT("ALL["&amp;UNTANA[#Headers]&amp;"]"),rowPointer))</f>
        <v>SURAT JALAN</v>
      </c>
      <c r="J5" s="6" t="str">
        <f ca="1">IF(INDEX(INDIRECT("ALL["&amp;UNTANA[#Headers]&amp;"]"),rowPointer)="","",INDEX(INDIRECT("ALL["&amp;UNTANA[#Headers]&amp;"]"),rowPointer))</f>
        <v/>
      </c>
      <c r="K5" s="2">
        <f ca="1">IF(INDEX(INDIRECT("ALL["&amp;UNTANA[#Headers]&amp;"]"),rowPointer)="","",INDEX(INDIRECT("ALL["&amp;UNTANA[#Headers]&amp;"]"),rowPointer))</f>
        <v>44922</v>
      </c>
      <c r="L5" s="6" t="str">
        <f ca="1">IF(INDEX(INDIRECT("ALL["&amp;UNTANA[#Headers]&amp;"]"),rowPointer)="","",INDEX(INDIRECT("ALL["&amp;UNTANA[#Headers]&amp;"]"),rowPointer))</f>
        <v/>
      </c>
      <c r="M5" s="6" t="str">
        <f ca="1">IF(INDEX(INDIRECT("ALL["&amp;UNTANA[#Headers]&amp;"]"),rowPointer)="","",INDEX(INDIRECT("ALL["&amp;UNTANA[#Headers]&amp;"]"),rowPointer))</f>
        <v>CLEAR HOLDER FOLIO SIKA AC-105 F</v>
      </c>
      <c r="N5" s="6">
        <f ca="1">IF(INDEX(INDIRECT("ALL["&amp;UNTANA[#Headers]&amp;"]"),rowPointer)="","",INDEX(INDIRECT("ALL["&amp;UNTANA[#Headers]&amp;"]"),rowPointer))</f>
        <v>5</v>
      </c>
      <c r="O5" s="6">
        <f ca="1">IF(INDEX(INDIRECT("ALL["&amp;UNTANA[#Headers]&amp;"]"),rowPointer)="","",INDEX(INDIRECT("ALL["&amp;UNTANA[#Headers]&amp;"]"),rowPointer))</f>
        <v>300</v>
      </c>
      <c r="P5" s="6" t="str">
        <f ca="1">IF(INDEX(INDIRECT("ALL["&amp;UNTANA[#Headers]&amp;"]"),rowPointer)="","",INDEX(INDIRECT("ALL["&amp;UNTANA[#Headers]&amp;"]"),rowPointer))</f>
        <v>LSN</v>
      </c>
      <c r="Q5" s="3" t="str">
        <f ca="1">IF(INDEX(INDIRECT("ALL["&amp;UNTANA[#Headers]&amp;"]"),rowPointer)="","",INDEX(INDIRECT("ALL["&amp;UNTANA[#Headers]&amp;"]"),rowPointer))</f>
        <v/>
      </c>
      <c r="R5" s="3" t="str">
        <f ca="1">IF(INDEX(INDIRECT("ALL["&amp;UNTANA[#Headers]&amp;"]"),rowPointer)="","",INDEX(INDIRECT("ALL["&amp;UNTANA[#Headers]&amp;"]"),rowPointer))</f>
        <v/>
      </c>
      <c r="S5" s="6" t="str">
        <f ca="1">IF(INDEX(INDIRECT("ALL["&amp;UNTANA[#Headers]&amp;"]"),rowPointer)="","",INDEX(INDIRECT("ALL["&amp;UNTANA[#Headers]&amp;"]"),rowPointer))</f>
        <v>60 LSN</v>
      </c>
      <c r="T5" s="4" t="str">
        <f ca="1">IF(INDEX(INDIRECT("ALL["&amp;UNTANA[#Headers]&amp;"]"),rowPointer)="","",INDEX(INDIRECT("ALL["&amp;UNTANA[#Headers]&amp;"]"),rowPointer))</f>
        <v/>
      </c>
      <c r="U5" s="4" t="str">
        <f ca="1">IF(INDEX(INDIRECT("ALL["&amp;UNTANA[#Headers]&amp;"]"),rowPointer)="","",INDEX(INDIRECT("ALL["&amp;UNTANA[#Headers]&amp;"]"),rowPointer))</f>
        <v/>
      </c>
      <c r="V5" s="3" t="str">
        <f ca="1">IF(INDEX(INDIRECT("ALL["&amp;UNTANA[#Headers]&amp;"]"),rowPointer)="","",INDEX(INDIRECT("ALL["&amp;UNTANA[#Headers]&amp;"]"),rowPointer))</f>
        <v/>
      </c>
      <c r="W5" s="6" t="str">
        <f ca="1">IF(INDEX(INDIRECT("ALL["&amp;UNTANA[#Headers]&amp;"]"),rowPointer)="","",INDEX(INDIRECT("ALL["&amp;UNTANA[#Headers]&amp;"]"),rowPointer))</f>
        <v>SURAT JALAN</v>
      </c>
    </row>
    <row r="6" spans="1:23" x14ac:dyDescent="0.25">
      <c r="A6" s="7">
        <v>2</v>
      </c>
      <c r="D6" t="str">
        <f ca="1">INDEX(INDIRECT("ALL["&amp;UNTANA[#Headers]&amp;"]"),rowPointer)</f>
        <v/>
      </c>
      <c r="E6" s="2">
        <f ca="1">INDEX(INDIRECT("ALL["&amp;UNTANA[#Headers]&amp;"]"),rowPointer)</f>
        <v>44929</v>
      </c>
      <c r="F6" s="2" t="str">
        <f ca="1">IF(UNTANA[[#This Row],[TGL MASUK_H]]&gt;E5,UNTANA[[#This Row],[TGL MASUK_H]],IF(UNTANA[[#This Row],[ID]]=1,UNTANA[[#This Row],[TGL MASUK_H]],""))</f>
        <v/>
      </c>
      <c r="G6" s="6" t="str">
        <f ca="1">IF(INDEX(INDIRECT("ALL["&amp;UNTANA[#Headers]&amp;"]"),rowPointer)="","",INDEX(INDIRECT("ALL["&amp;UNTANA[#Headers]&amp;"]"),rowPointer))</f>
        <v/>
      </c>
      <c r="H6" s="6" t="str">
        <f ca="1">IF(INDEX(INDIRECT("ALL["&amp;UNTANA[#Headers]&amp;"]"),rowPointer)="","",INDEX(INDIRECT("ALL["&amp;UNTANA[#Headers]&amp;"]"),rowPointer))</f>
        <v/>
      </c>
      <c r="I6" s="6" t="str">
        <f ca="1">IF(INDEX(INDIRECT("ALL["&amp;UNTANA[#Headers]&amp;"]"),rowPointer)="","",INDEX(INDIRECT("ALL["&amp;UNTANA[#Headers]&amp;"]"),rowPointer))</f>
        <v/>
      </c>
      <c r="J6" s="6" t="str">
        <f ca="1">IF(INDEX(INDIRECT("ALL["&amp;UNTANA[#Headers]&amp;"]"),rowPointer)="","",INDEX(INDIRECT("ALL["&amp;UNTANA[#Headers]&amp;"]"),rowPointer))</f>
        <v/>
      </c>
      <c r="K6" s="2" t="str">
        <f ca="1">IF(INDEX(INDIRECT("ALL["&amp;UNTANA[#Headers]&amp;"]"),rowPointer)="","",INDEX(INDIRECT("ALL["&amp;UNTANA[#Headers]&amp;"]"),rowPointer))</f>
        <v/>
      </c>
      <c r="L6" s="6" t="str">
        <f ca="1">IF(INDEX(INDIRECT("ALL["&amp;UNTANA[#Headers]&amp;"]"),rowPointer)="","",INDEX(INDIRECT("ALL["&amp;UNTANA[#Headers]&amp;"]"),rowPointer))</f>
        <v/>
      </c>
      <c r="M6" s="6" t="str">
        <f ca="1">IF(INDEX(INDIRECT("ALL["&amp;UNTANA[#Headers]&amp;"]"),rowPointer)="","",INDEX(INDIRECT("ALL["&amp;UNTANA[#Headers]&amp;"]"),rowPointer))</f>
        <v/>
      </c>
      <c r="N6" s="6" t="str">
        <f ca="1">IF(INDEX(INDIRECT("ALL["&amp;UNTANA[#Headers]&amp;"]"),rowPointer)="","",INDEX(INDIRECT("ALL["&amp;UNTANA[#Headers]&amp;"]"),rowPointer))</f>
        <v/>
      </c>
      <c r="O6" s="6" t="str">
        <f ca="1">IF(INDEX(INDIRECT("ALL["&amp;UNTANA[#Headers]&amp;"]"),rowPointer)="","",INDEX(INDIRECT("ALL["&amp;UNTANA[#Headers]&amp;"]"),rowPointer))</f>
        <v/>
      </c>
      <c r="P6" s="6" t="str">
        <f ca="1">IF(INDEX(INDIRECT("ALL["&amp;UNTANA[#Headers]&amp;"]"),rowPointer)="","",INDEX(INDIRECT("ALL["&amp;UNTANA[#Headers]&amp;"]"),rowPointer))</f>
        <v/>
      </c>
      <c r="Q6" s="3" t="str">
        <f ca="1">IF(INDEX(INDIRECT("ALL["&amp;UNTANA[#Headers]&amp;"]"),rowPointer)="","",INDEX(INDIRECT("ALL["&amp;UNTANA[#Headers]&amp;"]"),rowPointer))</f>
        <v/>
      </c>
      <c r="R6" s="3" t="str">
        <f ca="1">IF(INDEX(INDIRECT("ALL["&amp;UNTANA[#Headers]&amp;"]"),rowPointer)="","",INDEX(INDIRECT("ALL["&amp;UNTANA[#Headers]&amp;"]"),rowPointer))</f>
        <v/>
      </c>
      <c r="S6" s="6" t="str">
        <f ca="1">IF(INDEX(INDIRECT("ALL["&amp;UNTANA[#Headers]&amp;"]"),rowPointer)="","",INDEX(INDIRECT("ALL["&amp;UNTANA[#Headers]&amp;"]"),rowPointer))</f>
        <v/>
      </c>
      <c r="T6" s="4" t="str">
        <f ca="1">IF(INDEX(INDIRECT("ALL["&amp;UNTANA[#Headers]&amp;"]"),rowPointer)="","",INDEX(INDIRECT("ALL["&amp;UNTANA[#Headers]&amp;"]"),rowPointer))</f>
        <v/>
      </c>
      <c r="U6" s="4" t="str">
        <f ca="1">IF(INDEX(INDIRECT("ALL["&amp;UNTANA[#Headers]&amp;"]"),rowPointer)="","",INDEX(INDIRECT("ALL["&amp;UNTANA[#Headers]&amp;"]"),rowPointer))</f>
        <v/>
      </c>
      <c r="V6" s="3" t="str">
        <f ca="1">IF(INDEX(INDIRECT("ALL["&amp;UNTANA[#Headers]&amp;"]"),rowPointer)="","",INDEX(INDIRECT("ALL["&amp;UNTANA[#Headers]&amp;"]"),rowPointer))</f>
        <v/>
      </c>
      <c r="W6" s="6" t="str">
        <f ca="1">IF(INDEX(INDIRECT("ALL["&amp;UNTANA[#Headers]&amp;"]"),rowPointer)="","",INDEX(INDIRECT("ALL["&amp;UNTANA[#Headers]&amp;"]"),rowPointer))</f>
        <v/>
      </c>
    </row>
    <row r="7" spans="1:23" x14ac:dyDescent="0.25">
      <c r="A7" s="7">
        <v>3</v>
      </c>
      <c r="D7">
        <f ca="1">INDEX(INDIRECT("ALL["&amp;UNTANA[#Headers]&amp;"]"),rowPointer)</f>
        <v>3</v>
      </c>
      <c r="E7" s="2">
        <f ca="1">INDEX(INDIRECT("ALL["&amp;UNTANA[#Headers]&amp;"]"),rowPointer)</f>
        <v>44929</v>
      </c>
      <c r="F7" s="2" t="str">
        <f ca="1">IF(UNTANA[[#This Row],[TGL MASUK_H]]&gt;E6,UNTANA[[#This Row],[TGL MASUK_H]],IF(UNTANA[[#This Row],[ID]]=1,UNTANA[[#This Row],[TGL MASUK_H]],""))</f>
        <v/>
      </c>
      <c r="G7" s="6" t="str">
        <f ca="1">IF(INDEX(INDIRECT("ALL["&amp;UNTANA[#Headers]&amp;"]"),rowPointer)="","",INDEX(INDIRECT("ALL["&amp;UNTANA[#Headers]&amp;"]"),rowPointer))</f>
        <v>BINTANG SAUDARA</v>
      </c>
      <c r="H7" s="6" t="str">
        <f ca="1">IF(INDEX(INDIRECT("ALL["&amp;UNTANA[#Headers]&amp;"]"),rowPointer)="","",INDEX(INDIRECT("ALL["&amp;UNTANA[#Headers]&amp;"]"),rowPointer))</f>
        <v>UNTANA</v>
      </c>
      <c r="I7" s="6" t="str">
        <f ca="1">IF(INDEX(INDIRECT("ALL["&amp;UNTANA[#Headers]&amp;"]"),rowPointer)="","",INDEX(INDIRECT("ALL["&amp;UNTANA[#Headers]&amp;"]"),rowPointer))</f>
        <v>SO2022120078645</v>
      </c>
      <c r="J7" s="6" t="str">
        <f ca="1">IF(INDEX(INDIRECT("ALL["&amp;UNTANA[#Headers]&amp;"]"),rowPointer)="","",INDEX(INDIRECT("ALL["&amp;UNTANA[#Headers]&amp;"]"),rowPointer))</f>
        <v/>
      </c>
      <c r="K7" s="2">
        <f ca="1">IF(INDEX(INDIRECT("ALL["&amp;UNTANA[#Headers]&amp;"]"),rowPointer)="","",INDEX(INDIRECT("ALL["&amp;UNTANA[#Headers]&amp;"]"),rowPointer))</f>
        <v>44921</v>
      </c>
      <c r="L7" s="6" t="str">
        <f ca="1">IF(INDEX(INDIRECT("ALL["&amp;UNTANA[#Headers]&amp;"]"),rowPointer)="","",INDEX(INDIRECT("ALL["&amp;UNTANA[#Headers]&amp;"]"),rowPointer))</f>
        <v/>
      </c>
      <c r="M7" s="6" t="str">
        <f ca="1">IF(INDEX(INDIRECT("ALL["&amp;UNTANA[#Headers]&amp;"]"),rowPointer)="","",INDEX(INDIRECT("ALL["&amp;UNTANA[#Headers]&amp;"]"),rowPointer))</f>
        <v>KERTAS CREPE POT KREASI KOALA</v>
      </c>
      <c r="N7" s="6">
        <f ca="1">IF(INDEX(INDIRECT("ALL["&amp;UNTANA[#Headers]&amp;"]"),rowPointer)="","",INDEX(INDIRECT("ALL["&amp;UNTANA[#Headers]&amp;"]"),rowPointer))</f>
        <v>3</v>
      </c>
      <c r="O7" s="6">
        <f ca="1">IF(INDEX(INDIRECT("ALL["&amp;UNTANA[#Headers]&amp;"]"),rowPointer)="","",INDEX(INDIRECT("ALL["&amp;UNTANA[#Headers]&amp;"]"),rowPointer))</f>
        <v>810</v>
      </c>
      <c r="P7" s="6" t="str">
        <f ca="1">IF(INDEX(INDIRECT("ALL["&amp;UNTANA[#Headers]&amp;"]"),rowPointer)="","",INDEX(INDIRECT("ALL["&amp;UNTANA[#Headers]&amp;"]"),rowPointer))</f>
        <v>PAK</v>
      </c>
      <c r="Q7" s="3">
        <f ca="1">IF(INDEX(INDIRECT("ALL["&amp;UNTANA[#Headers]&amp;"]"),rowPointer)="","",INDEX(INDIRECT("ALL["&amp;UNTANA[#Headers]&amp;"]"),rowPointer))</f>
        <v>6500</v>
      </c>
      <c r="R7" s="3" t="str">
        <f ca="1">IF(INDEX(INDIRECT("ALL["&amp;UNTANA[#Headers]&amp;"]"),rowPointer)="","",INDEX(INDIRECT("ALL["&amp;UNTANA[#Headers]&amp;"]"),rowPointer))</f>
        <v/>
      </c>
      <c r="S7" s="6" t="str">
        <f ca="1">IF(INDEX(INDIRECT("ALL["&amp;UNTANA[#Headers]&amp;"]"),rowPointer)="","",INDEX(INDIRECT("ALL["&amp;UNTANA[#Headers]&amp;"]"),rowPointer))</f>
        <v>270 PAK</v>
      </c>
      <c r="T7" s="4" t="str">
        <f ca="1">IF(INDEX(INDIRECT("ALL["&amp;UNTANA[#Headers]&amp;"]"),rowPointer)="","",INDEX(INDIRECT("ALL["&amp;UNTANA[#Headers]&amp;"]"),rowPointer))</f>
        <v/>
      </c>
      <c r="U7" s="4" t="str">
        <f ca="1">IF(INDEX(INDIRECT("ALL["&amp;UNTANA[#Headers]&amp;"]"),rowPointer)="","",INDEX(INDIRECT("ALL["&amp;UNTANA[#Headers]&amp;"]"),rowPointer))</f>
        <v/>
      </c>
      <c r="V7" s="3" t="str">
        <f ca="1">IF(INDEX(INDIRECT("ALL["&amp;UNTANA[#Headers]&amp;"]"),rowPointer)="","",INDEX(INDIRECT("ALL["&amp;UNTANA[#Headers]&amp;"]"),rowPointer))</f>
        <v/>
      </c>
      <c r="W7" s="6" t="str">
        <f ca="1">IF(INDEX(INDIRECT("ALL["&amp;UNTANA[#Headers]&amp;"]"),rowPointer)="","",INDEX(INDIRECT("ALL["&amp;UNTANA[#Headers]&amp;"]"),rowPointer))</f>
        <v>MIX</v>
      </c>
    </row>
    <row r="8" spans="1:23" x14ac:dyDescent="0.25">
      <c r="A8" s="7">
        <v>4</v>
      </c>
      <c r="D8" t="str">
        <f ca="1">INDEX(INDIRECT("ALL["&amp;UNTANA[#Headers]&amp;"]"),rowPointer)</f>
        <v/>
      </c>
      <c r="E8" s="2">
        <f ca="1">INDEX(INDIRECT("ALL["&amp;UNTANA[#Headers]&amp;"]"),rowPointer)</f>
        <v>44929</v>
      </c>
      <c r="F8" s="2" t="str">
        <f ca="1">IF(UNTANA[[#This Row],[TGL MASUK_H]]&gt;E7,UNTANA[[#This Row],[TGL MASUK_H]],IF(UNTANA[[#This Row],[ID]]=1,UNTANA[[#This Row],[TGL MASUK_H]],""))</f>
        <v/>
      </c>
      <c r="G8" s="6" t="str">
        <f ca="1">IF(INDEX(INDIRECT("ALL["&amp;UNTANA[#Headers]&amp;"]"),rowPointer)="","",INDEX(INDIRECT("ALL["&amp;UNTANA[#Headers]&amp;"]"),rowPointer))</f>
        <v/>
      </c>
      <c r="H8" s="6" t="str">
        <f ca="1">IF(INDEX(INDIRECT("ALL["&amp;UNTANA[#Headers]&amp;"]"),rowPointer)="","",INDEX(INDIRECT("ALL["&amp;UNTANA[#Headers]&amp;"]"),rowPointer))</f>
        <v/>
      </c>
      <c r="I8" s="6" t="str">
        <f ca="1">IF(INDEX(INDIRECT("ALL["&amp;UNTANA[#Headers]&amp;"]"),rowPointer)="","",INDEX(INDIRECT("ALL["&amp;UNTANA[#Headers]&amp;"]"),rowPointer))</f>
        <v/>
      </c>
      <c r="J8" s="6" t="str">
        <f ca="1">IF(INDEX(INDIRECT("ALL["&amp;UNTANA[#Headers]&amp;"]"),rowPointer)="","",INDEX(INDIRECT("ALL["&amp;UNTANA[#Headers]&amp;"]"),rowPointer))</f>
        <v/>
      </c>
      <c r="K8" s="2" t="str">
        <f ca="1">IF(INDEX(INDIRECT("ALL["&amp;UNTANA[#Headers]&amp;"]"),rowPointer)="","",INDEX(INDIRECT("ALL["&amp;UNTANA[#Headers]&amp;"]"),rowPointer))</f>
        <v/>
      </c>
      <c r="L8" s="6" t="str">
        <f ca="1">IF(INDEX(INDIRECT("ALL["&amp;UNTANA[#Headers]&amp;"]"),rowPointer)="","",INDEX(INDIRECT("ALL["&amp;UNTANA[#Headers]&amp;"]"),rowPointer))</f>
        <v/>
      </c>
      <c r="M8" s="6" t="str">
        <f ca="1">IF(INDEX(INDIRECT("ALL["&amp;UNTANA[#Headers]&amp;"]"),rowPointer)="","",INDEX(INDIRECT("ALL["&amp;UNTANA[#Headers]&amp;"]"),rowPointer))</f>
        <v/>
      </c>
      <c r="N8" s="6" t="str">
        <f ca="1">IF(INDEX(INDIRECT("ALL["&amp;UNTANA[#Headers]&amp;"]"),rowPointer)="","",INDEX(INDIRECT("ALL["&amp;UNTANA[#Headers]&amp;"]"),rowPointer))</f>
        <v/>
      </c>
      <c r="O8" s="6" t="str">
        <f ca="1">IF(INDEX(INDIRECT("ALL["&amp;UNTANA[#Headers]&amp;"]"),rowPointer)="","",INDEX(INDIRECT("ALL["&amp;UNTANA[#Headers]&amp;"]"),rowPointer))</f>
        <v/>
      </c>
      <c r="P8" s="6" t="str">
        <f ca="1">IF(INDEX(INDIRECT("ALL["&amp;UNTANA[#Headers]&amp;"]"),rowPointer)="","",INDEX(INDIRECT("ALL["&amp;UNTANA[#Headers]&amp;"]"),rowPointer))</f>
        <v/>
      </c>
      <c r="Q8" s="3" t="str">
        <f ca="1">IF(INDEX(INDIRECT("ALL["&amp;UNTANA[#Headers]&amp;"]"),rowPointer)="","",INDEX(INDIRECT("ALL["&amp;UNTANA[#Headers]&amp;"]"),rowPointer))</f>
        <v/>
      </c>
      <c r="R8" s="3" t="str">
        <f ca="1">IF(INDEX(INDIRECT("ALL["&amp;UNTANA[#Headers]&amp;"]"),rowPointer)="","",INDEX(INDIRECT("ALL["&amp;UNTANA[#Headers]&amp;"]"),rowPointer))</f>
        <v/>
      </c>
      <c r="S8" s="6" t="str">
        <f ca="1">IF(INDEX(INDIRECT("ALL["&amp;UNTANA[#Headers]&amp;"]"),rowPointer)="","",INDEX(INDIRECT("ALL["&amp;UNTANA[#Headers]&amp;"]"),rowPointer))</f>
        <v/>
      </c>
      <c r="T8" s="4" t="str">
        <f ca="1">IF(INDEX(INDIRECT("ALL["&amp;UNTANA[#Headers]&amp;"]"),rowPointer)="","",INDEX(INDIRECT("ALL["&amp;UNTANA[#Headers]&amp;"]"),rowPointer))</f>
        <v/>
      </c>
      <c r="U8" s="4" t="str">
        <f ca="1">IF(INDEX(INDIRECT("ALL["&amp;UNTANA[#Headers]&amp;"]"),rowPointer)="","",INDEX(INDIRECT("ALL["&amp;UNTANA[#Headers]&amp;"]"),rowPointer))</f>
        <v/>
      </c>
      <c r="V8" s="3" t="str">
        <f ca="1">IF(INDEX(INDIRECT("ALL["&amp;UNTANA[#Headers]&amp;"]"),rowPointer)="","",INDEX(INDIRECT("ALL["&amp;UNTANA[#Headers]&amp;"]"),rowPointer))</f>
        <v/>
      </c>
      <c r="W8" s="6" t="str">
        <f ca="1">IF(INDEX(INDIRECT("ALL["&amp;UNTANA[#Headers]&amp;"]"),rowPointer)="","",INDEX(INDIRECT("ALL["&amp;UNTANA[#Headers]&amp;"]"),rowPointer))</f>
        <v/>
      </c>
    </row>
    <row r="9" spans="1:23" x14ac:dyDescent="0.25">
      <c r="A9" s="7">
        <v>5</v>
      </c>
      <c r="D9">
        <f ca="1">INDEX(INDIRECT("ALL["&amp;UNTANA[#Headers]&amp;"]"),rowPointer)</f>
        <v>5</v>
      </c>
      <c r="E9" s="2">
        <f ca="1">INDEX(INDIRECT("ALL["&amp;UNTANA[#Headers]&amp;"]"),rowPointer)</f>
        <v>44929</v>
      </c>
      <c r="F9" s="2" t="str">
        <f ca="1">IF(UNTANA[[#This Row],[TGL MASUK_H]]&gt;E8,UNTANA[[#This Row],[TGL MASUK_H]],IF(UNTANA[[#This Row],[ID]]=1,UNTANA[[#This Row],[TGL MASUK_H]],""))</f>
        <v/>
      </c>
      <c r="G9" s="6" t="str">
        <f ca="1">IF(INDEX(INDIRECT("ALL["&amp;UNTANA[#Headers]&amp;"]"),rowPointer)="","",INDEX(INDIRECT("ALL["&amp;UNTANA[#Headers]&amp;"]"),rowPointer))</f>
        <v>BINTANG SAUDARA</v>
      </c>
      <c r="H9" s="6" t="str">
        <f ca="1">IF(INDEX(INDIRECT("ALL["&amp;UNTANA[#Headers]&amp;"]"),rowPointer)="","",INDEX(INDIRECT("ALL["&amp;UNTANA[#Headers]&amp;"]"),rowPointer))</f>
        <v>UNTANA</v>
      </c>
      <c r="I9" s="6" t="str">
        <f ca="1">IF(INDEX(INDIRECT("ALL["&amp;UNTANA[#Headers]&amp;"]"),rowPointer)="","",INDEX(INDIRECT("ALL["&amp;UNTANA[#Headers]&amp;"]"),rowPointer))</f>
        <v>SO2022120078664</v>
      </c>
      <c r="J9" s="6" t="str">
        <f ca="1">IF(INDEX(INDIRECT("ALL["&amp;UNTANA[#Headers]&amp;"]"),rowPointer)="","",INDEX(INDIRECT("ALL["&amp;UNTANA[#Headers]&amp;"]"),rowPointer))</f>
        <v/>
      </c>
      <c r="K9" s="2">
        <f ca="1">IF(INDEX(INDIRECT("ALL["&amp;UNTANA[#Headers]&amp;"]"),rowPointer)="","",INDEX(INDIRECT("ALL["&amp;UNTANA[#Headers]&amp;"]"),rowPointer))</f>
        <v>44923</v>
      </c>
      <c r="L9" s="6" t="str">
        <f ca="1">IF(INDEX(INDIRECT("ALL["&amp;UNTANA[#Headers]&amp;"]"),rowPointer)="","",INDEX(INDIRECT("ALL["&amp;UNTANA[#Headers]&amp;"]"),rowPointer))</f>
        <v/>
      </c>
      <c r="M9" s="6" t="str">
        <f ca="1">IF(INDEX(INDIRECT("ALL["&amp;UNTANA[#Headers]&amp;"]"),rowPointer)="","",INDEX(INDIRECT("ALL["&amp;UNTANA[#Headers]&amp;"]"),rowPointer))</f>
        <v>CLIP BOARD 6688-TR KOALA</v>
      </c>
      <c r="N9" s="6">
        <f ca="1">IF(INDEX(INDIRECT("ALL["&amp;UNTANA[#Headers]&amp;"]"),rowPointer)="","",INDEX(INDIRECT("ALL["&amp;UNTANA[#Headers]&amp;"]"),rowPointer))</f>
        <v>10</v>
      </c>
      <c r="O9" s="6">
        <f ca="1">IF(INDEX(INDIRECT("ALL["&amp;UNTANA[#Headers]&amp;"]"),rowPointer)="","",INDEX(INDIRECT("ALL["&amp;UNTANA[#Headers]&amp;"]"),rowPointer))</f>
        <v>120</v>
      </c>
      <c r="P9" s="6" t="str">
        <f ca="1">IF(INDEX(INDIRECT("ALL["&amp;UNTANA[#Headers]&amp;"]"),rowPointer)="","",INDEX(INDIRECT("ALL["&amp;UNTANA[#Headers]&amp;"]"),rowPointer))</f>
        <v>LSN</v>
      </c>
      <c r="Q9" s="3">
        <f ca="1">IF(INDEX(INDIRECT("ALL["&amp;UNTANA[#Headers]&amp;"]"),rowPointer)="","",INDEX(INDIRECT("ALL["&amp;UNTANA[#Headers]&amp;"]"),rowPointer))</f>
        <v>82000</v>
      </c>
      <c r="R9" s="3" t="str">
        <f ca="1">IF(INDEX(INDIRECT("ALL["&amp;UNTANA[#Headers]&amp;"]"),rowPointer)="","",INDEX(INDIRECT("ALL["&amp;UNTANA[#Headers]&amp;"]"),rowPointer))</f>
        <v/>
      </c>
      <c r="S9" s="6" t="str">
        <f ca="1">IF(INDEX(INDIRECT("ALL["&amp;UNTANA[#Headers]&amp;"]"),rowPointer)="","",INDEX(INDIRECT("ALL["&amp;UNTANA[#Headers]&amp;"]"),rowPointer))</f>
        <v>12 LSN</v>
      </c>
      <c r="T9" s="4" t="str">
        <f ca="1">IF(INDEX(INDIRECT("ALL["&amp;UNTANA[#Headers]&amp;"]"),rowPointer)="","",INDEX(INDIRECT("ALL["&amp;UNTANA[#Headers]&amp;"]"),rowPointer))</f>
        <v/>
      </c>
      <c r="U9" s="4" t="str">
        <f ca="1">IF(INDEX(INDIRECT("ALL["&amp;UNTANA[#Headers]&amp;"]"),rowPointer)="","",INDEX(INDIRECT("ALL["&amp;UNTANA[#Headers]&amp;"]"),rowPointer))</f>
        <v/>
      </c>
      <c r="V9" s="3" t="str">
        <f ca="1">IF(INDEX(INDIRECT("ALL["&amp;UNTANA[#Headers]&amp;"]"),rowPointer)="","",INDEX(INDIRECT("ALL["&amp;UNTANA[#Headers]&amp;"]"),rowPointer))</f>
        <v/>
      </c>
      <c r="W9" s="6" t="str">
        <f ca="1">IF(INDEX(INDIRECT("ALL["&amp;UNTANA[#Headers]&amp;"]"),rowPointer)="","",INDEX(INDIRECT("ALL["&amp;UNTANA[#Headers]&amp;"]"),rowPointer))</f>
        <v/>
      </c>
    </row>
    <row r="10" spans="1:23" x14ac:dyDescent="0.25">
      <c r="A10" s="7">
        <v>6</v>
      </c>
      <c r="D10" t="str">
        <f ca="1">INDEX(INDIRECT("ALL["&amp;UNTANA[#Headers]&amp;"]"),rowPointer)</f>
        <v/>
      </c>
      <c r="E10" s="2">
        <f ca="1">INDEX(INDIRECT("ALL["&amp;UNTANA[#Headers]&amp;"]"),rowPointer)</f>
        <v>44929</v>
      </c>
      <c r="F10" s="2" t="str">
        <f ca="1">IF(UNTANA[[#This Row],[TGL MASUK_H]]&gt;E9,UNTANA[[#This Row],[TGL MASUK_H]],IF(UNTANA[[#This Row],[ID]]=1,UNTANA[[#This Row],[TGL MASUK_H]],""))</f>
        <v/>
      </c>
      <c r="G10" s="6" t="str">
        <f ca="1">IF(INDEX(INDIRECT("ALL["&amp;UNTANA[#Headers]&amp;"]"),rowPointer)="","",INDEX(INDIRECT("ALL["&amp;UNTANA[#Headers]&amp;"]"),rowPointer))</f>
        <v/>
      </c>
      <c r="H10" s="6" t="str">
        <f ca="1">IF(INDEX(INDIRECT("ALL["&amp;UNTANA[#Headers]&amp;"]"),rowPointer)="","",INDEX(INDIRECT("ALL["&amp;UNTANA[#Headers]&amp;"]"),rowPointer))</f>
        <v/>
      </c>
      <c r="I10" s="6" t="str">
        <f ca="1">IF(INDEX(INDIRECT("ALL["&amp;UNTANA[#Headers]&amp;"]"),rowPointer)="","",INDEX(INDIRECT("ALL["&amp;UNTANA[#Headers]&amp;"]"),rowPointer))</f>
        <v/>
      </c>
      <c r="J10" s="6" t="str">
        <f ca="1">IF(INDEX(INDIRECT("ALL["&amp;UNTANA[#Headers]&amp;"]"),rowPointer)="","",INDEX(INDIRECT("ALL["&amp;UNTANA[#Headers]&amp;"]"),rowPointer))</f>
        <v/>
      </c>
      <c r="K10" s="2" t="str">
        <f ca="1">IF(INDEX(INDIRECT("ALL["&amp;UNTANA[#Headers]&amp;"]"),rowPointer)="","",INDEX(INDIRECT("ALL["&amp;UNTANA[#Headers]&amp;"]"),rowPointer))</f>
        <v/>
      </c>
      <c r="L10" s="6" t="str">
        <f ca="1">IF(INDEX(INDIRECT("ALL["&amp;UNTANA[#Headers]&amp;"]"),rowPointer)="","",INDEX(INDIRECT("ALL["&amp;UNTANA[#Headers]&amp;"]"),rowPointer))</f>
        <v/>
      </c>
      <c r="M10" s="6" t="str">
        <f ca="1">IF(INDEX(INDIRECT("ALL["&amp;UNTANA[#Headers]&amp;"]"),rowPointer)="","",INDEX(INDIRECT("ALL["&amp;UNTANA[#Headers]&amp;"]"),rowPointer))</f>
        <v/>
      </c>
      <c r="N10" s="6" t="str">
        <f ca="1">IF(INDEX(INDIRECT("ALL["&amp;UNTANA[#Headers]&amp;"]"),rowPointer)="","",INDEX(INDIRECT("ALL["&amp;UNTANA[#Headers]&amp;"]"),rowPointer))</f>
        <v/>
      </c>
      <c r="O10" s="6" t="str">
        <f ca="1">IF(INDEX(INDIRECT("ALL["&amp;UNTANA[#Headers]&amp;"]"),rowPointer)="","",INDEX(INDIRECT("ALL["&amp;UNTANA[#Headers]&amp;"]"),rowPointer))</f>
        <v/>
      </c>
      <c r="P10" s="6" t="str">
        <f ca="1">IF(INDEX(INDIRECT("ALL["&amp;UNTANA[#Headers]&amp;"]"),rowPointer)="","",INDEX(INDIRECT("ALL["&amp;UNTANA[#Headers]&amp;"]"),rowPointer))</f>
        <v/>
      </c>
      <c r="Q10" s="3" t="str">
        <f ca="1">IF(INDEX(INDIRECT("ALL["&amp;UNTANA[#Headers]&amp;"]"),rowPointer)="","",INDEX(INDIRECT("ALL["&amp;UNTANA[#Headers]&amp;"]"),rowPointer))</f>
        <v/>
      </c>
      <c r="R10" s="3" t="str">
        <f ca="1">IF(INDEX(INDIRECT("ALL["&amp;UNTANA[#Headers]&amp;"]"),rowPointer)="","",INDEX(INDIRECT("ALL["&amp;UNTANA[#Headers]&amp;"]"),rowPointer))</f>
        <v/>
      </c>
      <c r="S10" s="6" t="str">
        <f ca="1">IF(INDEX(INDIRECT("ALL["&amp;UNTANA[#Headers]&amp;"]"),rowPointer)="","",INDEX(INDIRECT("ALL["&amp;UNTANA[#Headers]&amp;"]"),rowPointer))</f>
        <v/>
      </c>
      <c r="T10" s="4" t="str">
        <f ca="1">IF(INDEX(INDIRECT("ALL["&amp;UNTANA[#Headers]&amp;"]"),rowPointer)="","",INDEX(INDIRECT("ALL["&amp;UNTANA[#Headers]&amp;"]"),rowPointer))</f>
        <v/>
      </c>
      <c r="U10" s="4" t="str">
        <f ca="1">IF(INDEX(INDIRECT("ALL["&amp;UNTANA[#Headers]&amp;"]"),rowPointer)="","",INDEX(INDIRECT("ALL["&amp;UNTANA[#Headers]&amp;"]"),rowPointer))</f>
        <v/>
      </c>
      <c r="V10" s="3" t="str">
        <f ca="1">IF(INDEX(INDIRECT("ALL["&amp;UNTANA[#Headers]&amp;"]"),rowPointer)="","",INDEX(INDIRECT("ALL["&amp;UNTANA[#Headers]&amp;"]"),rowPointer))</f>
        <v/>
      </c>
      <c r="W10" s="6" t="str">
        <f ca="1">IF(INDEX(INDIRECT("ALL["&amp;UNTANA[#Headers]&amp;"]"),rowPointer)="","",INDEX(INDIRECT("ALL["&amp;UNTANA[#Headers]&amp;"]"),rowPointer))</f>
        <v/>
      </c>
    </row>
    <row r="11" spans="1:23" x14ac:dyDescent="0.25">
      <c r="A11" s="7">
        <v>7</v>
      </c>
      <c r="D11">
        <f ca="1">INDEX(INDIRECT("ALL["&amp;UNTANA[#Headers]&amp;"]"),rowPointer)</f>
        <v>7</v>
      </c>
      <c r="E11" s="2">
        <f ca="1">INDEX(INDIRECT("ALL["&amp;UNTANA[#Headers]&amp;"]"),rowPointer)</f>
        <v>44929</v>
      </c>
      <c r="F11" s="2" t="str">
        <f ca="1">IF(UNTANA[[#This Row],[TGL MASUK_H]]&gt;E10,UNTANA[[#This Row],[TGL MASUK_H]],IF(UNTANA[[#This Row],[ID]]=1,UNTANA[[#This Row],[TGL MASUK_H]],""))</f>
        <v/>
      </c>
      <c r="G11" s="6" t="str">
        <f ca="1">IF(INDEX(INDIRECT("ALL["&amp;UNTANA[#Headers]&amp;"]"),rowPointer)="","",INDEX(INDIRECT("ALL["&amp;UNTANA[#Headers]&amp;"]"),rowPointer))</f>
        <v>SBS</v>
      </c>
      <c r="H11" s="6" t="str">
        <f ca="1">IF(INDEX(INDIRECT("ALL["&amp;UNTANA[#Headers]&amp;"]"),rowPointer)="","",INDEX(INDIRECT("ALL["&amp;UNTANA[#Headers]&amp;"]"),rowPointer))</f>
        <v>UNTANA</v>
      </c>
      <c r="I11" s="6" t="str">
        <f ca="1">IF(INDEX(INDIRECT("ALL["&amp;UNTANA[#Headers]&amp;"]"),rowPointer)="","",INDEX(INDIRECT("ALL["&amp;UNTANA[#Headers]&amp;"]"),rowPointer))</f>
        <v>SURAT JALAN</v>
      </c>
      <c r="J11" s="6" t="str">
        <f ca="1">IF(INDEX(INDIRECT("ALL["&amp;UNTANA[#Headers]&amp;"]"),rowPointer)="","",INDEX(INDIRECT("ALL["&amp;UNTANA[#Headers]&amp;"]"),rowPointer))</f>
        <v>TH012/12/2022</v>
      </c>
      <c r="K11" s="2">
        <f ca="1">IF(INDEX(INDIRECT("ALL["&amp;UNTANA[#Headers]&amp;"]"),rowPointer)="","",INDEX(INDIRECT("ALL["&amp;UNTANA[#Headers]&amp;"]"),rowPointer))</f>
        <v>44919</v>
      </c>
      <c r="L11" s="6" t="str">
        <f ca="1">IF(INDEX(INDIRECT("ALL["&amp;UNTANA[#Headers]&amp;"]"),rowPointer)="","",INDEX(INDIRECT("ALL["&amp;UNTANA[#Headers]&amp;"]"),rowPointer))</f>
        <v/>
      </c>
      <c r="M11" s="6" t="str">
        <f ca="1">IF(INDEX(INDIRECT("ALL["&amp;UNTANA[#Headers]&amp;"]"),rowPointer)="","",INDEX(INDIRECT("ALL["&amp;UNTANA[#Headers]&amp;"]"),rowPointer))</f>
        <v>PALET GAMBAR 1011</v>
      </c>
      <c r="N11" s="6">
        <f ca="1">IF(INDEX(INDIRECT("ALL["&amp;UNTANA[#Headers]&amp;"]"),rowPointer)="","",INDEX(INDIRECT("ALL["&amp;UNTANA[#Headers]&amp;"]"),rowPointer))</f>
        <v>4</v>
      </c>
      <c r="O11" s="6">
        <f ca="1">IF(INDEX(INDIRECT("ALL["&amp;UNTANA[#Headers]&amp;"]"),rowPointer)="","",INDEX(INDIRECT("ALL["&amp;UNTANA[#Headers]&amp;"]"),rowPointer))</f>
        <v>192</v>
      </c>
      <c r="P11" s="6" t="str">
        <f ca="1">IF(INDEX(INDIRECT("ALL["&amp;UNTANA[#Headers]&amp;"]"),rowPointer)="","",INDEX(INDIRECT("ALL["&amp;UNTANA[#Headers]&amp;"]"),rowPointer))</f>
        <v>LSN</v>
      </c>
      <c r="Q11" s="3" t="str">
        <f ca="1">IF(INDEX(INDIRECT("ALL["&amp;UNTANA[#Headers]&amp;"]"),rowPointer)="","",INDEX(INDIRECT("ALL["&amp;UNTANA[#Headers]&amp;"]"),rowPointer))</f>
        <v/>
      </c>
      <c r="R11" s="3" t="str">
        <f ca="1">IF(INDEX(INDIRECT("ALL["&amp;UNTANA[#Headers]&amp;"]"),rowPointer)="","",INDEX(INDIRECT("ALL["&amp;UNTANA[#Headers]&amp;"]"),rowPointer))</f>
        <v/>
      </c>
      <c r="S11" s="6" t="str">
        <f ca="1">IF(INDEX(INDIRECT("ALL["&amp;UNTANA[#Headers]&amp;"]"),rowPointer)="","",INDEX(INDIRECT("ALL["&amp;UNTANA[#Headers]&amp;"]"),rowPointer))</f>
        <v>48 LSN</v>
      </c>
      <c r="T11" s="4" t="str">
        <f ca="1">IF(INDEX(INDIRECT("ALL["&amp;UNTANA[#Headers]&amp;"]"),rowPointer)="","",INDEX(INDIRECT("ALL["&amp;UNTANA[#Headers]&amp;"]"),rowPointer))</f>
        <v/>
      </c>
      <c r="U11" s="4" t="str">
        <f ca="1">IF(INDEX(INDIRECT("ALL["&amp;UNTANA[#Headers]&amp;"]"),rowPointer)="","",INDEX(INDIRECT("ALL["&amp;UNTANA[#Headers]&amp;"]"),rowPointer))</f>
        <v/>
      </c>
      <c r="V11" s="3" t="str">
        <f ca="1">IF(INDEX(INDIRECT("ALL["&amp;UNTANA[#Headers]&amp;"]"),rowPointer)="","",INDEX(INDIRECT("ALL["&amp;UNTANA[#Headers]&amp;"]"),rowPointer))</f>
        <v/>
      </c>
      <c r="W11" s="6" t="str">
        <f ca="1">IF(INDEX(INDIRECT("ALL["&amp;UNTANA[#Headers]&amp;"]"),rowPointer)="","",INDEX(INDIRECT("ALL["&amp;UNTANA[#Headers]&amp;"]"),rowPointer))</f>
        <v/>
      </c>
    </row>
    <row r="12" spans="1:23" x14ac:dyDescent="0.25">
      <c r="A12" s="7">
        <v>8</v>
      </c>
      <c r="D12" t="str">
        <f ca="1">INDEX(INDIRECT("ALL["&amp;UNTANA[#Headers]&amp;"]"),rowPointer)</f>
        <v/>
      </c>
      <c r="E12" s="2">
        <f ca="1">INDEX(INDIRECT("ALL["&amp;UNTANA[#Headers]&amp;"]"),rowPointer)</f>
        <v>44929</v>
      </c>
      <c r="F12" s="2" t="str">
        <f ca="1">IF(UNTANA[[#This Row],[TGL MASUK_H]]&gt;E11,UNTANA[[#This Row],[TGL MASUK_H]],IF(UNTANA[[#This Row],[ID]]=1,UNTANA[[#This Row],[TGL MASUK_H]],""))</f>
        <v/>
      </c>
      <c r="G12" s="6" t="str">
        <f ca="1">IF(INDEX(INDIRECT("ALL["&amp;UNTANA[#Headers]&amp;"]"),rowPointer)="","",INDEX(INDIRECT("ALL["&amp;UNTANA[#Headers]&amp;"]"),rowPointer))</f>
        <v/>
      </c>
      <c r="H12" s="6" t="str">
        <f ca="1">IF(INDEX(INDIRECT("ALL["&amp;UNTANA[#Headers]&amp;"]"),rowPointer)="","",INDEX(INDIRECT("ALL["&amp;UNTANA[#Headers]&amp;"]"),rowPointer))</f>
        <v/>
      </c>
      <c r="I12" s="6" t="str">
        <f ca="1">IF(INDEX(INDIRECT("ALL["&amp;UNTANA[#Headers]&amp;"]"),rowPointer)="","",INDEX(INDIRECT("ALL["&amp;UNTANA[#Headers]&amp;"]"),rowPointer))</f>
        <v/>
      </c>
      <c r="J12" s="6" t="str">
        <f ca="1">IF(INDEX(INDIRECT("ALL["&amp;UNTANA[#Headers]&amp;"]"),rowPointer)="","",INDEX(INDIRECT("ALL["&amp;UNTANA[#Headers]&amp;"]"),rowPointer))</f>
        <v/>
      </c>
      <c r="K12" s="2" t="str">
        <f ca="1">IF(INDEX(INDIRECT("ALL["&amp;UNTANA[#Headers]&amp;"]"),rowPointer)="","",INDEX(INDIRECT("ALL["&amp;UNTANA[#Headers]&amp;"]"),rowPointer))</f>
        <v/>
      </c>
      <c r="L12" s="6" t="str">
        <f ca="1">IF(INDEX(INDIRECT("ALL["&amp;UNTANA[#Headers]&amp;"]"),rowPointer)="","",INDEX(INDIRECT("ALL["&amp;UNTANA[#Headers]&amp;"]"),rowPointer))</f>
        <v/>
      </c>
      <c r="M12" s="6" t="str">
        <f ca="1">IF(INDEX(INDIRECT("ALL["&amp;UNTANA[#Headers]&amp;"]"),rowPointer)="","",INDEX(INDIRECT("ALL["&amp;UNTANA[#Headers]&amp;"]"),rowPointer))</f>
        <v>PCK XDA-3348D/8X20/BENTUK/SET/LUCU HIJAU</v>
      </c>
      <c r="N12" s="6">
        <f ca="1">IF(INDEX(INDIRECT("ALL["&amp;UNTANA[#Headers]&amp;"]"),rowPointer)="","",INDEX(INDIRECT("ALL["&amp;UNTANA[#Headers]&amp;"]"),rowPointer))</f>
        <v>2</v>
      </c>
      <c r="O12" s="6">
        <f ca="1">IF(INDEX(INDIRECT("ALL["&amp;UNTANA[#Headers]&amp;"]"),rowPointer)="","",INDEX(INDIRECT("ALL["&amp;UNTANA[#Headers]&amp;"]"),rowPointer))</f>
        <v>384</v>
      </c>
      <c r="P12" s="6" t="str">
        <f ca="1">IF(INDEX(INDIRECT("ALL["&amp;UNTANA[#Headers]&amp;"]"),rowPointer)="","",INDEX(INDIRECT("ALL["&amp;UNTANA[#Headers]&amp;"]"),rowPointer))</f>
        <v>PCS</v>
      </c>
      <c r="Q12" s="3" t="str">
        <f ca="1">IF(INDEX(INDIRECT("ALL["&amp;UNTANA[#Headers]&amp;"]"),rowPointer)="","",INDEX(INDIRECT("ALL["&amp;UNTANA[#Headers]&amp;"]"),rowPointer))</f>
        <v/>
      </c>
      <c r="R12" s="3" t="str">
        <f ca="1">IF(INDEX(INDIRECT("ALL["&amp;UNTANA[#Headers]&amp;"]"),rowPointer)="","",INDEX(INDIRECT("ALL["&amp;UNTANA[#Headers]&amp;"]"),rowPointer))</f>
        <v/>
      </c>
      <c r="S12" s="6" t="str">
        <f ca="1">IF(INDEX(INDIRECT("ALL["&amp;UNTANA[#Headers]&amp;"]"),rowPointer)="","",INDEX(INDIRECT("ALL["&amp;UNTANA[#Headers]&amp;"]"),rowPointer))</f>
        <v>192 PCS</v>
      </c>
      <c r="T12" s="4" t="str">
        <f ca="1">IF(INDEX(INDIRECT("ALL["&amp;UNTANA[#Headers]&amp;"]"),rowPointer)="","",INDEX(INDIRECT("ALL["&amp;UNTANA[#Headers]&amp;"]"),rowPointer))</f>
        <v/>
      </c>
      <c r="U12" s="4" t="str">
        <f ca="1">IF(INDEX(INDIRECT("ALL["&amp;UNTANA[#Headers]&amp;"]"),rowPointer)="","",INDEX(INDIRECT("ALL["&amp;UNTANA[#Headers]&amp;"]"),rowPointer))</f>
        <v/>
      </c>
      <c r="V12" s="3" t="str">
        <f ca="1">IF(INDEX(INDIRECT("ALL["&amp;UNTANA[#Headers]&amp;"]"),rowPointer)="","",INDEX(INDIRECT("ALL["&amp;UNTANA[#Headers]&amp;"]"),rowPointer))</f>
        <v/>
      </c>
      <c r="W12" s="6" t="str">
        <f ca="1">IF(INDEX(INDIRECT("ALL["&amp;UNTANA[#Headers]&amp;"]"),rowPointer)="","",INDEX(INDIRECT("ALL["&amp;UNTANA[#Headers]&amp;"]"),rowPointer))</f>
        <v/>
      </c>
    </row>
    <row r="13" spans="1:23" x14ac:dyDescent="0.25">
      <c r="A13" s="7">
        <v>9</v>
      </c>
      <c r="D13" t="str">
        <f ca="1">INDEX(INDIRECT("ALL["&amp;UNTANA[#Headers]&amp;"]"),rowPointer)</f>
        <v/>
      </c>
      <c r="E13" s="2">
        <f ca="1">INDEX(INDIRECT("ALL["&amp;UNTANA[#Headers]&amp;"]"),rowPointer)</f>
        <v>44929</v>
      </c>
      <c r="F13" s="2" t="str">
        <f ca="1">IF(UNTANA[[#This Row],[TGL MASUK_H]]&gt;E12,UNTANA[[#This Row],[TGL MASUK_H]],IF(UNTANA[[#This Row],[ID]]=1,UNTANA[[#This Row],[TGL MASUK_H]],""))</f>
        <v/>
      </c>
      <c r="G13" s="6" t="str">
        <f ca="1">IF(INDEX(INDIRECT("ALL["&amp;UNTANA[#Headers]&amp;"]"),rowPointer)="","",INDEX(INDIRECT("ALL["&amp;UNTANA[#Headers]&amp;"]"),rowPointer))</f>
        <v/>
      </c>
      <c r="H13" s="6" t="str">
        <f ca="1">IF(INDEX(INDIRECT("ALL["&amp;UNTANA[#Headers]&amp;"]"),rowPointer)="","",INDEX(INDIRECT("ALL["&amp;UNTANA[#Headers]&amp;"]"),rowPointer))</f>
        <v/>
      </c>
      <c r="I13" s="6" t="str">
        <f ca="1">IF(INDEX(INDIRECT("ALL["&amp;UNTANA[#Headers]&amp;"]"),rowPointer)="","",INDEX(INDIRECT("ALL["&amp;UNTANA[#Headers]&amp;"]"),rowPointer))</f>
        <v/>
      </c>
      <c r="J13" s="6" t="str">
        <f ca="1">IF(INDEX(INDIRECT("ALL["&amp;UNTANA[#Headers]&amp;"]"),rowPointer)="","",INDEX(INDIRECT("ALL["&amp;UNTANA[#Headers]&amp;"]"),rowPointer))</f>
        <v/>
      </c>
      <c r="K13" s="2" t="str">
        <f ca="1">IF(INDEX(INDIRECT("ALL["&amp;UNTANA[#Headers]&amp;"]"),rowPointer)="","",INDEX(INDIRECT("ALL["&amp;UNTANA[#Headers]&amp;"]"),rowPointer))</f>
        <v/>
      </c>
      <c r="L13" s="6" t="str">
        <f ca="1">IF(INDEX(INDIRECT("ALL["&amp;UNTANA[#Headers]&amp;"]"),rowPointer)="","",INDEX(INDIRECT("ALL["&amp;UNTANA[#Headers]&amp;"]"),rowPointer))</f>
        <v/>
      </c>
      <c r="M13" s="6" t="str">
        <f ca="1">IF(INDEX(INDIRECT("ALL["&amp;UNTANA[#Headers]&amp;"]"),rowPointer)="","",INDEX(INDIRECT("ALL["&amp;UNTANA[#Headers]&amp;"]"),rowPointer))</f>
        <v>PCK XDA-3348D/8X20/BENTUK/SET/LUCU BIRU</v>
      </c>
      <c r="N13" s="6">
        <f ca="1">IF(INDEX(INDIRECT("ALL["&amp;UNTANA[#Headers]&amp;"]"),rowPointer)="","",INDEX(INDIRECT("ALL["&amp;UNTANA[#Headers]&amp;"]"),rowPointer))</f>
        <v>2</v>
      </c>
      <c r="O13" s="6">
        <f ca="1">IF(INDEX(INDIRECT("ALL["&amp;UNTANA[#Headers]&amp;"]"),rowPointer)="","",INDEX(INDIRECT("ALL["&amp;UNTANA[#Headers]&amp;"]"),rowPointer))</f>
        <v>384</v>
      </c>
      <c r="P13" s="6" t="str">
        <f ca="1">IF(INDEX(INDIRECT("ALL["&amp;UNTANA[#Headers]&amp;"]"),rowPointer)="","",INDEX(INDIRECT("ALL["&amp;UNTANA[#Headers]&amp;"]"),rowPointer))</f>
        <v>PCS</v>
      </c>
      <c r="Q13" s="3" t="str">
        <f ca="1">IF(INDEX(INDIRECT("ALL["&amp;UNTANA[#Headers]&amp;"]"),rowPointer)="","",INDEX(INDIRECT("ALL["&amp;UNTANA[#Headers]&amp;"]"),rowPointer))</f>
        <v/>
      </c>
      <c r="R13" s="3" t="str">
        <f ca="1">IF(INDEX(INDIRECT("ALL["&amp;UNTANA[#Headers]&amp;"]"),rowPointer)="","",INDEX(INDIRECT("ALL["&amp;UNTANA[#Headers]&amp;"]"),rowPointer))</f>
        <v/>
      </c>
      <c r="S13" s="6" t="str">
        <f ca="1">IF(INDEX(INDIRECT("ALL["&amp;UNTANA[#Headers]&amp;"]"),rowPointer)="","",INDEX(INDIRECT("ALL["&amp;UNTANA[#Headers]&amp;"]"),rowPointer))</f>
        <v>192 PCS</v>
      </c>
      <c r="T13" s="4" t="str">
        <f ca="1">IF(INDEX(INDIRECT("ALL["&amp;UNTANA[#Headers]&amp;"]"),rowPointer)="","",INDEX(INDIRECT("ALL["&amp;UNTANA[#Headers]&amp;"]"),rowPointer))</f>
        <v/>
      </c>
      <c r="U13" s="4" t="str">
        <f ca="1">IF(INDEX(INDIRECT("ALL["&amp;UNTANA[#Headers]&amp;"]"),rowPointer)="","",INDEX(INDIRECT("ALL["&amp;UNTANA[#Headers]&amp;"]"),rowPointer))</f>
        <v/>
      </c>
      <c r="V13" s="3" t="str">
        <f ca="1">IF(INDEX(INDIRECT("ALL["&amp;UNTANA[#Headers]&amp;"]"),rowPointer)="","",INDEX(INDIRECT("ALL["&amp;UNTANA[#Headers]&amp;"]"),rowPointer))</f>
        <v/>
      </c>
      <c r="W13" s="6" t="str">
        <f ca="1">IF(INDEX(INDIRECT("ALL["&amp;UNTANA[#Headers]&amp;"]"),rowPointer)="","",INDEX(INDIRECT("ALL["&amp;UNTANA[#Headers]&amp;"]"),rowPointer))</f>
        <v/>
      </c>
    </row>
    <row r="14" spans="1:23" x14ac:dyDescent="0.25">
      <c r="A14" s="7">
        <v>10</v>
      </c>
      <c r="D14" t="str">
        <f ca="1">INDEX(INDIRECT("ALL["&amp;UNTANA[#Headers]&amp;"]"),rowPointer)</f>
        <v/>
      </c>
      <c r="E14" s="2">
        <f ca="1">INDEX(INDIRECT("ALL["&amp;UNTANA[#Headers]&amp;"]"),rowPointer)</f>
        <v>44929</v>
      </c>
      <c r="F14" s="2" t="str">
        <f ca="1">IF(UNTANA[[#This Row],[TGL MASUK_H]]&gt;E13,UNTANA[[#This Row],[TGL MASUK_H]],IF(UNTANA[[#This Row],[ID]]=1,UNTANA[[#This Row],[TGL MASUK_H]],""))</f>
        <v/>
      </c>
      <c r="G14" s="6" t="str">
        <f ca="1">IF(INDEX(INDIRECT("ALL["&amp;UNTANA[#Headers]&amp;"]"),rowPointer)="","",INDEX(INDIRECT("ALL["&amp;UNTANA[#Headers]&amp;"]"),rowPointer))</f>
        <v/>
      </c>
      <c r="H14" s="6" t="str">
        <f ca="1">IF(INDEX(INDIRECT("ALL["&amp;UNTANA[#Headers]&amp;"]"),rowPointer)="","",INDEX(INDIRECT("ALL["&amp;UNTANA[#Headers]&amp;"]"),rowPointer))</f>
        <v/>
      </c>
      <c r="I14" s="6" t="str">
        <f ca="1">IF(INDEX(INDIRECT("ALL["&amp;UNTANA[#Headers]&amp;"]"),rowPointer)="","",INDEX(INDIRECT("ALL["&amp;UNTANA[#Headers]&amp;"]"),rowPointer))</f>
        <v/>
      </c>
      <c r="J14" s="6" t="str">
        <f ca="1">IF(INDEX(INDIRECT("ALL["&amp;UNTANA[#Headers]&amp;"]"),rowPointer)="","",INDEX(INDIRECT("ALL["&amp;UNTANA[#Headers]&amp;"]"),rowPointer))</f>
        <v/>
      </c>
      <c r="K14" s="2" t="str">
        <f ca="1">IF(INDEX(INDIRECT("ALL["&amp;UNTANA[#Headers]&amp;"]"),rowPointer)="","",INDEX(INDIRECT("ALL["&amp;UNTANA[#Headers]&amp;"]"),rowPointer))</f>
        <v/>
      </c>
      <c r="L14" s="6" t="str">
        <f ca="1">IF(INDEX(INDIRECT("ALL["&amp;UNTANA[#Headers]&amp;"]"),rowPointer)="","",INDEX(INDIRECT("ALL["&amp;UNTANA[#Headers]&amp;"]"),rowPointer))</f>
        <v/>
      </c>
      <c r="M14" s="6" t="str">
        <f ca="1">IF(INDEX(INDIRECT("ALL["&amp;UNTANA[#Headers]&amp;"]"),rowPointer)="","",INDEX(INDIRECT("ALL["&amp;UNTANA[#Headers]&amp;"]"),rowPointer))</f>
        <v>PCK XDA-3348D/8X20/BENTUK/SET/ LUCU PINK</v>
      </c>
      <c r="N14" s="6">
        <f ca="1">IF(INDEX(INDIRECT("ALL["&amp;UNTANA[#Headers]&amp;"]"),rowPointer)="","",INDEX(INDIRECT("ALL["&amp;UNTANA[#Headers]&amp;"]"),rowPointer))</f>
        <v>2</v>
      </c>
      <c r="O14" s="6">
        <f ca="1">IF(INDEX(INDIRECT("ALL["&amp;UNTANA[#Headers]&amp;"]"),rowPointer)="","",INDEX(INDIRECT("ALL["&amp;UNTANA[#Headers]&amp;"]"),rowPointer))</f>
        <v>384</v>
      </c>
      <c r="P14" s="6" t="str">
        <f ca="1">IF(INDEX(INDIRECT("ALL["&amp;UNTANA[#Headers]&amp;"]"),rowPointer)="","",INDEX(INDIRECT("ALL["&amp;UNTANA[#Headers]&amp;"]"),rowPointer))</f>
        <v>PCS</v>
      </c>
      <c r="Q14" s="3" t="str">
        <f ca="1">IF(INDEX(INDIRECT("ALL["&amp;UNTANA[#Headers]&amp;"]"),rowPointer)="","",INDEX(INDIRECT("ALL["&amp;UNTANA[#Headers]&amp;"]"),rowPointer))</f>
        <v/>
      </c>
      <c r="R14" s="3" t="str">
        <f ca="1">IF(INDEX(INDIRECT("ALL["&amp;UNTANA[#Headers]&amp;"]"),rowPointer)="","",INDEX(INDIRECT("ALL["&amp;UNTANA[#Headers]&amp;"]"),rowPointer))</f>
        <v/>
      </c>
      <c r="S14" s="6" t="str">
        <f ca="1">IF(INDEX(INDIRECT("ALL["&amp;UNTANA[#Headers]&amp;"]"),rowPointer)="","",INDEX(INDIRECT("ALL["&amp;UNTANA[#Headers]&amp;"]"),rowPointer))</f>
        <v>192 PCS</v>
      </c>
      <c r="T14" s="4" t="str">
        <f ca="1">IF(INDEX(INDIRECT("ALL["&amp;UNTANA[#Headers]&amp;"]"),rowPointer)="","",INDEX(INDIRECT("ALL["&amp;UNTANA[#Headers]&amp;"]"),rowPointer))</f>
        <v/>
      </c>
      <c r="U14" s="4" t="str">
        <f ca="1">IF(INDEX(INDIRECT("ALL["&amp;UNTANA[#Headers]&amp;"]"),rowPointer)="","",INDEX(INDIRECT("ALL["&amp;UNTANA[#Headers]&amp;"]"),rowPointer))</f>
        <v/>
      </c>
      <c r="V14" s="3" t="str">
        <f ca="1">IF(INDEX(INDIRECT("ALL["&amp;UNTANA[#Headers]&amp;"]"),rowPointer)="","",INDEX(INDIRECT("ALL["&amp;UNTANA[#Headers]&amp;"]"),rowPointer))</f>
        <v/>
      </c>
      <c r="W14" s="6" t="str">
        <f ca="1">IF(INDEX(INDIRECT("ALL["&amp;UNTANA[#Headers]&amp;"]"),rowPointer)="","",INDEX(INDIRECT("ALL["&amp;UNTANA[#Headers]&amp;"]"),rowPointer))</f>
        <v/>
      </c>
    </row>
    <row r="15" spans="1:23" x14ac:dyDescent="0.25">
      <c r="A15" s="7">
        <v>11</v>
      </c>
      <c r="D15" t="str">
        <f ca="1">INDEX(INDIRECT("ALL["&amp;UNTANA[#Headers]&amp;"]"),rowPointer)</f>
        <v/>
      </c>
      <c r="E15" s="2">
        <f ca="1">INDEX(INDIRECT("ALL["&amp;UNTANA[#Headers]&amp;"]"),rowPointer)</f>
        <v>44929</v>
      </c>
      <c r="F15" s="2" t="str">
        <f ca="1">IF(UNTANA[[#This Row],[TGL MASUK_H]]&gt;E14,UNTANA[[#This Row],[TGL MASUK_H]],IF(UNTANA[[#This Row],[ID]]=1,UNTANA[[#This Row],[TGL MASUK_H]],""))</f>
        <v/>
      </c>
      <c r="G15" s="6" t="str">
        <f ca="1">IF(INDEX(INDIRECT("ALL["&amp;UNTANA[#Headers]&amp;"]"),rowPointer)="","",INDEX(INDIRECT("ALL["&amp;UNTANA[#Headers]&amp;"]"),rowPointer))</f>
        <v/>
      </c>
      <c r="H15" s="6" t="str">
        <f ca="1">IF(INDEX(INDIRECT("ALL["&amp;UNTANA[#Headers]&amp;"]"),rowPointer)="","",INDEX(INDIRECT("ALL["&amp;UNTANA[#Headers]&amp;"]"),rowPointer))</f>
        <v/>
      </c>
      <c r="I15" s="6" t="str">
        <f ca="1">IF(INDEX(INDIRECT("ALL["&amp;UNTANA[#Headers]&amp;"]"),rowPointer)="","",INDEX(INDIRECT("ALL["&amp;UNTANA[#Headers]&amp;"]"),rowPointer))</f>
        <v/>
      </c>
      <c r="J15" s="6" t="str">
        <f ca="1">IF(INDEX(INDIRECT("ALL["&amp;UNTANA[#Headers]&amp;"]"),rowPointer)="","",INDEX(INDIRECT("ALL["&amp;UNTANA[#Headers]&amp;"]"),rowPointer))</f>
        <v/>
      </c>
      <c r="K15" s="2" t="str">
        <f ca="1">IF(INDEX(INDIRECT("ALL["&amp;UNTANA[#Headers]&amp;"]"),rowPointer)="","",INDEX(INDIRECT("ALL["&amp;UNTANA[#Headers]&amp;"]"),rowPointer))</f>
        <v/>
      </c>
      <c r="L15" s="6" t="str">
        <f ca="1">IF(INDEX(INDIRECT("ALL["&amp;UNTANA[#Headers]&amp;"]"),rowPointer)="","",INDEX(INDIRECT("ALL["&amp;UNTANA[#Headers]&amp;"]"),rowPointer))</f>
        <v/>
      </c>
      <c r="M15" s="6" t="str">
        <f ca="1">IF(INDEX(INDIRECT("ALL["&amp;UNTANA[#Headers]&amp;"]"),rowPointer)="","",INDEX(INDIRECT("ALL["&amp;UNTANA[#Headers]&amp;"]"),rowPointer))</f>
        <v>PCK XDA-3348D/8X20/BENTUK/SET/MINION</v>
      </c>
      <c r="N15" s="6">
        <f ca="1">IF(INDEX(INDIRECT("ALL["&amp;UNTANA[#Headers]&amp;"]"),rowPointer)="","",INDEX(INDIRECT("ALL["&amp;UNTANA[#Headers]&amp;"]"),rowPointer))</f>
        <v>2</v>
      </c>
      <c r="O15" s="6">
        <f ca="1">IF(INDEX(INDIRECT("ALL["&amp;UNTANA[#Headers]&amp;"]"),rowPointer)="","",INDEX(INDIRECT("ALL["&amp;UNTANA[#Headers]&amp;"]"),rowPointer))</f>
        <v>384</v>
      </c>
      <c r="P15" s="6" t="str">
        <f ca="1">IF(INDEX(INDIRECT("ALL["&amp;UNTANA[#Headers]&amp;"]"),rowPointer)="","",INDEX(INDIRECT("ALL["&amp;UNTANA[#Headers]&amp;"]"),rowPointer))</f>
        <v>PCS</v>
      </c>
      <c r="Q15" s="3" t="str">
        <f ca="1">IF(INDEX(INDIRECT("ALL["&amp;UNTANA[#Headers]&amp;"]"),rowPointer)="","",INDEX(INDIRECT("ALL["&amp;UNTANA[#Headers]&amp;"]"),rowPointer))</f>
        <v/>
      </c>
      <c r="R15" s="3" t="str">
        <f ca="1">IF(INDEX(INDIRECT("ALL["&amp;UNTANA[#Headers]&amp;"]"),rowPointer)="","",INDEX(INDIRECT("ALL["&amp;UNTANA[#Headers]&amp;"]"),rowPointer))</f>
        <v/>
      </c>
      <c r="S15" s="6" t="str">
        <f ca="1">IF(INDEX(INDIRECT("ALL["&amp;UNTANA[#Headers]&amp;"]"),rowPointer)="","",INDEX(INDIRECT("ALL["&amp;UNTANA[#Headers]&amp;"]"),rowPointer))</f>
        <v>192 PCS</v>
      </c>
      <c r="T15" s="4" t="str">
        <f ca="1">IF(INDEX(INDIRECT("ALL["&amp;UNTANA[#Headers]&amp;"]"),rowPointer)="","",INDEX(INDIRECT("ALL["&amp;UNTANA[#Headers]&amp;"]"),rowPointer))</f>
        <v/>
      </c>
      <c r="U15" s="4" t="str">
        <f ca="1">IF(INDEX(INDIRECT("ALL["&amp;UNTANA[#Headers]&amp;"]"),rowPointer)="","",INDEX(INDIRECT("ALL["&amp;UNTANA[#Headers]&amp;"]"),rowPointer))</f>
        <v/>
      </c>
      <c r="V15" s="3" t="str">
        <f ca="1">IF(INDEX(INDIRECT("ALL["&amp;UNTANA[#Headers]&amp;"]"),rowPointer)="","",INDEX(INDIRECT("ALL["&amp;UNTANA[#Headers]&amp;"]"),rowPointer))</f>
        <v/>
      </c>
      <c r="W15" s="6" t="str">
        <f ca="1">IF(INDEX(INDIRECT("ALL["&amp;UNTANA[#Headers]&amp;"]"),rowPointer)="","",INDEX(INDIRECT("ALL["&amp;UNTANA[#Headers]&amp;"]"),rowPointer))</f>
        <v/>
      </c>
    </row>
    <row r="16" spans="1:23" x14ac:dyDescent="0.25">
      <c r="A16" s="7">
        <v>12</v>
      </c>
      <c r="D16" t="str">
        <f ca="1">INDEX(INDIRECT("ALL["&amp;UNTANA[#Headers]&amp;"]"),rowPointer)</f>
        <v/>
      </c>
      <c r="E16" s="2">
        <f ca="1">INDEX(INDIRECT("ALL["&amp;UNTANA[#Headers]&amp;"]"),rowPointer)</f>
        <v>44929</v>
      </c>
      <c r="F16" s="2" t="str">
        <f ca="1">IF(UNTANA[[#This Row],[TGL MASUK_H]]&gt;E15,UNTANA[[#This Row],[TGL MASUK_H]],IF(UNTANA[[#This Row],[ID]]=1,UNTANA[[#This Row],[TGL MASUK_H]],""))</f>
        <v/>
      </c>
      <c r="G16" s="6" t="str">
        <f ca="1">IF(INDEX(INDIRECT("ALL["&amp;UNTANA[#Headers]&amp;"]"),rowPointer)="","",INDEX(INDIRECT("ALL["&amp;UNTANA[#Headers]&amp;"]"),rowPointer))</f>
        <v/>
      </c>
      <c r="H16" s="6" t="str">
        <f ca="1">IF(INDEX(INDIRECT("ALL["&amp;UNTANA[#Headers]&amp;"]"),rowPointer)="","",INDEX(INDIRECT("ALL["&amp;UNTANA[#Headers]&amp;"]"),rowPointer))</f>
        <v/>
      </c>
      <c r="I16" s="6" t="str">
        <f ca="1">IF(INDEX(INDIRECT("ALL["&amp;UNTANA[#Headers]&amp;"]"),rowPointer)="","",INDEX(INDIRECT("ALL["&amp;UNTANA[#Headers]&amp;"]"),rowPointer))</f>
        <v/>
      </c>
      <c r="J16" s="6" t="str">
        <f ca="1">IF(INDEX(INDIRECT("ALL["&amp;UNTANA[#Headers]&amp;"]"),rowPointer)="","",INDEX(INDIRECT("ALL["&amp;UNTANA[#Headers]&amp;"]"),rowPointer))</f>
        <v/>
      </c>
      <c r="K16" s="2" t="str">
        <f ca="1">IF(INDEX(INDIRECT("ALL["&amp;UNTANA[#Headers]&amp;"]"),rowPointer)="","",INDEX(INDIRECT("ALL["&amp;UNTANA[#Headers]&amp;"]"),rowPointer))</f>
        <v/>
      </c>
      <c r="L16" s="6" t="str">
        <f ca="1">IF(INDEX(INDIRECT("ALL["&amp;UNTANA[#Headers]&amp;"]"),rowPointer)="","",INDEX(INDIRECT("ALL["&amp;UNTANA[#Headers]&amp;"]"),rowPointer))</f>
        <v/>
      </c>
      <c r="M16" s="6" t="str">
        <f ca="1">IF(INDEX(INDIRECT("ALL["&amp;UNTANA[#Headers]&amp;"]"),rowPointer)="","",INDEX(INDIRECT("ALL["&amp;UNTANA[#Headers]&amp;"]"),rowPointer))</f>
        <v>PCK XDA-3348D/8X20/BENTUK/SET/ MM</v>
      </c>
      <c r="N16" s="6">
        <f ca="1">IF(INDEX(INDIRECT("ALL["&amp;UNTANA[#Headers]&amp;"]"),rowPointer)="","",INDEX(INDIRECT("ALL["&amp;UNTANA[#Headers]&amp;"]"),rowPointer))</f>
        <v>2</v>
      </c>
      <c r="O16" s="6">
        <f ca="1">IF(INDEX(INDIRECT("ALL["&amp;UNTANA[#Headers]&amp;"]"),rowPointer)="","",INDEX(INDIRECT("ALL["&amp;UNTANA[#Headers]&amp;"]"),rowPointer))</f>
        <v>384</v>
      </c>
      <c r="P16" s="6" t="str">
        <f ca="1">IF(INDEX(INDIRECT("ALL["&amp;UNTANA[#Headers]&amp;"]"),rowPointer)="","",INDEX(INDIRECT("ALL["&amp;UNTANA[#Headers]&amp;"]"),rowPointer))</f>
        <v>PCS</v>
      </c>
      <c r="Q16" s="3" t="str">
        <f ca="1">IF(INDEX(INDIRECT("ALL["&amp;UNTANA[#Headers]&amp;"]"),rowPointer)="","",INDEX(INDIRECT("ALL["&amp;UNTANA[#Headers]&amp;"]"),rowPointer))</f>
        <v/>
      </c>
      <c r="R16" s="3" t="str">
        <f ca="1">IF(INDEX(INDIRECT("ALL["&amp;UNTANA[#Headers]&amp;"]"),rowPointer)="","",INDEX(INDIRECT("ALL["&amp;UNTANA[#Headers]&amp;"]"),rowPointer))</f>
        <v/>
      </c>
      <c r="S16" s="6" t="str">
        <f ca="1">IF(INDEX(INDIRECT("ALL["&amp;UNTANA[#Headers]&amp;"]"),rowPointer)="","",INDEX(INDIRECT("ALL["&amp;UNTANA[#Headers]&amp;"]"),rowPointer))</f>
        <v>192 PCS</v>
      </c>
      <c r="T16" s="4" t="str">
        <f ca="1">IF(INDEX(INDIRECT("ALL["&amp;UNTANA[#Headers]&amp;"]"),rowPointer)="","",INDEX(INDIRECT("ALL["&amp;UNTANA[#Headers]&amp;"]"),rowPointer))</f>
        <v/>
      </c>
      <c r="U16" s="4" t="str">
        <f ca="1">IF(INDEX(INDIRECT("ALL["&amp;UNTANA[#Headers]&amp;"]"),rowPointer)="","",INDEX(INDIRECT("ALL["&amp;UNTANA[#Headers]&amp;"]"),rowPointer))</f>
        <v/>
      </c>
      <c r="V16" s="3" t="str">
        <f ca="1">IF(INDEX(INDIRECT("ALL["&amp;UNTANA[#Headers]&amp;"]"),rowPointer)="","",INDEX(INDIRECT("ALL["&amp;UNTANA[#Headers]&amp;"]"),rowPointer))</f>
        <v/>
      </c>
      <c r="W16" s="6" t="str">
        <f ca="1">IF(INDEX(INDIRECT("ALL["&amp;UNTANA[#Headers]&amp;"]"),rowPointer)="","",INDEX(INDIRECT("ALL["&amp;UNTANA[#Headers]&amp;"]"),rowPointer))</f>
        <v/>
      </c>
    </row>
    <row r="17" spans="1:23" x14ac:dyDescent="0.25">
      <c r="A17" s="7">
        <v>13</v>
      </c>
      <c r="D17" t="str">
        <f ca="1">INDEX(INDIRECT("ALL["&amp;UNTANA[#Headers]&amp;"]"),rowPointer)</f>
        <v/>
      </c>
      <c r="E17" s="2">
        <f ca="1">INDEX(INDIRECT("ALL["&amp;UNTANA[#Headers]&amp;"]"),rowPointer)</f>
        <v>44929</v>
      </c>
      <c r="F17" s="2" t="str">
        <f ca="1">IF(UNTANA[[#This Row],[TGL MASUK_H]]&gt;E16,UNTANA[[#This Row],[TGL MASUK_H]],IF(UNTANA[[#This Row],[ID]]=1,UNTANA[[#This Row],[TGL MASUK_H]],""))</f>
        <v/>
      </c>
      <c r="G17" s="6" t="str">
        <f ca="1">IF(INDEX(INDIRECT("ALL["&amp;UNTANA[#Headers]&amp;"]"),rowPointer)="","",INDEX(INDIRECT("ALL["&amp;UNTANA[#Headers]&amp;"]"),rowPointer))</f>
        <v/>
      </c>
      <c r="H17" s="6" t="str">
        <f ca="1">IF(INDEX(INDIRECT("ALL["&amp;UNTANA[#Headers]&amp;"]"),rowPointer)="","",INDEX(INDIRECT("ALL["&amp;UNTANA[#Headers]&amp;"]"),rowPointer))</f>
        <v/>
      </c>
      <c r="I17" s="6" t="str">
        <f ca="1">IF(INDEX(INDIRECT("ALL["&amp;UNTANA[#Headers]&amp;"]"),rowPointer)="","",INDEX(INDIRECT("ALL["&amp;UNTANA[#Headers]&amp;"]"),rowPointer))</f>
        <v/>
      </c>
      <c r="J17" s="6" t="str">
        <f ca="1">IF(INDEX(INDIRECT("ALL["&amp;UNTANA[#Headers]&amp;"]"),rowPointer)="","",INDEX(INDIRECT("ALL["&amp;UNTANA[#Headers]&amp;"]"),rowPointer))</f>
        <v/>
      </c>
      <c r="K17" s="2" t="str">
        <f ca="1">IF(INDEX(INDIRECT("ALL["&amp;UNTANA[#Headers]&amp;"]"),rowPointer)="","",INDEX(INDIRECT("ALL["&amp;UNTANA[#Headers]&amp;"]"),rowPointer))</f>
        <v/>
      </c>
      <c r="L17" s="6" t="str">
        <f ca="1">IF(INDEX(INDIRECT("ALL["&amp;UNTANA[#Headers]&amp;"]"),rowPointer)="","",INDEX(INDIRECT("ALL["&amp;UNTANA[#Headers]&amp;"]"),rowPointer))</f>
        <v/>
      </c>
      <c r="M17" s="6" t="str">
        <f ca="1">IF(INDEX(INDIRECT("ALL["&amp;UNTANA[#Headers]&amp;"]"),rowPointer)="","",INDEX(INDIRECT("ALL["&amp;UNTANA[#Headers]&amp;"]"),rowPointer))</f>
        <v>PCK XDA-3348D/8X20/BENTUK/SET/KITTY</v>
      </c>
      <c r="N17" s="6">
        <f ca="1">IF(INDEX(INDIRECT("ALL["&amp;UNTANA[#Headers]&amp;"]"),rowPointer)="","",INDEX(INDIRECT("ALL["&amp;UNTANA[#Headers]&amp;"]"),rowPointer))</f>
        <v>2</v>
      </c>
      <c r="O17" s="6">
        <f ca="1">IF(INDEX(INDIRECT("ALL["&amp;UNTANA[#Headers]&amp;"]"),rowPointer)="","",INDEX(INDIRECT("ALL["&amp;UNTANA[#Headers]&amp;"]"),rowPointer))</f>
        <v>384</v>
      </c>
      <c r="P17" s="6" t="str">
        <f ca="1">IF(INDEX(INDIRECT("ALL["&amp;UNTANA[#Headers]&amp;"]"),rowPointer)="","",INDEX(INDIRECT("ALL["&amp;UNTANA[#Headers]&amp;"]"),rowPointer))</f>
        <v>PCS</v>
      </c>
      <c r="Q17" s="3" t="str">
        <f ca="1">IF(INDEX(INDIRECT("ALL["&amp;UNTANA[#Headers]&amp;"]"),rowPointer)="","",INDEX(INDIRECT("ALL["&amp;UNTANA[#Headers]&amp;"]"),rowPointer))</f>
        <v/>
      </c>
      <c r="R17" s="3" t="str">
        <f ca="1">IF(INDEX(INDIRECT("ALL["&amp;UNTANA[#Headers]&amp;"]"),rowPointer)="","",INDEX(INDIRECT("ALL["&amp;UNTANA[#Headers]&amp;"]"),rowPointer))</f>
        <v/>
      </c>
      <c r="S17" s="6" t="str">
        <f ca="1">IF(INDEX(INDIRECT("ALL["&amp;UNTANA[#Headers]&amp;"]"),rowPointer)="","",INDEX(INDIRECT("ALL["&amp;UNTANA[#Headers]&amp;"]"),rowPointer))</f>
        <v>192 PCS</v>
      </c>
      <c r="T17" s="4" t="str">
        <f ca="1">IF(INDEX(INDIRECT("ALL["&amp;UNTANA[#Headers]&amp;"]"),rowPointer)="","",INDEX(INDIRECT("ALL["&amp;UNTANA[#Headers]&amp;"]"),rowPointer))</f>
        <v/>
      </c>
      <c r="U17" s="4" t="str">
        <f ca="1">IF(INDEX(INDIRECT("ALL["&amp;UNTANA[#Headers]&amp;"]"),rowPointer)="","",INDEX(INDIRECT("ALL["&amp;UNTANA[#Headers]&amp;"]"),rowPointer))</f>
        <v/>
      </c>
      <c r="V17" s="3" t="str">
        <f ca="1">IF(INDEX(INDIRECT("ALL["&amp;UNTANA[#Headers]&amp;"]"),rowPointer)="","",INDEX(INDIRECT("ALL["&amp;UNTANA[#Headers]&amp;"]"),rowPointer))</f>
        <v/>
      </c>
      <c r="W17" s="6" t="str">
        <f ca="1">IF(INDEX(INDIRECT("ALL["&amp;UNTANA[#Headers]&amp;"]"),rowPointer)="","",INDEX(INDIRECT("ALL["&amp;UNTANA[#Headers]&amp;"]"),rowPointer))</f>
        <v/>
      </c>
    </row>
    <row r="18" spans="1:23" x14ac:dyDescent="0.25">
      <c r="A18" s="7">
        <v>14</v>
      </c>
      <c r="D18" t="str">
        <f ca="1">INDEX(INDIRECT("ALL["&amp;UNTANA[#Headers]&amp;"]"),rowPointer)</f>
        <v/>
      </c>
      <c r="E18" s="2">
        <f ca="1">INDEX(INDIRECT("ALL["&amp;UNTANA[#Headers]&amp;"]"),rowPointer)</f>
        <v>44929</v>
      </c>
      <c r="F18" s="2" t="str">
        <f ca="1">IF(UNTANA[[#This Row],[TGL MASUK_H]]&gt;E17,UNTANA[[#This Row],[TGL MASUK_H]],IF(UNTANA[[#This Row],[ID]]=1,UNTANA[[#This Row],[TGL MASUK_H]],""))</f>
        <v/>
      </c>
      <c r="G18" s="6" t="str">
        <f ca="1">IF(INDEX(INDIRECT("ALL["&amp;UNTANA[#Headers]&amp;"]"),rowPointer)="","",INDEX(INDIRECT("ALL["&amp;UNTANA[#Headers]&amp;"]"),rowPointer))</f>
        <v/>
      </c>
      <c r="H18" s="6" t="str">
        <f ca="1">IF(INDEX(INDIRECT("ALL["&amp;UNTANA[#Headers]&amp;"]"),rowPointer)="","",INDEX(INDIRECT("ALL["&amp;UNTANA[#Headers]&amp;"]"),rowPointer))</f>
        <v/>
      </c>
      <c r="I18" s="6" t="str">
        <f ca="1">IF(INDEX(INDIRECT("ALL["&amp;UNTANA[#Headers]&amp;"]"),rowPointer)="","",INDEX(INDIRECT("ALL["&amp;UNTANA[#Headers]&amp;"]"),rowPointer))</f>
        <v/>
      </c>
      <c r="J18" s="6" t="str">
        <f ca="1">IF(INDEX(INDIRECT("ALL["&amp;UNTANA[#Headers]&amp;"]"),rowPointer)="","",INDEX(INDIRECT("ALL["&amp;UNTANA[#Headers]&amp;"]"),rowPointer))</f>
        <v/>
      </c>
      <c r="K18" s="2" t="str">
        <f ca="1">IF(INDEX(INDIRECT("ALL["&amp;UNTANA[#Headers]&amp;"]"),rowPointer)="","",INDEX(INDIRECT("ALL["&amp;UNTANA[#Headers]&amp;"]"),rowPointer))</f>
        <v/>
      </c>
      <c r="L18" s="6" t="str">
        <f ca="1">IF(INDEX(INDIRECT("ALL["&amp;UNTANA[#Headers]&amp;"]"),rowPointer)="","",INDEX(INDIRECT("ALL["&amp;UNTANA[#Headers]&amp;"]"),rowPointer))</f>
        <v/>
      </c>
      <c r="M18" s="6" t="str">
        <f ca="1">IF(INDEX(INDIRECT("ALL["&amp;UNTANA[#Headers]&amp;"]"),rowPointer)="","",INDEX(INDIRECT("ALL["&amp;UNTANA[#Headers]&amp;"]"),rowPointer))</f>
        <v>PCK XDA-3348D/8X20/BENTUK/SET/TSUM</v>
      </c>
      <c r="N18" s="6">
        <f ca="1">IF(INDEX(INDIRECT("ALL["&amp;UNTANA[#Headers]&amp;"]"),rowPointer)="","",INDEX(INDIRECT("ALL["&amp;UNTANA[#Headers]&amp;"]"),rowPointer))</f>
        <v>2</v>
      </c>
      <c r="O18" s="6">
        <f ca="1">IF(INDEX(INDIRECT("ALL["&amp;UNTANA[#Headers]&amp;"]"),rowPointer)="","",INDEX(INDIRECT("ALL["&amp;UNTANA[#Headers]&amp;"]"),rowPointer))</f>
        <v>384</v>
      </c>
      <c r="P18" s="6" t="str">
        <f ca="1">IF(INDEX(INDIRECT("ALL["&amp;UNTANA[#Headers]&amp;"]"),rowPointer)="","",INDEX(INDIRECT("ALL["&amp;UNTANA[#Headers]&amp;"]"),rowPointer))</f>
        <v>PCS</v>
      </c>
      <c r="Q18" s="3" t="str">
        <f ca="1">IF(INDEX(INDIRECT("ALL["&amp;UNTANA[#Headers]&amp;"]"),rowPointer)="","",INDEX(INDIRECT("ALL["&amp;UNTANA[#Headers]&amp;"]"),rowPointer))</f>
        <v/>
      </c>
      <c r="R18" s="3" t="str">
        <f ca="1">IF(INDEX(INDIRECT("ALL["&amp;UNTANA[#Headers]&amp;"]"),rowPointer)="","",INDEX(INDIRECT("ALL["&amp;UNTANA[#Headers]&amp;"]"),rowPointer))</f>
        <v/>
      </c>
      <c r="S18" s="6" t="str">
        <f ca="1">IF(INDEX(INDIRECT("ALL["&amp;UNTANA[#Headers]&amp;"]"),rowPointer)="","",INDEX(INDIRECT("ALL["&amp;UNTANA[#Headers]&amp;"]"),rowPointer))</f>
        <v>192 PCS</v>
      </c>
      <c r="T18" s="4" t="str">
        <f ca="1">IF(INDEX(INDIRECT("ALL["&amp;UNTANA[#Headers]&amp;"]"),rowPointer)="","",INDEX(INDIRECT("ALL["&amp;UNTANA[#Headers]&amp;"]"),rowPointer))</f>
        <v/>
      </c>
      <c r="U18" s="4" t="str">
        <f ca="1">IF(INDEX(INDIRECT("ALL["&amp;UNTANA[#Headers]&amp;"]"),rowPointer)="","",INDEX(INDIRECT("ALL["&amp;UNTANA[#Headers]&amp;"]"),rowPointer))</f>
        <v/>
      </c>
      <c r="V18" s="3" t="str">
        <f ca="1">IF(INDEX(INDIRECT("ALL["&amp;UNTANA[#Headers]&amp;"]"),rowPointer)="","",INDEX(INDIRECT("ALL["&amp;UNTANA[#Headers]&amp;"]"),rowPointer))</f>
        <v/>
      </c>
      <c r="W18" s="6" t="str">
        <f ca="1">IF(INDEX(INDIRECT("ALL["&amp;UNTANA[#Headers]&amp;"]"),rowPointer)="","",INDEX(INDIRECT("ALL["&amp;UNTANA[#Headers]&amp;"]"),rowPointer))</f>
        <v/>
      </c>
    </row>
    <row r="19" spans="1:23" x14ac:dyDescent="0.25">
      <c r="A19" s="7">
        <v>15</v>
      </c>
      <c r="D19" t="str">
        <f ca="1">INDEX(INDIRECT("ALL["&amp;UNTANA[#Headers]&amp;"]"),rowPointer)</f>
        <v/>
      </c>
      <c r="E19" s="2">
        <f ca="1">INDEX(INDIRECT("ALL["&amp;UNTANA[#Headers]&amp;"]"),rowPointer)</f>
        <v>44929</v>
      </c>
      <c r="F19" s="2" t="str">
        <f ca="1">IF(UNTANA[[#This Row],[TGL MASUK_H]]&gt;E18,UNTANA[[#This Row],[TGL MASUK_H]],IF(UNTANA[[#This Row],[ID]]=1,UNTANA[[#This Row],[TGL MASUK_H]],""))</f>
        <v/>
      </c>
      <c r="G19" s="6" t="str">
        <f ca="1">IF(INDEX(INDIRECT("ALL["&amp;UNTANA[#Headers]&amp;"]"),rowPointer)="","",INDEX(INDIRECT("ALL["&amp;UNTANA[#Headers]&amp;"]"),rowPointer))</f>
        <v/>
      </c>
      <c r="H19" s="6" t="str">
        <f ca="1">IF(INDEX(INDIRECT("ALL["&amp;UNTANA[#Headers]&amp;"]"),rowPointer)="","",INDEX(INDIRECT("ALL["&amp;UNTANA[#Headers]&amp;"]"),rowPointer))</f>
        <v/>
      </c>
      <c r="I19" s="6" t="str">
        <f ca="1">IF(INDEX(INDIRECT("ALL["&amp;UNTANA[#Headers]&amp;"]"),rowPointer)="","",INDEX(INDIRECT("ALL["&amp;UNTANA[#Headers]&amp;"]"),rowPointer))</f>
        <v/>
      </c>
      <c r="J19" s="6" t="str">
        <f ca="1">IF(INDEX(INDIRECT("ALL["&amp;UNTANA[#Headers]&amp;"]"),rowPointer)="","",INDEX(INDIRECT("ALL["&amp;UNTANA[#Headers]&amp;"]"),rowPointer))</f>
        <v/>
      </c>
      <c r="K19" s="2" t="str">
        <f ca="1">IF(INDEX(INDIRECT("ALL["&amp;UNTANA[#Headers]&amp;"]"),rowPointer)="","",INDEX(INDIRECT("ALL["&amp;UNTANA[#Headers]&amp;"]"),rowPointer))</f>
        <v/>
      </c>
      <c r="L19" s="6" t="str">
        <f ca="1">IF(INDEX(INDIRECT("ALL["&amp;UNTANA[#Headers]&amp;"]"),rowPointer)="","",INDEX(INDIRECT("ALL["&amp;UNTANA[#Headers]&amp;"]"),rowPointer))</f>
        <v/>
      </c>
      <c r="M19" s="6" t="str">
        <f ca="1">IF(INDEX(INDIRECT("ALL["&amp;UNTANA[#Headers]&amp;"]"),rowPointer)="","",INDEX(INDIRECT("ALL["&amp;UNTANA[#Headers]&amp;"]"),rowPointer))</f>
        <v>PCM A 1151</v>
      </c>
      <c r="N19" s="6">
        <f ca="1">IF(INDEX(INDIRECT("ALL["&amp;UNTANA[#Headers]&amp;"]"),rowPointer)="","",INDEX(INDIRECT("ALL["&amp;UNTANA[#Headers]&amp;"]"),rowPointer))</f>
        <v>5</v>
      </c>
      <c r="O19" s="6">
        <f ca="1">IF(INDEX(INDIRECT("ALL["&amp;UNTANA[#Headers]&amp;"]"),rowPointer)="","",INDEX(INDIRECT("ALL["&amp;UNTANA[#Headers]&amp;"]"),rowPointer))</f>
        <v>720</v>
      </c>
      <c r="P19" s="6" t="str">
        <f ca="1">IF(INDEX(INDIRECT("ALL["&amp;UNTANA[#Headers]&amp;"]"),rowPointer)="","",INDEX(INDIRECT("ALL["&amp;UNTANA[#Headers]&amp;"]"),rowPointer))</f>
        <v>PCS</v>
      </c>
      <c r="Q19" s="3" t="str">
        <f ca="1">IF(INDEX(INDIRECT("ALL["&amp;UNTANA[#Headers]&amp;"]"),rowPointer)="","",INDEX(INDIRECT("ALL["&amp;UNTANA[#Headers]&amp;"]"),rowPointer))</f>
        <v/>
      </c>
      <c r="R19" s="3" t="str">
        <f ca="1">IF(INDEX(INDIRECT("ALL["&amp;UNTANA[#Headers]&amp;"]"),rowPointer)="","",INDEX(INDIRECT("ALL["&amp;UNTANA[#Headers]&amp;"]"),rowPointer))</f>
        <v/>
      </c>
      <c r="S19" s="6" t="str">
        <f ca="1">IF(INDEX(INDIRECT("ALL["&amp;UNTANA[#Headers]&amp;"]"),rowPointer)="","",INDEX(INDIRECT("ALL["&amp;UNTANA[#Headers]&amp;"]"),rowPointer))</f>
        <v>144 PCS</v>
      </c>
      <c r="T19" s="4" t="str">
        <f ca="1">IF(INDEX(INDIRECT("ALL["&amp;UNTANA[#Headers]&amp;"]"),rowPointer)="","",INDEX(INDIRECT("ALL["&amp;UNTANA[#Headers]&amp;"]"),rowPointer))</f>
        <v/>
      </c>
      <c r="U19" s="4" t="str">
        <f ca="1">IF(INDEX(INDIRECT("ALL["&amp;UNTANA[#Headers]&amp;"]"),rowPointer)="","",INDEX(INDIRECT("ALL["&amp;UNTANA[#Headers]&amp;"]"),rowPointer))</f>
        <v/>
      </c>
      <c r="V19" s="3" t="str">
        <f ca="1">IF(INDEX(INDIRECT("ALL["&amp;UNTANA[#Headers]&amp;"]"),rowPointer)="","",INDEX(INDIRECT("ALL["&amp;UNTANA[#Headers]&amp;"]"),rowPointer))</f>
        <v/>
      </c>
      <c r="W19" s="6" t="str">
        <f ca="1">IF(INDEX(INDIRECT("ALL["&amp;UNTANA[#Headers]&amp;"]"),rowPointer)="","",INDEX(INDIRECT("ALL["&amp;UNTANA[#Headers]&amp;"]"),rowPointer))</f>
        <v/>
      </c>
    </row>
    <row r="20" spans="1:23" x14ac:dyDescent="0.25">
      <c r="A20" s="7">
        <v>16</v>
      </c>
      <c r="D20" t="str">
        <f ca="1">INDEX(INDIRECT("ALL["&amp;UNTANA[#Headers]&amp;"]"),rowPointer)</f>
        <v/>
      </c>
      <c r="E20" s="2">
        <f ca="1">INDEX(INDIRECT("ALL["&amp;UNTANA[#Headers]&amp;"]"),rowPointer)</f>
        <v>44929</v>
      </c>
      <c r="F20" s="2" t="str">
        <f ca="1">IF(UNTANA[[#This Row],[TGL MASUK_H]]&gt;E19,UNTANA[[#This Row],[TGL MASUK_H]],IF(UNTANA[[#This Row],[ID]]=1,UNTANA[[#This Row],[TGL MASUK_H]],""))</f>
        <v/>
      </c>
      <c r="G20" s="6" t="str">
        <f ca="1">IF(INDEX(INDIRECT("ALL["&amp;UNTANA[#Headers]&amp;"]"),rowPointer)="","",INDEX(INDIRECT("ALL["&amp;UNTANA[#Headers]&amp;"]"),rowPointer))</f>
        <v/>
      </c>
      <c r="H20" s="6" t="str">
        <f ca="1">IF(INDEX(INDIRECT("ALL["&amp;UNTANA[#Headers]&amp;"]"),rowPointer)="","",INDEX(INDIRECT("ALL["&amp;UNTANA[#Headers]&amp;"]"),rowPointer))</f>
        <v/>
      </c>
      <c r="I20" s="6" t="str">
        <f ca="1">IF(INDEX(INDIRECT("ALL["&amp;UNTANA[#Headers]&amp;"]"),rowPointer)="","",INDEX(INDIRECT("ALL["&amp;UNTANA[#Headers]&amp;"]"),rowPointer))</f>
        <v/>
      </c>
      <c r="J20" s="6" t="str">
        <f ca="1">IF(INDEX(INDIRECT("ALL["&amp;UNTANA[#Headers]&amp;"]"),rowPointer)="","",INDEX(INDIRECT("ALL["&amp;UNTANA[#Headers]&amp;"]"),rowPointer))</f>
        <v/>
      </c>
      <c r="K20" s="2" t="str">
        <f ca="1">IF(INDEX(INDIRECT("ALL["&amp;UNTANA[#Headers]&amp;"]"),rowPointer)="","",INDEX(INDIRECT("ALL["&amp;UNTANA[#Headers]&amp;"]"),rowPointer))</f>
        <v/>
      </c>
      <c r="L20" s="6" t="str">
        <f ca="1">IF(INDEX(INDIRECT("ALL["&amp;UNTANA[#Headers]&amp;"]"),rowPointer)="","",INDEX(INDIRECT("ALL["&amp;UNTANA[#Headers]&amp;"]"),rowPointer))</f>
        <v/>
      </c>
      <c r="M20" s="6" t="str">
        <f ca="1">IF(INDEX(INDIRECT("ALL["&amp;UNTANA[#Headers]&amp;"]"),rowPointer)="","",INDEX(INDIRECT("ALL["&amp;UNTANA[#Headers]&amp;"]"),rowPointer))</f>
        <v/>
      </c>
      <c r="N20" s="6" t="str">
        <f ca="1">IF(INDEX(INDIRECT("ALL["&amp;UNTANA[#Headers]&amp;"]"),rowPointer)="","",INDEX(INDIRECT("ALL["&amp;UNTANA[#Headers]&amp;"]"),rowPointer))</f>
        <v/>
      </c>
      <c r="O20" s="6" t="str">
        <f ca="1">IF(INDEX(INDIRECT("ALL["&amp;UNTANA[#Headers]&amp;"]"),rowPointer)="","",INDEX(INDIRECT("ALL["&amp;UNTANA[#Headers]&amp;"]"),rowPointer))</f>
        <v/>
      </c>
      <c r="P20" s="6" t="str">
        <f ca="1">IF(INDEX(INDIRECT("ALL["&amp;UNTANA[#Headers]&amp;"]"),rowPointer)="","",INDEX(INDIRECT("ALL["&amp;UNTANA[#Headers]&amp;"]"),rowPointer))</f>
        <v/>
      </c>
      <c r="Q20" s="3" t="str">
        <f ca="1">IF(INDEX(INDIRECT("ALL["&amp;UNTANA[#Headers]&amp;"]"),rowPointer)="","",INDEX(INDIRECT("ALL["&amp;UNTANA[#Headers]&amp;"]"),rowPointer))</f>
        <v/>
      </c>
      <c r="R20" s="3" t="str">
        <f ca="1">IF(INDEX(INDIRECT("ALL["&amp;UNTANA[#Headers]&amp;"]"),rowPointer)="","",INDEX(INDIRECT("ALL["&amp;UNTANA[#Headers]&amp;"]"),rowPointer))</f>
        <v/>
      </c>
      <c r="S20" s="6" t="str">
        <f ca="1">IF(INDEX(INDIRECT("ALL["&amp;UNTANA[#Headers]&amp;"]"),rowPointer)="","",INDEX(INDIRECT("ALL["&amp;UNTANA[#Headers]&amp;"]"),rowPointer))</f>
        <v/>
      </c>
      <c r="T20" s="4" t="str">
        <f ca="1">IF(INDEX(INDIRECT("ALL["&amp;UNTANA[#Headers]&amp;"]"),rowPointer)="","",INDEX(INDIRECT("ALL["&amp;UNTANA[#Headers]&amp;"]"),rowPointer))</f>
        <v/>
      </c>
      <c r="U20" s="4" t="str">
        <f ca="1">IF(INDEX(INDIRECT("ALL["&amp;UNTANA[#Headers]&amp;"]"),rowPointer)="","",INDEX(INDIRECT("ALL["&amp;UNTANA[#Headers]&amp;"]"),rowPointer))</f>
        <v/>
      </c>
      <c r="V20" s="3" t="str">
        <f ca="1">IF(INDEX(INDIRECT("ALL["&amp;UNTANA[#Headers]&amp;"]"),rowPointer)="","",INDEX(INDIRECT("ALL["&amp;UNTANA[#Headers]&amp;"]"),rowPointer))</f>
        <v/>
      </c>
      <c r="W20" s="6" t="str">
        <f ca="1">IF(INDEX(INDIRECT("ALL["&amp;UNTANA[#Headers]&amp;"]"),rowPointer)="","",INDEX(INDIRECT("ALL["&amp;UNTANA[#Headers]&amp;"]"),rowPointer))</f>
        <v/>
      </c>
    </row>
    <row r="21" spans="1:23" x14ac:dyDescent="0.25">
      <c r="A21" s="7">
        <v>17</v>
      </c>
      <c r="D21">
        <f ca="1">INDEX(INDIRECT("ALL["&amp;UNTANA[#Headers]&amp;"]"),rowPointer)</f>
        <v>17</v>
      </c>
      <c r="E21" s="2">
        <f ca="1">INDEX(INDIRECT("ALL["&amp;UNTANA[#Headers]&amp;"]"),rowPointer)</f>
        <v>44930</v>
      </c>
      <c r="F21" s="2">
        <f ca="1">IF(UNTANA[[#This Row],[TGL MASUK_H]]&gt;E20,UNTANA[[#This Row],[TGL MASUK_H]],IF(UNTANA[[#This Row],[ID]]=1,UNTANA[[#This Row],[TGL MASUK_H]],""))</f>
        <v>44930</v>
      </c>
      <c r="G21" s="6" t="str">
        <f ca="1">IF(INDEX(INDIRECT("ALL["&amp;UNTANA[#Headers]&amp;"]"),rowPointer)="","",INDEX(INDIRECT("ALL["&amp;UNTANA[#Headers]&amp;"]"),rowPointer))</f>
        <v>ETJ</v>
      </c>
      <c r="H21" s="6" t="str">
        <f ca="1">IF(INDEX(INDIRECT("ALL["&amp;UNTANA[#Headers]&amp;"]"),rowPointer)="","",INDEX(INDIRECT("ALL["&amp;UNTANA[#Headers]&amp;"]"),rowPointer))</f>
        <v>UNTANA</v>
      </c>
      <c r="I21" s="6" t="str">
        <f ca="1">IF(INDEX(INDIRECT("ALL["&amp;UNTANA[#Headers]&amp;"]"),rowPointer)="","",INDEX(INDIRECT("ALL["&amp;UNTANA[#Headers]&amp;"]"),rowPointer))</f>
        <v>004.23</v>
      </c>
      <c r="J21" s="6" t="str">
        <f ca="1">IF(INDEX(INDIRECT("ALL["&amp;UNTANA[#Headers]&amp;"]"),rowPointer)="","",INDEX(INDIRECT("ALL["&amp;UNTANA[#Headers]&amp;"]"),rowPointer))</f>
        <v/>
      </c>
      <c r="K21" s="2">
        <f ca="1">IF(INDEX(INDIRECT("ALL["&amp;UNTANA[#Headers]&amp;"]"),rowPointer)="","",INDEX(INDIRECT("ALL["&amp;UNTANA[#Headers]&amp;"]"),rowPointer))</f>
        <v>44928</v>
      </c>
      <c r="L21" s="6" t="str">
        <f ca="1">IF(INDEX(INDIRECT("ALL["&amp;UNTANA[#Headers]&amp;"]"),rowPointer)="","",INDEX(INDIRECT("ALL["&amp;UNTANA[#Headers]&amp;"]"),rowPointer))</f>
        <v/>
      </c>
      <c r="M21" s="6" t="str">
        <f ca="1">IF(INDEX(INDIRECT("ALL["&amp;UNTANA[#Headers]&amp;"]"),rowPointer)="","",INDEX(INDIRECT("ALL["&amp;UNTANA[#Headers]&amp;"]"),rowPointer))</f>
        <v>ENTER WHITE BOARD 802 (K)</v>
      </c>
      <c r="N21" s="6">
        <f ca="1">IF(INDEX(INDIRECT("ALL["&amp;UNTANA[#Headers]&amp;"]"),rowPointer)="","",INDEX(INDIRECT("ALL["&amp;UNTANA[#Headers]&amp;"]"),rowPointer))</f>
        <v>3</v>
      </c>
      <c r="O21" s="6">
        <f ca="1">IF(INDEX(INDIRECT("ALL["&amp;UNTANA[#Headers]&amp;"]"),rowPointer)="","",INDEX(INDIRECT("ALL["&amp;UNTANA[#Headers]&amp;"]"),rowPointer))</f>
        <v>180</v>
      </c>
      <c r="P21" s="6" t="str">
        <f ca="1">IF(INDEX(INDIRECT("ALL["&amp;UNTANA[#Headers]&amp;"]"),rowPointer)="","",INDEX(INDIRECT("ALL["&amp;UNTANA[#Headers]&amp;"]"),rowPointer))</f>
        <v>DZ</v>
      </c>
      <c r="Q21" s="3">
        <f ca="1">IF(INDEX(INDIRECT("ALL["&amp;UNTANA[#Headers]&amp;"]"),rowPointer)="","",INDEX(INDIRECT("ALL["&amp;UNTANA[#Headers]&amp;"]"),rowPointer))</f>
        <v>17500</v>
      </c>
      <c r="R21" s="3" t="str">
        <f ca="1">IF(INDEX(INDIRECT("ALL["&amp;UNTANA[#Headers]&amp;"]"),rowPointer)="","",INDEX(INDIRECT("ALL["&amp;UNTANA[#Headers]&amp;"]"),rowPointer))</f>
        <v/>
      </c>
      <c r="S21" s="6" t="str">
        <f ca="1">IF(INDEX(INDIRECT("ALL["&amp;UNTANA[#Headers]&amp;"]"),rowPointer)="","",INDEX(INDIRECT("ALL["&amp;UNTANA[#Headers]&amp;"]"),rowPointer))</f>
        <v/>
      </c>
      <c r="T21" s="4" t="str">
        <f ca="1">IF(INDEX(INDIRECT("ALL["&amp;UNTANA[#Headers]&amp;"]"),rowPointer)="","",INDEX(INDIRECT("ALL["&amp;UNTANA[#Headers]&amp;"]"),rowPointer))</f>
        <v/>
      </c>
      <c r="U21" s="4" t="str">
        <f ca="1">IF(INDEX(INDIRECT("ALL["&amp;UNTANA[#Headers]&amp;"]"),rowPointer)="","",INDEX(INDIRECT("ALL["&amp;UNTANA[#Headers]&amp;"]"),rowPointer))</f>
        <v/>
      </c>
      <c r="V21" s="3" t="str">
        <f ca="1">IF(INDEX(INDIRECT("ALL["&amp;UNTANA[#Headers]&amp;"]"),rowPointer)="","",INDEX(INDIRECT("ALL["&amp;UNTANA[#Headers]&amp;"]"),rowPointer))</f>
        <v/>
      </c>
      <c r="W21" s="6" t="str">
        <f ca="1">IF(INDEX(INDIRECT("ALL["&amp;UNTANA[#Headers]&amp;"]"),rowPointer)="","",INDEX(INDIRECT("ALL["&amp;UNTANA[#Headers]&amp;"]"),rowPointer))</f>
        <v/>
      </c>
    </row>
    <row r="22" spans="1:23" x14ac:dyDescent="0.25">
      <c r="A22" s="7">
        <v>18</v>
      </c>
      <c r="D22" t="str">
        <f ca="1">INDEX(INDIRECT("ALL["&amp;UNTANA[#Headers]&amp;"]"),rowPointer)</f>
        <v/>
      </c>
      <c r="E22" s="2">
        <f ca="1">INDEX(INDIRECT("ALL["&amp;UNTANA[#Headers]&amp;"]"),rowPointer)</f>
        <v>44930</v>
      </c>
      <c r="F22" s="2" t="str">
        <f ca="1">IF(UNTANA[[#This Row],[TGL MASUK_H]]&gt;E21,UNTANA[[#This Row],[TGL MASUK_H]],IF(UNTANA[[#This Row],[ID]]=1,UNTANA[[#This Row],[TGL MASUK_H]],""))</f>
        <v/>
      </c>
      <c r="G22" s="6" t="str">
        <f ca="1">IF(INDEX(INDIRECT("ALL["&amp;UNTANA[#Headers]&amp;"]"),rowPointer)="","",INDEX(INDIRECT("ALL["&amp;UNTANA[#Headers]&amp;"]"),rowPointer))</f>
        <v/>
      </c>
      <c r="H22" s="6" t="str">
        <f ca="1">IF(INDEX(INDIRECT("ALL["&amp;UNTANA[#Headers]&amp;"]"),rowPointer)="","",INDEX(INDIRECT("ALL["&amp;UNTANA[#Headers]&amp;"]"),rowPointer))</f>
        <v/>
      </c>
      <c r="I22" s="6" t="str">
        <f ca="1">IF(INDEX(INDIRECT("ALL["&amp;UNTANA[#Headers]&amp;"]"),rowPointer)="","",INDEX(INDIRECT("ALL["&amp;UNTANA[#Headers]&amp;"]"),rowPointer))</f>
        <v/>
      </c>
      <c r="J22" s="6" t="str">
        <f ca="1">IF(INDEX(INDIRECT("ALL["&amp;UNTANA[#Headers]&amp;"]"),rowPointer)="","",INDEX(INDIRECT("ALL["&amp;UNTANA[#Headers]&amp;"]"),rowPointer))</f>
        <v/>
      </c>
      <c r="K22" s="2" t="str">
        <f ca="1">IF(INDEX(INDIRECT("ALL["&amp;UNTANA[#Headers]&amp;"]"),rowPointer)="","",INDEX(INDIRECT("ALL["&amp;UNTANA[#Headers]&amp;"]"),rowPointer))</f>
        <v/>
      </c>
      <c r="L22" s="6" t="str">
        <f ca="1">IF(INDEX(INDIRECT("ALL["&amp;UNTANA[#Headers]&amp;"]"),rowPointer)="","",INDEX(INDIRECT("ALL["&amp;UNTANA[#Headers]&amp;"]"),rowPointer))</f>
        <v/>
      </c>
      <c r="M22" s="6" t="str">
        <f ca="1">IF(INDEX(INDIRECT("ALL["&amp;UNTANA[#Headers]&amp;"]"),rowPointer)="","",INDEX(INDIRECT("ALL["&amp;UNTANA[#Headers]&amp;"]"),rowPointer))</f>
        <v/>
      </c>
      <c r="N22" s="6" t="str">
        <f ca="1">IF(INDEX(INDIRECT("ALL["&amp;UNTANA[#Headers]&amp;"]"),rowPointer)="","",INDEX(INDIRECT("ALL["&amp;UNTANA[#Headers]&amp;"]"),rowPointer))</f>
        <v/>
      </c>
      <c r="O22" s="6" t="str">
        <f ca="1">IF(INDEX(INDIRECT("ALL["&amp;UNTANA[#Headers]&amp;"]"),rowPointer)="","",INDEX(INDIRECT("ALL["&amp;UNTANA[#Headers]&amp;"]"),rowPointer))</f>
        <v/>
      </c>
      <c r="P22" s="6" t="str">
        <f ca="1">IF(INDEX(INDIRECT("ALL["&amp;UNTANA[#Headers]&amp;"]"),rowPointer)="","",INDEX(INDIRECT("ALL["&amp;UNTANA[#Headers]&amp;"]"),rowPointer))</f>
        <v/>
      </c>
      <c r="Q22" s="3" t="str">
        <f ca="1">IF(INDEX(INDIRECT("ALL["&amp;UNTANA[#Headers]&amp;"]"),rowPointer)="","",INDEX(INDIRECT("ALL["&amp;UNTANA[#Headers]&amp;"]"),rowPointer))</f>
        <v/>
      </c>
      <c r="R22" s="3" t="str">
        <f ca="1">IF(INDEX(INDIRECT("ALL["&amp;UNTANA[#Headers]&amp;"]"),rowPointer)="","",INDEX(INDIRECT("ALL["&amp;UNTANA[#Headers]&amp;"]"),rowPointer))</f>
        <v/>
      </c>
      <c r="S22" s="6" t="str">
        <f ca="1">IF(INDEX(INDIRECT("ALL["&amp;UNTANA[#Headers]&amp;"]"),rowPointer)="","",INDEX(INDIRECT("ALL["&amp;UNTANA[#Headers]&amp;"]"),rowPointer))</f>
        <v/>
      </c>
      <c r="T22" s="4" t="str">
        <f ca="1">IF(INDEX(INDIRECT("ALL["&amp;UNTANA[#Headers]&amp;"]"),rowPointer)="","",INDEX(INDIRECT("ALL["&amp;UNTANA[#Headers]&amp;"]"),rowPointer))</f>
        <v/>
      </c>
      <c r="U22" s="4" t="str">
        <f ca="1">IF(INDEX(INDIRECT("ALL["&amp;UNTANA[#Headers]&amp;"]"),rowPointer)="","",INDEX(INDIRECT("ALL["&amp;UNTANA[#Headers]&amp;"]"),rowPointer))</f>
        <v/>
      </c>
      <c r="V22" s="3" t="str">
        <f ca="1">IF(INDEX(INDIRECT("ALL["&amp;UNTANA[#Headers]&amp;"]"),rowPointer)="","",INDEX(INDIRECT("ALL["&amp;UNTANA[#Headers]&amp;"]"),rowPointer))</f>
        <v/>
      </c>
      <c r="W22" s="6" t="str">
        <f ca="1">IF(INDEX(INDIRECT("ALL["&amp;UNTANA[#Headers]&amp;"]"),rowPointer)="","",INDEX(INDIRECT("ALL["&amp;UNTANA[#Headers]&amp;"]"),rowPointer))</f>
        <v/>
      </c>
    </row>
    <row r="23" spans="1:23" x14ac:dyDescent="0.25">
      <c r="A23" s="7">
        <v>19</v>
      </c>
      <c r="D23">
        <f ca="1">INDEX(INDIRECT("ALL["&amp;UNTANA[#Headers]&amp;"]"),rowPointer)</f>
        <v>19</v>
      </c>
      <c r="E23" s="2">
        <f ca="1">INDEX(INDIRECT("ALL["&amp;UNTANA[#Headers]&amp;"]"),rowPointer)</f>
        <v>44930</v>
      </c>
      <c r="F23" s="2" t="str">
        <f ca="1">IF(UNTANA[[#This Row],[TGL MASUK_H]]&gt;E22,UNTANA[[#This Row],[TGL MASUK_H]],IF(UNTANA[[#This Row],[ID]]=1,UNTANA[[#This Row],[TGL MASUK_H]],""))</f>
        <v/>
      </c>
      <c r="G23" s="6" t="str">
        <f ca="1">IF(INDEX(INDIRECT("ALL["&amp;UNTANA[#Headers]&amp;"]"),rowPointer)="","",INDEX(INDIRECT("ALL["&amp;UNTANA[#Headers]&amp;"]"),rowPointer))</f>
        <v>ETJ</v>
      </c>
      <c r="H23" s="6" t="str">
        <f ca="1">IF(INDEX(INDIRECT("ALL["&amp;UNTANA[#Headers]&amp;"]"),rowPointer)="","",INDEX(INDIRECT("ALL["&amp;UNTANA[#Headers]&amp;"]"),rowPointer))</f>
        <v>UNTANA</v>
      </c>
      <c r="I23" s="6" t="str">
        <f ca="1">IF(INDEX(INDIRECT("ALL["&amp;UNTANA[#Headers]&amp;"]"),rowPointer)="","",INDEX(INDIRECT("ALL["&amp;UNTANA[#Headers]&amp;"]"),rowPointer))</f>
        <v>023.23</v>
      </c>
      <c r="J23" s="6" t="str">
        <f ca="1">IF(INDEX(INDIRECT("ALL["&amp;UNTANA[#Headers]&amp;"]"),rowPointer)="","",INDEX(INDIRECT("ALL["&amp;UNTANA[#Headers]&amp;"]"),rowPointer))</f>
        <v/>
      </c>
      <c r="K23" s="2">
        <f ca="1">IF(INDEX(INDIRECT("ALL["&amp;UNTANA[#Headers]&amp;"]"),rowPointer)="","",INDEX(INDIRECT("ALL["&amp;UNTANA[#Headers]&amp;"]"),rowPointer))</f>
        <v>44930</v>
      </c>
      <c r="L23" s="6" t="str">
        <f ca="1">IF(INDEX(INDIRECT("ALL["&amp;UNTANA[#Headers]&amp;"]"),rowPointer)="","",INDEX(INDIRECT("ALL["&amp;UNTANA[#Headers]&amp;"]"),rowPointer))</f>
        <v/>
      </c>
      <c r="M23" s="6" t="str">
        <f ca="1">IF(INDEX(INDIRECT("ALL["&amp;UNTANA[#Headers]&amp;"]"),rowPointer)="","",INDEX(INDIRECT("ALL["&amp;UNTANA[#Headers]&amp;"]"),rowPointer))</f>
        <v>ENTER C/ BOARD KAYU</v>
      </c>
      <c r="N23" s="6">
        <f ca="1">IF(INDEX(INDIRECT("ALL["&amp;UNTANA[#Headers]&amp;"]"),rowPointer)="","",INDEX(INDIRECT("ALL["&amp;UNTANA[#Headers]&amp;"]"),rowPointer))</f>
        <v>20</v>
      </c>
      <c r="O23" s="6">
        <f ca="1">IF(INDEX(INDIRECT("ALL["&amp;UNTANA[#Headers]&amp;"]"),rowPointer)="","",INDEX(INDIRECT("ALL["&amp;UNTANA[#Headers]&amp;"]"),rowPointer))</f>
        <v>240</v>
      </c>
      <c r="P23" s="6" t="str">
        <f ca="1">IF(INDEX(INDIRECT("ALL["&amp;UNTANA[#Headers]&amp;"]"),rowPointer)="","",INDEX(INDIRECT("ALL["&amp;UNTANA[#Headers]&amp;"]"),rowPointer))</f>
        <v>LSN</v>
      </c>
      <c r="Q23" s="3">
        <f ca="1">IF(INDEX(INDIRECT("ALL["&amp;UNTANA[#Headers]&amp;"]"),rowPointer)="","",INDEX(INDIRECT("ALL["&amp;UNTANA[#Headers]&amp;"]"),rowPointer))</f>
        <v>38000</v>
      </c>
      <c r="R23" s="3" t="str">
        <f ca="1">IF(INDEX(INDIRECT("ALL["&amp;UNTANA[#Headers]&amp;"]"),rowPointer)="","",INDEX(INDIRECT("ALL["&amp;UNTANA[#Headers]&amp;"]"),rowPointer))</f>
        <v/>
      </c>
      <c r="S23" s="6" t="str">
        <f ca="1">IF(INDEX(INDIRECT("ALL["&amp;UNTANA[#Headers]&amp;"]"),rowPointer)="","",INDEX(INDIRECT("ALL["&amp;UNTANA[#Headers]&amp;"]"),rowPointer))</f>
        <v>12 LSN</v>
      </c>
      <c r="T23" s="4" t="str">
        <f ca="1">IF(INDEX(INDIRECT("ALL["&amp;UNTANA[#Headers]&amp;"]"),rowPointer)="","",INDEX(INDIRECT("ALL["&amp;UNTANA[#Headers]&amp;"]"),rowPointer))</f>
        <v/>
      </c>
      <c r="U23" s="4" t="str">
        <f ca="1">IF(INDEX(INDIRECT("ALL["&amp;UNTANA[#Headers]&amp;"]"),rowPointer)="","",INDEX(INDIRECT("ALL["&amp;UNTANA[#Headers]&amp;"]"),rowPointer))</f>
        <v/>
      </c>
      <c r="V23" s="3" t="str">
        <f ca="1">IF(INDEX(INDIRECT("ALL["&amp;UNTANA[#Headers]&amp;"]"),rowPointer)="","",INDEX(INDIRECT("ALL["&amp;UNTANA[#Headers]&amp;"]"),rowPointer))</f>
        <v/>
      </c>
      <c r="W23" s="6" t="str">
        <f ca="1">IF(INDEX(INDIRECT("ALL["&amp;UNTANA[#Headers]&amp;"]"),rowPointer)="","",INDEX(INDIRECT("ALL["&amp;UNTANA[#Headers]&amp;"]"),rowPointer))</f>
        <v>CASH : 34500</v>
      </c>
    </row>
    <row r="24" spans="1:23" x14ac:dyDescent="0.25">
      <c r="A24" s="7">
        <v>20</v>
      </c>
      <c r="D24" t="str">
        <f ca="1">INDEX(INDIRECT("ALL["&amp;UNTANA[#Headers]&amp;"]"),rowPointer)</f>
        <v/>
      </c>
      <c r="E24" s="2">
        <f ca="1">INDEX(INDIRECT("ALL["&amp;UNTANA[#Headers]&amp;"]"),rowPointer)</f>
        <v>44930</v>
      </c>
      <c r="F24" s="2" t="str">
        <f ca="1">IF(UNTANA[[#This Row],[TGL MASUK_H]]&gt;E23,UNTANA[[#This Row],[TGL MASUK_H]],IF(UNTANA[[#This Row],[ID]]=1,UNTANA[[#This Row],[TGL MASUK_H]],""))</f>
        <v/>
      </c>
      <c r="G24" s="6" t="str">
        <f ca="1">IF(INDEX(INDIRECT("ALL["&amp;UNTANA[#Headers]&amp;"]"),rowPointer)="","",INDEX(INDIRECT("ALL["&amp;UNTANA[#Headers]&amp;"]"),rowPointer))</f>
        <v/>
      </c>
      <c r="H24" s="6" t="str">
        <f ca="1">IF(INDEX(INDIRECT("ALL["&amp;UNTANA[#Headers]&amp;"]"),rowPointer)="","",INDEX(INDIRECT("ALL["&amp;UNTANA[#Headers]&amp;"]"),rowPointer))</f>
        <v/>
      </c>
      <c r="I24" s="6" t="str">
        <f ca="1">IF(INDEX(INDIRECT("ALL["&amp;UNTANA[#Headers]&amp;"]"),rowPointer)="","",INDEX(INDIRECT("ALL["&amp;UNTANA[#Headers]&amp;"]"),rowPointer))</f>
        <v/>
      </c>
      <c r="J24" s="6" t="str">
        <f ca="1">IF(INDEX(INDIRECT("ALL["&amp;UNTANA[#Headers]&amp;"]"),rowPointer)="","",INDEX(INDIRECT("ALL["&amp;UNTANA[#Headers]&amp;"]"),rowPointer))</f>
        <v/>
      </c>
      <c r="K24" s="2" t="str">
        <f ca="1">IF(INDEX(INDIRECT("ALL["&amp;UNTANA[#Headers]&amp;"]"),rowPointer)="","",INDEX(INDIRECT("ALL["&amp;UNTANA[#Headers]&amp;"]"),rowPointer))</f>
        <v/>
      </c>
      <c r="L24" s="6" t="str">
        <f ca="1">IF(INDEX(INDIRECT("ALL["&amp;UNTANA[#Headers]&amp;"]"),rowPointer)="","",INDEX(INDIRECT("ALL["&amp;UNTANA[#Headers]&amp;"]"),rowPointer))</f>
        <v/>
      </c>
      <c r="M24" s="6" t="str">
        <f ca="1">IF(INDEX(INDIRECT("ALL["&amp;UNTANA[#Headers]&amp;"]"),rowPointer)="","",INDEX(INDIRECT("ALL["&amp;UNTANA[#Headers]&amp;"]"),rowPointer))</f>
        <v/>
      </c>
      <c r="N24" s="6" t="str">
        <f ca="1">IF(INDEX(INDIRECT("ALL["&amp;UNTANA[#Headers]&amp;"]"),rowPointer)="","",INDEX(INDIRECT("ALL["&amp;UNTANA[#Headers]&amp;"]"),rowPointer))</f>
        <v/>
      </c>
      <c r="O24" s="6" t="str">
        <f ca="1">IF(INDEX(INDIRECT("ALL["&amp;UNTANA[#Headers]&amp;"]"),rowPointer)="","",INDEX(INDIRECT("ALL["&amp;UNTANA[#Headers]&amp;"]"),rowPointer))</f>
        <v/>
      </c>
      <c r="P24" s="6" t="str">
        <f ca="1">IF(INDEX(INDIRECT("ALL["&amp;UNTANA[#Headers]&amp;"]"),rowPointer)="","",INDEX(INDIRECT("ALL["&amp;UNTANA[#Headers]&amp;"]"),rowPointer))</f>
        <v/>
      </c>
      <c r="Q24" s="3" t="str">
        <f ca="1">IF(INDEX(INDIRECT("ALL["&amp;UNTANA[#Headers]&amp;"]"),rowPointer)="","",INDEX(INDIRECT("ALL["&amp;UNTANA[#Headers]&amp;"]"),rowPointer))</f>
        <v/>
      </c>
      <c r="R24" s="3" t="str">
        <f ca="1">IF(INDEX(INDIRECT("ALL["&amp;UNTANA[#Headers]&amp;"]"),rowPointer)="","",INDEX(INDIRECT("ALL["&amp;UNTANA[#Headers]&amp;"]"),rowPointer))</f>
        <v/>
      </c>
      <c r="S24" s="6" t="str">
        <f ca="1">IF(INDEX(INDIRECT("ALL["&amp;UNTANA[#Headers]&amp;"]"),rowPointer)="","",INDEX(INDIRECT("ALL["&amp;UNTANA[#Headers]&amp;"]"),rowPointer))</f>
        <v/>
      </c>
      <c r="T24" s="4" t="str">
        <f ca="1">IF(INDEX(INDIRECT("ALL["&amp;UNTANA[#Headers]&amp;"]"),rowPointer)="","",INDEX(INDIRECT("ALL["&amp;UNTANA[#Headers]&amp;"]"),rowPointer))</f>
        <v/>
      </c>
      <c r="U24" s="4" t="str">
        <f ca="1">IF(INDEX(INDIRECT("ALL["&amp;UNTANA[#Headers]&amp;"]"),rowPointer)="","",INDEX(INDIRECT("ALL["&amp;UNTANA[#Headers]&amp;"]"),rowPointer))</f>
        <v/>
      </c>
      <c r="V24" s="3" t="str">
        <f ca="1">IF(INDEX(INDIRECT("ALL["&amp;UNTANA[#Headers]&amp;"]"),rowPointer)="","",INDEX(INDIRECT("ALL["&amp;UNTANA[#Headers]&amp;"]"),rowPointer))</f>
        <v/>
      </c>
      <c r="W24" s="6" t="str">
        <f ca="1">IF(INDEX(INDIRECT("ALL["&amp;UNTANA[#Headers]&amp;"]"),rowPointer)="","",INDEX(INDIRECT("ALL["&amp;UNTANA[#Headers]&amp;"]"),rowPointer))</f>
        <v/>
      </c>
    </row>
    <row r="25" spans="1:23" x14ac:dyDescent="0.25">
      <c r="A25" s="7">
        <v>21</v>
      </c>
      <c r="D25">
        <f ca="1">INDEX(INDIRECT("ALL["&amp;UNTANA[#Headers]&amp;"]"),rowPointer)</f>
        <v>21</v>
      </c>
      <c r="E25" s="2">
        <f ca="1">INDEX(INDIRECT("ALL["&amp;UNTANA[#Headers]&amp;"]"),rowPointer)</f>
        <v>44930</v>
      </c>
      <c r="F25" s="2" t="str">
        <f ca="1">IF(UNTANA[[#This Row],[TGL MASUK_H]]&gt;E24,UNTANA[[#This Row],[TGL MASUK_H]],IF(UNTANA[[#This Row],[ID]]=1,UNTANA[[#This Row],[TGL MASUK_H]],""))</f>
        <v/>
      </c>
      <c r="G25" s="6" t="str">
        <f ca="1">IF(INDEX(INDIRECT("ALL["&amp;UNTANA[#Headers]&amp;"]"),rowPointer)="","",INDEX(INDIRECT("ALL["&amp;UNTANA[#Headers]&amp;"]"),rowPointer))</f>
        <v>ETJ</v>
      </c>
      <c r="H25" s="6" t="str">
        <f ca="1">IF(INDEX(INDIRECT("ALL["&amp;UNTANA[#Headers]&amp;"]"),rowPointer)="","",INDEX(INDIRECT("ALL["&amp;UNTANA[#Headers]&amp;"]"),rowPointer))</f>
        <v>UNTANA</v>
      </c>
      <c r="I25" s="6" t="str">
        <f ca="1">IF(INDEX(INDIRECT("ALL["&amp;UNTANA[#Headers]&amp;"]"),rowPointer)="","",INDEX(INDIRECT("ALL["&amp;UNTANA[#Headers]&amp;"]"),rowPointer))</f>
        <v>024.23</v>
      </c>
      <c r="J25" s="6" t="str">
        <f ca="1">IF(INDEX(INDIRECT("ALL["&amp;UNTANA[#Headers]&amp;"]"),rowPointer)="","",INDEX(INDIRECT("ALL["&amp;UNTANA[#Headers]&amp;"]"),rowPointer))</f>
        <v/>
      </c>
      <c r="K25" s="2">
        <f ca="1">IF(INDEX(INDIRECT("ALL["&amp;UNTANA[#Headers]&amp;"]"),rowPointer)="","",INDEX(INDIRECT("ALL["&amp;UNTANA[#Headers]&amp;"]"),rowPointer))</f>
        <v>44930</v>
      </c>
      <c r="L25" s="6" t="str">
        <f ca="1">IF(INDEX(INDIRECT("ALL["&amp;UNTANA[#Headers]&amp;"]"),rowPointer)="","",INDEX(INDIRECT("ALL["&amp;UNTANA[#Headers]&amp;"]"),rowPointer))</f>
        <v/>
      </c>
      <c r="M25" s="6" t="str">
        <f ca="1">IF(INDEX(INDIRECT("ALL["&amp;UNTANA[#Headers]&amp;"]"),rowPointer)="","",INDEX(INDIRECT("ALL["&amp;UNTANA[#Headers]&amp;"]"),rowPointer))</f>
        <v>KOJIKO K/ABSEN D/MRH</v>
      </c>
      <c r="N25" s="6">
        <f ca="1">IF(INDEX(INDIRECT("ALL["&amp;UNTANA[#Headers]&amp;"]"),rowPointer)="","",INDEX(INDIRECT("ALL["&amp;UNTANA[#Headers]&amp;"]"),rowPointer))</f>
        <v>2</v>
      </c>
      <c r="O25" s="6">
        <f ca="1">IF(INDEX(INDIRECT("ALL["&amp;UNTANA[#Headers]&amp;"]"),rowPointer)="","",INDEX(INDIRECT("ALL["&amp;UNTANA[#Headers]&amp;"]"),rowPointer))</f>
        <v>200</v>
      </c>
      <c r="P25" s="6" t="str">
        <f ca="1">IF(INDEX(INDIRECT("ALL["&amp;UNTANA[#Headers]&amp;"]"),rowPointer)="","",INDEX(INDIRECT("ALL["&amp;UNTANA[#Headers]&amp;"]"),rowPointer))</f>
        <v>PAK</v>
      </c>
      <c r="Q25" s="3">
        <f ca="1">IF(INDEX(INDIRECT("ALL["&amp;UNTANA[#Headers]&amp;"]"),rowPointer)="","",INDEX(INDIRECT("ALL["&amp;UNTANA[#Headers]&amp;"]"),rowPointer))</f>
        <v>17500</v>
      </c>
      <c r="R25" s="3" t="str">
        <f ca="1">IF(INDEX(INDIRECT("ALL["&amp;UNTANA[#Headers]&amp;"]"),rowPointer)="","",INDEX(INDIRECT("ALL["&amp;UNTANA[#Headers]&amp;"]"),rowPointer))</f>
        <v/>
      </c>
      <c r="S25" s="6" t="str">
        <f ca="1">IF(INDEX(INDIRECT("ALL["&amp;UNTANA[#Headers]&amp;"]"),rowPointer)="","",INDEX(INDIRECT("ALL["&amp;UNTANA[#Headers]&amp;"]"),rowPointer))</f>
        <v>100 PAK</v>
      </c>
      <c r="T25" s="4" t="str">
        <f ca="1">IF(INDEX(INDIRECT("ALL["&amp;UNTANA[#Headers]&amp;"]"),rowPointer)="","",INDEX(INDIRECT("ALL["&amp;UNTANA[#Headers]&amp;"]"),rowPointer))</f>
        <v/>
      </c>
      <c r="U25" s="4" t="str">
        <f ca="1">IF(INDEX(INDIRECT("ALL["&amp;UNTANA[#Headers]&amp;"]"),rowPointer)="","",INDEX(INDIRECT("ALL["&amp;UNTANA[#Headers]&amp;"]"),rowPointer))</f>
        <v/>
      </c>
      <c r="V25" s="3" t="str">
        <f ca="1">IF(INDEX(INDIRECT("ALL["&amp;UNTANA[#Headers]&amp;"]"),rowPointer)="","",INDEX(INDIRECT("ALL["&amp;UNTANA[#Headers]&amp;"]"),rowPointer))</f>
        <v/>
      </c>
      <c r="W25" s="6" t="str">
        <f ca="1">IF(INDEX(INDIRECT("ALL["&amp;UNTANA[#Headers]&amp;"]"),rowPointer)="","",INDEX(INDIRECT("ALL["&amp;UNTANA[#Headers]&amp;"]"),rowPointer))</f>
        <v/>
      </c>
    </row>
    <row r="26" spans="1:23" x14ac:dyDescent="0.25">
      <c r="A26" s="7">
        <v>22</v>
      </c>
      <c r="D26" t="str">
        <f ca="1">INDEX(INDIRECT("ALL["&amp;UNTANA[#Headers]&amp;"]"),rowPointer)</f>
        <v/>
      </c>
      <c r="E26" s="2">
        <f ca="1">INDEX(INDIRECT("ALL["&amp;UNTANA[#Headers]&amp;"]"),rowPointer)</f>
        <v>44930</v>
      </c>
      <c r="F26" s="2" t="str">
        <f ca="1">IF(UNTANA[[#This Row],[TGL MASUK_H]]&gt;E25,UNTANA[[#This Row],[TGL MASUK_H]],IF(UNTANA[[#This Row],[ID]]=1,UNTANA[[#This Row],[TGL MASUK_H]],""))</f>
        <v/>
      </c>
      <c r="G26" s="6" t="str">
        <f ca="1">IF(INDEX(INDIRECT("ALL["&amp;UNTANA[#Headers]&amp;"]"),rowPointer)="","",INDEX(INDIRECT("ALL["&amp;UNTANA[#Headers]&amp;"]"),rowPointer))</f>
        <v/>
      </c>
      <c r="H26" s="6" t="str">
        <f ca="1">IF(INDEX(INDIRECT("ALL["&amp;UNTANA[#Headers]&amp;"]"),rowPointer)="","",INDEX(INDIRECT("ALL["&amp;UNTANA[#Headers]&amp;"]"),rowPointer))</f>
        <v/>
      </c>
      <c r="I26" s="6" t="str">
        <f ca="1">IF(INDEX(INDIRECT("ALL["&amp;UNTANA[#Headers]&amp;"]"),rowPointer)="","",INDEX(INDIRECT("ALL["&amp;UNTANA[#Headers]&amp;"]"),rowPointer))</f>
        <v/>
      </c>
      <c r="J26" s="6" t="str">
        <f ca="1">IF(INDEX(INDIRECT("ALL["&amp;UNTANA[#Headers]&amp;"]"),rowPointer)="","",INDEX(INDIRECT("ALL["&amp;UNTANA[#Headers]&amp;"]"),rowPointer))</f>
        <v/>
      </c>
      <c r="K26" s="2" t="str">
        <f ca="1">IF(INDEX(INDIRECT("ALL["&amp;UNTANA[#Headers]&amp;"]"),rowPointer)="","",INDEX(INDIRECT("ALL["&amp;UNTANA[#Headers]&amp;"]"),rowPointer))</f>
        <v/>
      </c>
      <c r="L26" s="6" t="str">
        <f ca="1">IF(INDEX(INDIRECT("ALL["&amp;UNTANA[#Headers]&amp;"]"),rowPointer)="","",INDEX(INDIRECT("ALL["&amp;UNTANA[#Headers]&amp;"]"),rowPointer))</f>
        <v/>
      </c>
      <c r="M26" s="6" t="str">
        <f ca="1">IF(INDEX(INDIRECT("ALL["&amp;UNTANA[#Headers]&amp;"]"),rowPointer)="","",INDEX(INDIRECT("ALL["&amp;UNTANA[#Headers]&amp;"]"),rowPointer))</f>
        <v>ENTER B TAMU KEMBANG</v>
      </c>
      <c r="N26" s="6">
        <f ca="1">IF(INDEX(INDIRECT("ALL["&amp;UNTANA[#Headers]&amp;"]"),rowPointer)="","",INDEX(INDIRECT("ALL["&amp;UNTANA[#Headers]&amp;"]"),rowPointer))</f>
        <v>2</v>
      </c>
      <c r="O26" s="6">
        <f ca="1">IF(INDEX(INDIRECT("ALL["&amp;UNTANA[#Headers]&amp;"]"),rowPointer)="","",INDEX(INDIRECT("ALL["&amp;UNTANA[#Headers]&amp;"]"),rowPointer))</f>
        <v>32</v>
      </c>
      <c r="P26" s="6" t="str">
        <f ca="1">IF(INDEX(INDIRECT("ALL["&amp;UNTANA[#Headers]&amp;"]"),rowPointer)="","",INDEX(INDIRECT("ALL["&amp;UNTANA[#Headers]&amp;"]"),rowPointer))</f>
        <v>LSN</v>
      </c>
      <c r="Q26" s="3">
        <f ca="1">IF(INDEX(INDIRECT("ALL["&amp;UNTANA[#Headers]&amp;"]"),rowPointer)="","",INDEX(INDIRECT("ALL["&amp;UNTANA[#Headers]&amp;"]"),rowPointer))</f>
        <v>55000</v>
      </c>
      <c r="R26" s="3" t="str">
        <f ca="1">IF(INDEX(INDIRECT("ALL["&amp;UNTANA[#Headers]&amp;"]"),rowPointer)="","",INDEX(INDIRECT("ALL["&amp;UNTANA[#Headers]&amp;"]"),rowPointer))</f>
        <v/>
      </c>
      <c r="S26" s="6" t="str">
        <f ca="1">IF(INDEX(INDIRECT("ALL["&amp;UNTANA[#Headers]&amp;"]"),rowPointer)="","",INDEX(INDIRECT("ALL["&amp;UNTANA[#Headers]&amp;"]"),rowPointer))</f>
        <v>16 LSN</v>
      </c>
      <c r="T26" s="4" t="str">
        <f ca="1">IF(INDEX(INDIRECT("ALL["&amp;UNTANA[#Headers]&amp;"]"),rowPointer)="","",INDEX(INDIRECT("ALL["&amp;UNTANA[#Headers]&amp;"]"),rowPointer))</f>
        <v/>
      </c>
      <c r="U26" s="4" t="str">
        <f ca="1">IF(INDEX(INDIRECT("ALL["&amp;UNTANA[#Headers]&amp;"]"),rowPointer)="","",INDEX(INDIRECT("ALL["&amp;UNTANA[#Headers]&amp;"]"),rowPointer))</f>
        <v/>
      </c>
      <c r="V26" s="3" t="str">
        <f ca="1">IF(INDEX(INDIRECT("ALL["&amp;UNTANA[#Headers]&amp;"]"),rowPointer)="","",INDEX(INDIRECT("ALL["&amp;UNTANA[#Headers]&amp;"]"),rowPointer))</f>
        <v/>
      </c>
      <c r="W26" s="6" t="str">
        <f ca="1">IF(INDEX(INDIRECT("ALL["&amp;UNTANA[#Headers]&amp;"]"),rowPointer)="","",INDEX(INDIRECT("ALL["&amp;UNTANA[#Headers]&amp;"]"),rowPointer))</f>
        <v/>
      </c>
    </row>
    <row r="27" spans="1:23" x14ac:dyDescent="0.25">
      <c r="A27" s="7">
        <v>23</v>
      </c>
      <c r="D27" t="str">
        <f ca="1">INDEX(INDIRECT("ALL["&amp;UNTANA[#Headers]&amp;"]"),rowPointer)</f>
        <v/>
      </c>
      <c r="E27" s="2">
        <f ca="1">INDEX(INDIRECT("ALL["&amp;UNTANA[#Headers]&amp;"]"),rowPointer)</f>
        <v>44930</v>
      </c>
      <c r="F27" s="2" t="str">
        <f ca="1">IF(UNTANA[[#This Row],[TGL MASUK_H]]&gt;E26,UNTANA[[#This Row],[TGL MASUK_H]],IF(UNTANA[[#This Row],[ID]]=1,UNTANA[[#This Row],[TGL MASUK_H]],""))</f>
        <v/>
      </c>
      <c r="G27" s="6" t="str">
        <f ca="1">IF(INDEX(INDIRECT("ALL["&amp;UNTANA[#Headers]&amp;"]"),rowPointer)="","",INDEX(INDIRECT("ALL["&amp;UNTANA[#Headers]&amp;"]"),rowPointer))</f>
        <v/>
      </c>
      <c r="H27" s="6" t="str">
        <f ca="1">IF(INDEX(INDIRECT("ALL["&amp;UNTANA[#Headers]&amp;"]"),rowPointer)="","",INDEX(INDIRECT("ALL["&amp;UNTANA[#Headers]&amp;"]"),rowPointer))</f>
        <v/>
      </c>
      <c r="I27" s="6" t="str">
        <f ca="1">IF(INDEX(INDIRECT("ALL["&amp;UNTANA[#Headers]&amp;"]"),rowPointer)="","",INDEX(INDIRECT("ALL["&amp;UNTANA[#Headers]&amp;"]"),rowPointer))</f>
        <v/>
      </c>
      <c r="J27" s="6" t="str">
        <f ca="1">IF(INDEX(INDIRECT("ALL["&amp;UNTANA[#Headers]&amp;"]"),rowPointer)="","",INDEX(INDIRECT("ALL["&amp;UNTANA[#Headers]&amp;"]"),rowPointer))</f>
        <v/>
      </c>
      <c r="K27" s="2" t="str">
        <f ca="1">IF(INDEX(INDIRECT("ALL["&amp;UNTANA[#Headers]&amp;"]"),rowPointer)="","",INDEX(INDIRECT("ALL["&amp;UNTANA[#Headers]&amp;"]"),rowPointer))</f>
        <v/>
      </c>
      <c r="L27" s="6" t="str">
        <f ca="1">IF(INDEX(INDIRECT("ALL["&amp;UNTANA[#Headers]&amp;"]"),rowPointer)="","",INDEX(INDIRECT("ALL["&amp;UNTANA[#Headers]&amp;"]"),rowPointer))</f>
        <v/>
      </c>
      <c r="M27" s="6" t="str">
        <f ca="1">IF(INDEX(INDIRECT("ALL["&amp;UNTANA[#Headers]&amp;"]"),rowPointer)="","",INDEX(INDIRECT("ALL["&amp;UNTANA[#Headers]&amp;"]"),rowPointer))</f>
        <v>ENTER B TAMU BATIK</v>
      </c>
      <c r="N27" s="6">
        <f ca="1">IF(INDEX(INDIRECT("ALL["&amp;UNTANA[#Headers]&amp;"]"),rowPointer)="","",INDEX(INDIRECT("ALL["&amp;UNTANA[#Headers]&amp;"]"),rowPointer))</f>
        <v>2</v>
      </c>
      <c r="O27" s="6">
        <f ca="1">IF(INDEX(INDIRECT("ALL["&amp;UNTANA[#Headers]&amp;"]"),rowPointer)="","",INDEX(INDIRECT("ALL["&amp;UNTANA[#Headers]&amp;"]"),rowPointer))</f>
        <v>20</v>
      </c>
      <c r="P27" s="6" t="str">
        <f ca="1">IF(INDEX(INDIRECT("ALL["&amp;UNTANA[#Headers]&amp;"]"),rowPointer)="","",INDEX(INDIRECT("ALL["&amp;UNTANA[#Headers]&amp;"]"),rowPointer))</f>
        <v>LSN</v>
      </c>
      <c r="Q27" s="3">
        <f ca="1">IF(INDEX(INDIRECT("ALL["&amp;UNTANA[#Headers]&amp;"]"),rowPointer)="","",INDEX(INDIRECT("ALL["&amp;UNTANA[#Headers]&amp;"]"),rowPointer))</f>
        <v>55000</v>
      </c>
      <c r="R27" s="3" t="str">
        <f ca="1">IF(INDEX(INDIRECT("ALL["&amp;UNTANA[#Headers]&amp;"]"),rowPointer)="","",INDEX(INDIRECT("ALL["&amp;UNTANA[#Headers]&amp;"]"),rowPointer))</f>
        <v/>
      </c>
      <c r="S27" s="6" t="str">
        <f ca="1">IF(INDEX(INDIRECT("ALL["&amp;UNTANA[#Headers]&amp;"]"),rowPointer)="","",INDEX(INDIRECT("ALL["&amp;UNTANA[#Headers]&amp;"]"),rowPointer))</f>
        <v>10 LSN</v>
      </c>
      <c r="T27" s="4" t="str">
        <f ca="1">IF(INDEX(INDIRECT("ALL["&amp;UNTANA[#Headers]&amp;"]"),rowPointer)="","",INDEX(INDIRECT("ALL["&amp;UNTANA[#Headers]&amp;"]"),rowPointer))</f>
        <v/>
      </c>
      <c r="U27" s="4" t="str">
        <f ca="1">IF(INDEX(INDIRECT("ALL["&amp;UNTANA[#Headers]&amp;"]"),rowPointer)="","",INDEX(INDIRECT("ALL["&amp;UNTANA[#Headers]&amp;"]"),rowPointer))</f>
        <v/>
      </c>
      <c r="V27" s="3" t="str">
        <f ca="1">IF(INDEX(INDIRECT("ALL["&amp;UNTANA[#Headers]&amp;"]"),rowPointer)="","",INDEX(INDIRECT("ALL["&amp;UNTANA[#Headers]&amp;"]"),rowPointer))</f>
        <v/>
      </c>
      <c r="W27" s="6" t="str">
        <f ca="1">IF(INDEX(INDIRECT("ALL["&amp;UNTANA[#Headers]&amp;"]"),rowPointer)="","",INDEX(INDIRECT("ALL["&amp;UNTANA[#Headers]&amp;"]"),rowPointer))</f>
        <v/>
      </c>
    </row>
    <row r="28" spans="1:23" x14ac:dyDescent="0.25">
      <c r="A28" s="7">
        <v>24</v>
      </c>
      <c r="D28" t="str">
        <f ca="1">INDEX(INDIRECT("ALL["&amp;UNTANA[#Headers]&amp;"]"),rowPointer)</f>
        <v/>
      </c>
      <c r="E28" s="2">
        <f ca="1">INDEX(INDIRECT("ALL["&amp;UNTANA[#Headers]&amp;"]"),rowPointer)</f>
        <v>44930</v>
      </c>
      <c r="F28" s="2" t="str">
        <f ca="1">IF(UNTANA[[#This Row],[TGL MASUK_H]]&gt;E27,UNTANA[[#This Row],[TGL MASUK_H]],IF(UNTANA[[#This Row],[ID]]=1,UNTANA[[#This Row],[TGL MASUK_H]],""))</f>
        <v/>
      </c>
      <c r="G28" s="6" t="str">
        <f ca="1">IF(INDEX(INDIRECT("ALL["&amp;UNTANA[#Headers]&amp;"]"),rowPointer)="","",INDEX(INDIRECT("ALL["&amp;UNTANA[#Headers]&amp;"]"),rowPointer))</f>
        <v/>
      </c>
      <c r="H28" s="6" t="str">
        <f ca="1">IF(INDEX(INDIRECT("ALL["&amp;UNTANA[#Headers]&amp;"]"),rowPointer)="","",INDEX(INDIRECT("ALL["&amp;UNTANA[#Headers]&amp;"]"),rowPointer))</f>
        <v/>
      </c>
      <c r="I28" s="6" t="str">
        <f ca="1">IF(INDEX(INDIRECT("ALL["&amp;UNTANA[#Headers]&amp;"]"),rowPointer)="","",INDEX(INDIRECT("ALL["&amp;UNTANA[#Headers]&amp;"]"),rowPointer))</f>
        <v/>
      </c>
      <c r="J28" s="6" t="str">
        <f ca="1">IF(INDEX(INDIRECT("ALL["&amp;UNTANA[#Headers]&amp;"]"),rowPointer)="","",INDEX(INDIRECT("ALL["&amp;UNTANA[#Headers]&amp;"]"),rowPointer))</f>
        <v/>
      </c>
      <c r="K28" s="2" t="str">
        <f ca="1">IF(INDEX(INDIRECT("ALL["&amp;UNTANA[#Headers]&amp;"]"),rowPointer)="","",INDEX(INDIRECT("ALL["&amp;UNTANA[#Headers]&amp;"]"),rowPointer))</f>
        <v/>
      </c>
      <c r="L28" s="6" t="str">
        <f ca="1">IF(INDEX(INDIRECT("ALL["&amp;UNTANA[#Headers]&amp;"]"),rowPointer)="","",INDEX(INDIRECT("ALL["&amp;UNTANA[#Headers]&amp;"]"),rowPointer))</f>
        <v/>
      </c>
      <c r="M28" s="6" t="str">
        <f ca="1">IF(INDEX(INDIRECT("ALL["&amp;UNTANA[#Headers]&amp;"]"),rowPointer)="","",INDEX(INDIRECT("ALL["&amp;UNTANA[#Headers]&amp;"]"),rowPointer))</f>
        <v/>
      </c>
      <c r="N28" s="6" t="str">
        <f ca="1">IF(INDEX(INDIRECT("ALL["&amp;UNTANA[#Headers]&amp;"]"),rowPointer)="","",INDEX(INDIRECT("ALL["&amp;UNTANA[#Headers]&amp;"]"),rowPointer))</f>
        <v/>
      </c>
      <c r="O28" s="6" t="str">
        <f ca="1">IF(INDEX(INDIRECT("ALL["&amp;UNTANA[#Headers]&amp;"]"),rowPointer)="","",INDEX(INDIRECT("ALL["&amp;UNTANA[#Headers]&amp;"]"),rowPointer))</f>
        <v/>
      </c>
      <c r="P28" s="6" t="str">
        <f ca="1">IF(INDEX(INDIRECT("ALL["&amp;UNTANA[#Headers]&amp;"]"),rowPointer)="","",INDEX(INDIRECT("ALL["&amp;UNTANA[#Headers]&amp;"]"),rowPointer))</f>
        <v/>
      </c>
      <c r="Q28" s="3" t="str">
        <f ca="1">IF(INDEX(INDIRECT("ALL["&amp;UNTANA[#Headers]&amp;"]"),rowPointer)="","",INDEX(INDIRECT("ALL["&amp;UNTANA[#Headers]&amp;"]"),rowPointer))</f>
        <v/>
      </c>
      <c r="R28" s="3" t="str">
        <f ca="1">IF(INDEX(INDIRECT("ALL["&amp;UNTANA[#Headers]&amp;"]"),rowPointer)="","",INDEX(INDIRECT("ALL["&amp;UNTANA[#Headers]&amp;"]"),rowPointer))</f>
        <v/>
      </c>
      <c r="S28" s="6" t="str">
        <f ca="1">IF(INDEX(INDIRECT("ALL["&amp;UNTANA[#Headers]&amp;"]"),rowPointer)="","",INDEX(INDIRECT("ALL["&amp;UNTANA[#Headers]&amp;"]"),rowPointer))</f>
        <v/>
      </c>
      <c r="T28" s="4" t="str">
        <f ca="1">IF(INDEX(INDIRECT("ALL["&amp;UNTANA[#Headers]&amp;"]"),rowPointer)="","",INDEX(INDIRECT("ALL["&amp;UNTANA[#Headers]&amp;"]"),rowPointer))</f>
        <v/>
      </c>
      <c r="U28" s="4" t="str">
        <f ca="1">IF(INDEX(INDIRECT("ALL["&amp;UNTANA[#Headers]&amp;"]"),rowPointer)="","",INDEX(INDIRECT("ALL["&amp;UNTANA[#Headers]&amp;"]"),rowPointer))</f>
        <v/>
      </c>
      <c r="V28" s="3" t="str">
        <f ca="1">IF(INDEX(INDIRECT("ALL["&amp;UNTANA[#Headers]&amp;"]"),rowPointer)="","",INDEX(INDIRECT("ALL["&amp;UNTANA[#Headers]&amp;"]"),rowPointer))</f>
        <v/>
      </c>
      <c r="W28" s="6" t="str">
        <f ca="1">IF(INDEX(INDIRECT("ALL["&amp;UNTANA[#Headers]&amp;"]"),rowPointer)="","",INDEX(INDIRECT("ALL["&amp;UNTANA[#Headers]&amp;"]"),rowPointer))</f>
        <v/>
      </c>
    </row>
    <row r="29" spans="1:23" x14ac:dyDescent="0.25">
      <c r="A29" s="7">
        <v>25</v>
      </c>
      <c r="D29">
        <f ca="1">INDEX(INDIRECT("ALL["&amp;UNTANA[#Headers]&amp;"]"),rowPointer)</f>
        <v>25</v>
      </c>
      <c r="E29" s="2">
        <f ca="1">INDEX(INDIRECT("ALL["&amp;UNTANA[#Headers]&amp;"]"),rowPointer)</f>
        <v>44930</v>
      </c>
      <c r="F29" s="2" t="str">
        <f ca="1">IF(UNTANA[[#This Row],[TGL MASUK_H]]&gt;E28,UNTANA[[#This Row],[TGL MASUK_H]],IF(UNTANA[[#This Row],[ID]]=1,UNTANA[[#This Row],[TGL MASUK_H]],""))</f>
        <v/>
      </c>
      <c r="G29" s="6" t="str">
        <f ca="1">IF(INDEX(INDIRECT("ALL["&amp;UNTANA[#Headers]&amp;"]"),rowPointer)="","",INDEX(INDIRECT("ALL["&amp;UNTANA[#Headers]&amp;"]"),rowPointer))</f>
        <v>JAYA MAKMUR</v>
      </c>
      <c r="H29" s="6" t="str">
        <f ca="1">IF(INDEX(INDIRECT("ALL["&amp;UNTANA[#Headers]&amp;"]"),rowPointer)="","",INDEX(INDIRECT("ALL["&amp;UNTANA[#Headers]&amp;"]"),rowPointer))</f>
        <v>UNTANA</v>
      </c>
      <c r="I29" s="6" t="str">
        <f ca="1">IF(INDEX(INDIRECT("ALL["&amp;UNTANA[#Headers]&amp;"]"),rowPointer)="","",INDEX(INDIRECT("ALL["&amp;UNTANA[#Headers]&amp;"]"),rowPointer))</f>
        <v>JM/ 12702</v>
      </c>
      <c r="J29" s="6" t="str">
        <f ca="1">IF(INDEX(INDIRECT("ALL["&amp;UNTANA[#Headers]&amp;"]"),rowPointer)="","",INDEX(INDIRECT("ALL["&amp;UNTANA[#Headers]&amp;"]"),rowPointer))</f>
        <v/>
      </c>
      <c r="K29" s="2">
        <f ca="1">IF(INDEX(INDIRECT("ALL["&amp;UNTANA[#Headers]&amp;"]"),rowPointer)="","",INDEX(INDIRECT("ALL["&amp;UNTANA[#Headers]&amp;"]"),rowPointer))</f>
        <v>44930</v>
      </c>
      <c r="L29" s="6" t="str">
        <f ca="1">IF(INDEX(INDIRECT("ALL["&amp;UNTANA[#Headers]&amp;"]"),rowPointer)="","",INDEX(INDIRECT("ALL["&amp;UNTANA[#Headers]&amp;"]"),rowPointer))</f>
        <v/>
      </c>
      <c r="M29" s="6" t="str">
        <f ca="1">IF(INDEX(INDIRECT("ALL["&amp;UNTANA[#Headers]&amp;"]"),rowPointer)="","",INDEX(INDIRECT("ALL["&amp;UNTANA[#Headers]&amp;"]"),rowPointer))</f>
        <v>TAPE DISPENSER 801 BIRU</v>
      </c>
      <c r="N29" s="6" t="str">
        <f ca="1">IF(INDEX(INDIRECT("ALL["&amp;UNTANA[#Headers]&amp;"]"),rowPointer)="","",INDEX(INDIRECT("ALL["&amp;UNTANA[#Headers]&amp;"]"),rowPointer))</f>
        <v/>
      </c>
      <c r="O29" s="6">
        <f ca="1">IF(INDEX(INDIRECT("ALL["&amp;UNTANA[#Headers]&amp;"]"),rowPointer)="","",INDEX(INDIRECT("ALL["&amp;UNTANA[#Headers]&amp;"]"),rowPointer))</f>
        <v>60</v>
      </c>
      <c r="P29" s="6" t="str">
        <f ca="1">IF(INDEX(INDIRECT("ALL["&amp;UNTANA[#Headers]&amp;"]"),rowPointer)="","",INDEX(INDIRECT("ALL["&amp;UNTANA[#Headers]&amp;"]"),rowPointer))</f>
        <v>PCS</v>
      </c>
      <c r="Q29" s="3">
        <f ca="1">IF(INDEX(INDIRECT("ALL["&amp;UNTANA[#Headers]&amp;"]"),rowPointer)="","",INDEX(INDIRECT("ALL["&amp;UNTANA[#Headers]&amp;"]"),rowPointer))</f>
        <v>13000</v>
      </c>
      <c r="R29" s="3" t="str">
        <f ca="1">IF(INDEX(INDIRECT("ALL["&amp;UNTANA[#Headers]&amp;"]"),rowPointer)="","",INDEX(INDIRECT("ALL["&amp;UNTANA[#Headers]&amp;"]"),rowPointer))</f>
        <v/>
      </c>
      <c r="S29" s="6" t="str">
        <f ca="1">IF(INDEX(INDIRECT("ALL["&amp;UNTANA[#Headers]&amp;"]"),rowPointer)="","",INDEX(INDIRECT("ALL["&amp;UNTANA[#Headers]&amp;"]"),rowPointer))</f>
        <v>24 PCS</v>
      </c>
      <c r="T29" s="4" t="str">
        <f ca="1">IF(INDEX(INDIRECT("ALL["&amp;UNTANA[#Headers]&amp;"]"),rowPointer)="","",INDEX(INDIRECT("ALL["&amp;UNTANA[#Headers]&amp;"]"),rowPointer))</f>
        <v/>
      </c>
      <c r="U29" s="4" t="str">
        <f ca="1">IF(INDEX(INDIRECT("ALL["&amp;UNTANA[#Headers]&amp;"]"),rowPointer)="","",INDEX(INDIRECT("ALL["&amp;UNTANA[#Headers]&amp;"]"),rowPointer))</f>
        <v/>
      </c>
      <c r="V29" s="3" t="str">
        <f ca="1">IF(INDEX(INDIRECT("ALL["&amp;UNTANA[#Headers]&amp;"]"),rowPointer)="","",INDEX(INDIRECT("ALL["&amp;UNTANA[#Headers]&amp;"]"),rowPointer))</f>
        <v/>
      </c>
      <c r="W29" s="6" t="str">
        <f ca="1">IF(INDEX(INDIRECT("ALL["&amp;UNTANA[#Headers]&amp;"]"),rowPointer)="","",INDEX(INDIRECT("ALL["&amp;UNTANA[#Headers]&amp;"]"),rowPointer))</f>
        <v>10 CTN MIX 24 PCS/ CTN</v>
      </c>
    </row>
    <row r="30" spans="1:23" x14ac:dyDescent="0.25">
      <c r="A30" s="7">
        <v>26</v>
      </c>
      <c r="D30" t="str">
        <f ca="1">INDEX(INDIRECT("ALL["&amp;UNTANA[#Headers]&amp;"]"),rowPointer)</f>
        <v/>
      </c>
      <c r="E30" s="2">
        <f ca="1">INDEX(INDIRECT("ALL["&amp;UNTANA[#Headers]&amp;"]"),rowPointer)</f>
        <v>44930</v>
      </c>
      <c r="F30" s="2" t="str">
        <f ca="1">IF(UNTANA[[#This Row],[TGL MASUK_H]]&gt;E29,UNTANA[[#This Row],[TGL MASUK_H]],IF(UNTANA[[#This Row],[ID]]=1,UNTANA[[#This Row],[TGL MASUK_H]],""))</f>
        <v/>
      </c>
      <c r="G30" s="6" t="str">
        <f ca="1">IF(INDEX(INDIRECT("ALL["&amp;UNTANA[#Headers]&amp;"]"),rowPointer)="","",INDEX(INDIRECT("ALL["&amp;UNTANA[#Headers]&amp;"]"),rowPointer))</f>
        <v/>
      </c>
      <c r="H30" s="6" t="str">
        <f ca="1">IF(INDEX(INDIRECT("ALL["&amp;UNTANA[#Headers]&amp;"]"),rowPointer)="","",INDEX(INDIRECT("ALL["&amp;UNTANA[#Headers]&amp;"]"),rowPointer))</f>
        <v/>
      </c>
      <c r="I30" s="6" t="str">
        <f ca="1">IF(INDEX(INDIRECT("ALL["&amp;UNTANA[#Headers]&amp;"]"),rowPointer)="","",INDEX(INDIRECT("ALL["&amp;UNTANA[#Headers]&amp;"]"),rowPointer))</f>
        <v/>
      </c>
      <c r="J30" s="6" t="str">
        <f ca="1">IF(INDEX(INDIRECT("ALL["&amp;UNTANA[#Headers]&amp;"]"),rowPointer)="","",INDEX(INDIRECT("ALL["&amp;UNTANA[#Headers]&amp;"]"),rowPointer))</f>
        <v/>
      </c>
      <c r="K30" s="2" t="str">
        <f ca="1">IF(INDEX(INDIRECT("ALL["&amp;UNTANA[#Headers]&amp;"]"),rowPointer)="","",INDEX(INDIRECT("ALL["&amp;UNTANA[#Headers]&amp;"]"),rowPointer))</f>
        <v/>
      </c>
      <c r="L30" s="6" t="str">
        <f ca="1">IF(INDEX(INDIRECT("ALL["&amp;UNTANA[#Headers]&amp;"]"),rowPointer)="","",INDEX(INDIRECT("ALL["&amp;UNTANA[#Headers]&amp;"]"),rowPointer))</f>
        <v/>
      </c>
      <c r="M30" s="6" t="str">
        <f ca="1">IF(INDEX(INDIRECT("ALL["&amp;UNTANA[#Headers]&amp;"]"),rowPointer)="","",INDEX(INDIRECT("ALL["&amp;UNTANA[#Headers]&amp;"]"),rowPointer))</f>
        <v>TAPE DISPENSER 801 HIJAU</v>
      </c>
      <c r="N30" s="6" t="str">
        <f ca="1">IF(INDEX(INDIRECT("ALL["&amp;UNTANA[#Headers]&amp;"]"),rowPointer)="","",INDEX(INDIRECT("ALL["&amp;UNTANA[#Headers]&amp;"]"),rowPointer))</f>
        <v/>
      </c>
      <c r="O30" s="6">
        <f ca="1">IF(INDEX(INDIRECT("ALL["&amp;UNTANA[#Headers]&amp;"]"),rowPointer)="","",INDEX(INDIRECT("ALL["&amp;UNTANA[#Headers]&amp;"]"),rowPointer))</f>
        <v>60</v>
      </c>
      <c r="P30" s="6" t="str">
        <f ca="1">IF(INDEX(INDIRECT("ALL["&amp;UNTANA[#Headers]&amp;"]"),rowPointer)="","",INDEX(INDIRECT("ALL["&amp;UNTANA[#Headers]&amp;"]"),rowPointer))</f>
        <v>PCS</v>
      </c>
      <c r="Q30" s="3">
        <f ca="1">IF(INDEX(INDIRECT("ALL["&amp;UNTANA[#Headers]&amp;"]"),rowPointer)="","",INDEX(INDIRECT("ALL["&amp;UNTANA[#Headers]&amp;"]"),rowPointer))</f>
        <v>13000</v>
      </c>
      <c r="R30" s="3" t="str">
        <f ca="1">IF(INDEX(INDIRECT("ALL["&amp;UNTANA[#Headers]&amp;"]"),rowPointer)="","",INDEX(INDIRECT("ALL["&amp;UNTANA[#Headers]&amp;"]"),rowPointer))</f>
        <v/>
      </c>
      <c r="S30" s="6" t="str">
        <f ca="1">IF(INDEX(INDIRECT("ALL["&amp;UNTANA[#Headers]&amp;"]"),rowPointer)="","",INDEX(INDIRECT("ALL["&amp;UNTANA[#Headers]&amp;"]"),rowPointer))</f>
        <v>24 PCS</v>
      </c>
      <c r="T30" s="4" t="str">
        <f ca="1">IF(INDEX(INDIRECT("ALL["&amp;UNTANA[#Headers]&amp;"]"),rowPointer)="","",INDEX(INDIRECT("ALL["&amp;UNTANA[#Headers]&amp;"]"),rowPointer))</f>
        <v/>
      </c>
      <c r="U30" s="4" t="str">
        <f ca="1">IF(INDEX(INDIRECT("ALL["&amp;UNTANA[#Headers]&amp;"]"),rowPointer)="","",INDEX(INDIRECT("ALL["&amp;UNTANA[#Headers]&amp;"]"),rowPointer))</f>
        <v/>
      </c>
      <c r="V30" s="3" t="str">
        <f ca="1">IF(INDEX(INDIRECT("ALL["&amp;UNTANA[#Headers]&amp;"]"),rowPointer)="","",INDEX(INDIRECT("ALL["&amp;UNTANA[#Headers]&amp;"]"),rowPointer))</f>
        <v/>
      </c>
      <c r="W30" s="6" t="str">
        <f ca="1">IF(INDEX(INDIRECT("ALL["&amp;UNTANA[#Headers]&amp;"]"),rowPointer)="","",INDEX(INDIRECT("ALL["&amp;UNTANA[#Headers]&amp;"]"),rowPointer))</f>
        <v>10 CTN MIX 24 PCS/ CTN</v>
      </c>
    </row>
    <row r="31" spans="1:23" x14ac:dyDescent="0.25">
      <c r="A31" s="7">
        <v>27</v>
      </c>
      <c r="D31" t="str">
        <f ca="1">INDEX(INDIRECT("ALL["&amp;UNTANA[#Headers]&amp;"]"),rowPointer)</f>
        <v/>
      </c>
      <c r="E31" s="2">
        <f ca="1">INDEX(INDIRECT("ALL["&amp;UNTANA[#Headers]&amp;"]"),rowPointer)</f>
        <v>44930</v>
      </c>
      <c r="F31" s="2" t="str">
        <f ca="1">IF(UNTANA[[#This Row],[TGL MASUK_H]]&gt;E30,UNTANA[[#This Row],[TGL MASUK_H]],IF(UNTANA[[#This Row],[ID]]=1,UNTANA[[#This Row],[TGL MASUK_H]],""))</f>
        <v/>
      </c>
      <c r="G31" s="6" t="str">
        <f ca="1">IF(INDEX(INDIRECT("ALL["&amp;UNTANA[#Headers]&amp;"]"),rowPointer)="","",INDEX(INDIRECT("ALL["&amp;UNTANA[#Headers]&amp;"]"),rowPointer))</f>
        <v/>
      </c>
      <c r="H31" s="6" t="str">
        <f ca="1">IF(INDEX(INDIRECT("ALL["&amp;UNTANA[#Headers]&amp;"]"),rowPointer)="","",INDEX(INDIRECT("ALL["&amp;UNTANA[#Headers]&amp;"]"),rowPointer))</f>
        <v/>
      </c>
      <c r="I31" s="6" t="str">
        <f ca="1">IF(INDEX(INDIRECT("ALL["&amp;UNTANA[#Headers]&amp;"]"),rowPointer)="","",INDEX(INDIRECT("ALL["&amp;UNTANA[#Headers]&amp;"]"),rowPointer))</f>
        <v/>
      </c>
      <c r="J31" s="6" t="str">
        <f ca="1">IF(INDEX(INDIRECT("ALL["&amp;UNTANA[#Headers]&amp;"]"),rowPointer)="","",INDEX(INDIRECT("ALL["&amp;UNTANA[#Headers]&amp;"]"),rowPointer))</f>
        <v/>
      </c>
      <c r="K31" s="2" t="str">
        <f ca="1">IF(INDEX(INDIRECT("ALL["&amp;UNTANA[#Headers]&amp;"]"),rowPointer)="","",INDEX(INDIRECT("ALL["&amp;UNTANA[#Headers]&amp;"]"),rowPointer))</f>
        <v/>
      </c>
      <c r="L31" s="6" t="str">
        <f ca="1">IF(INDEX(INDIRECT("ALL["&amp;UNTANA[#Headers]&amp;"]"),rowPointer)="","",INDEX(INDIRECT("ALL["&amp;UNTANA[#Headers]&amp;"]"),rowPointer))</f>
        <v/>
      </c>
      <c r="M31" s="6" t="str">
        <f ca="1">IF(INDEX(INDIRECT("ALL["&amp;UNTANA[#Headers]&amp;"]"),rowPointer)="","",INDEX(INDIRECT("ALL["&amp;UNTANA[#Headers]&amp;"]"),rowPointer))</f>
        <v>TAPE DISPENSER 801 MERAH</v>
      </c>
      <c r="N31" s="6" t="str">
        <f ca="1">IF(INDEX(INDIRECT("ALL["&amp;UNTANA[#Headers]&amp;"]"),rowPointer)="","",INDEX(INDIRECT("ALL["&amp;UNTANA[#Headers]&amp;"]"),rowPointer))</f>
        <v/>
      </c>
      <c r="O31" s="6">
        <f ca="1">IF(INDEX(INDIRECT("ALL["&amp;UNTANA[#Headers]&amp;"]"),rowPointer)="","",INDEX(INDIRECT("ALL["&amp;UNTANA[#Headers]&amp;"]"),rowPointer))</f>
        <v>60</v>
      </c>
      <c r="P31" s="6" t="str">
        <f ca="1">IF(INDEX(INDIRECT("ALL["&amp;UNTANA[#Headers]&amp;"]"),rowPointer)="","",INDEX(INDIRECT("ALL["&amp;UNTANA[#Headers]&amp;"]"),rowPointer))</f>
        <v>PCS</v>
      </c>
      <c r="Q31" s="3">
        <f ca="1">IF(INDEX(INDIRECT("ALL["&amp;UNTANA[#Headers]&amp;"]"),rowPointer)="","",INDEX(INDIRECT("ALL["&amp;UNTANA[#Headers]&amp;"]"),rowPointer))</f>
        <v>13000</v>
      </c>
      <c r="R31" s="3" t="str">
        <f ca="1">IF(INDEX(INDIRECT("ALL["&amp;UNTANA[#Headers]&amp;"]"),rowPointer)="","",INDEX(INDIRECT("ALL["&amp;UNTANA[#Headers]&amp;"]"),rowPointer))</f>
        <v/>
      </c>
      <c r="S31" s="6" t="str">
        <f ca="1">IF(INDEX(INDIRECT("ALL["&amp;UNTANA[#Headers]&amp;"]"),rowPointer)="","",INDEX(INDIRECT("ALL["&amp;UNTANA[#Headers]&amp;"]"),rowPointer))</f>
        <v>24 PCS</v>
      </c>
      <c r="T31" s="4" t="str">
        <f ca="1">IF(INDEX(INDIRECT("ALL["&amp;UNTANA[#Headers]&amp;"]"),rowPointer)="","",INDEX(INDIRECT("ALL["&amp;UNTANA[#Headers]&amp;"]"),rowPointer))</f>
        <v/>
      </c>
      <c r="U31" s="4" t="str">
        <f ca="1">IF(INDEX(INDIRECT("ALL["&amp;UNTANA[#Headers]&amp;"]"),rowPointer)="","",INDEX(INDIRECT("ALL["&amp;UNTANA[#Headers]&amp;"]"),rowPointer))</f>
        <v/>
      </c>
      <c r="V31" s="3" t="str">
        <f ca="1">IF(INDEX(INDIRECT("ALL["&amp;UNTANA[#Headers]&amp;"]"),rowPointer)="","",INDEX(INDIRECT("ALL["&amp;UNTANA[#Headers]&amp;"]"),rowPointer))</f>
        <v/>
      </c>
      <c r="W31" s="6" t="str">
        <f ca="1">IF(INDEX(INDIRECT("ALL["&amp;UNTANA[#Headers]&amp;"]"),rowPointer)="","",INDEX(INDIRECT("ALL["&amp;UNTANA[#Headers]&amp;"]"),rowPointer))</f>
        <v>10 CTN MIX 24 PCS/ CTN</v>
      </c>
    </row>
    <row r="32" spans="1:23" x14ac:dyDescent="0.25">
      <c r="A32" s="7">
        <v>28</v>
      </c>
      <c r="D32" t="str">
        <f ca="1">INDEX(INDIRECT("ALL["&amp;UNTANA[#Headers]&amp;"]"),rowPointer)</f>
        <v/>
      </c>
      <c r="E32" s="2">
        <f ca="1">INDEX(INDIRECT("ALL["&amp;UNTANA[#Headers]&amp;"]"),rowPointer)</f>
        <v>44930</v>
      </c>
      <c r="F32" s="2" t="str">
        <f ca="1">IF(UNTANA[[#This Row],[TGL MASUK_H]]&gt;E31,UNTANA[[#This Row],[TGL MASUK_H]],IF(UNTANA[[#This Row],[ID]]=1,UNTANA[[#This Row],[TGL MASUK_H]],""))</f>
        <v/>
      </c>
      <c r="G32" s="6" t="str">
        <f ca="1">IF(INDEX(INDIRECT("ALL["&amp;UNTANA[#Headers]&amp;"]"),rowPointer)="","",INDEX(INDIRECT("ALL["&amp;UNTANA[#Headers]&amp;"]"),rowPointer))</f>
        <v/>
      </c>
      <c r="H32" s="6" t="str">
        <f ca="1">IF(INDEX(INDIRECT("ALL["&amp;UNTANA[#Headers]&amp;"]"),rowPointer)="","",INDEX(INDIRECT("ALL["&amp;UNTANA[#Headers]&amp;"]"),rowPointer))</f>
        <v/>
      </c>
      <c r="I32" s="6" t="str">
        <f ca="1">IF(INDEX(INDIRECT("ALL["&amp;UNTANA[#Headers]&amp;"]"),rowPointer)="","",INDEX(INDIRECT("ALL["&amp;UNTANA[#Headers]&amp;"]"),rowPointer))</f>
        <v/>
      </c>
      <c r="J32" s="6" t="str">
        <f ca="1">IF(INDEX(INDIRECT("ALL["&amp;UNTANA[#Headers]&amp;"]"),rowPointer)="","",INDEX(INDIRECT("ALL["&amp;UNTANA[#Headers]&amp;"]"),rowPointer))</f>
        <v/>
      </c>
      <c r="K32" s="2" t="str">
        <f ca="1">IF(INDEX(INDIRECT("ALL["&amp;UNTANA[#Headers]&amp;"]"),rowPointer)="","",INDEX(INDIRECT("ALL["&amp;UNTANA[#Headers]&amp;"]"),rowPointer))</f>
        <v/>
      </c>
      <c r="L32" s="6" t="str">
        <f ca="1">IF(INDEX(INDIRECT("ALL["&amp;UNTANA[#Headers]&amp;"]"),rowPointer)="","",INDEX(INDIRECT("ALL["&amp;UNTANA[#Headers]&amp;"]"),rowPointer))</f>
        <v/>
      </c>
      <c r="M32" s="6" t="str">
        <f ca="1">IF(INDEX(INDIRECT("ALL["&amp;UNTANA[#Headers]&amp;"]"),rowPointer)="","",INDEX(INDIRECT("ALL["&amp;UNTANA[#Headers]&amp;"]"),rowPointer))</f>
        <v>TAPE DISPENSER 801 UNGU</v>
      </c>
      <c r="N32" s="6" t="str">
        <f ca="1">IF(INDEX(INDIRECT("ALL["&amp;UNTANA[#Headers]&amp;"]"),rowPointer)="","",INDEX(INDIRECT("ALL["&amp;UNTANA[#Headers]&amp;"]"),rowPointer))</f>
        <v/>
      </c>
      <c r="O32" s="6">
        <f ca="1">IF(INDEX(INDIRECT("ALL["&amp;UNTANA[#Headers]&amp;"]"),rowPointer)="","",INDEX(INDIRECT("ALL["&amp;UNTANA[#Headers]&amp;"]"),rowPointer))</f>
        <v>60</v>
      </c>
      <c r="P32" s="6" t="str">
        <f ca="1">IF(INDEX(INDIRECT("ALL["&amp;UNTANA[#Headers]&amp;"]"),rowPointer)="","",INDEX(INDIRECT("ALL["&amp;UNTANA[#Headers]&amp;"]"),rowPointer))</f>
        <v>PCS</v>
      </c>
      <c r="Q32" s="3">
        <f ca="1">IF(INDEX(INDIRECT("ALL["&amp;UNTANA[#Headers]&amp;"]"),rowPointer)="","",INDEX(INDIRECT("ALL["&amp;UNTANA[#Headers]&amp;"]"),rowPointer))</f>
        <v>13000</v>
      </c>
      <c r="R32" s="3" t="str">
        <f ca="1">IF(INDEX(INDIRECT("ALL["&amp;UNTANA[#Headers]&amp;"]"),rowPointer)="","",INDEX(INDIRECT("ALL["&amp;UNTANA[#Headers]&amp;"]"),rowPointer))</f>
        <v/>
      </c>
      <c r="S32" s="6" t="str">
        <f ca="1">IF(INDEX(INDIRECT("ALL["&amp;UNTANA[#Headers]&amp;"]"),rowPointer)="","",INDEX(INDIRECT("ALL["&amp;UNTANA[#Headers]&amp;"]"),rowPointer))</f>
        <v>24 PCS</v>
      </c>
      <c r="T32" s="4" t="str">
        <f ca="1">IF(INDEX(INDIRECT("ALL["&amp;UNTANA[#Headers]&amp;"]"),rowPointer)="","",INDEX(INDIRECT("ALL["&amp;UNTANA[#Headers]&amp;"]"),rowPointer))</f>
        <v/>
      </c>
      <c r="U32" s="4" t="str">
        <f ca="1">IF(INDEX(INDIRECT("ALL["&amp;UNTANA[#Headers]&amp;"]"),rowPointer)="","",INDEX(INDIRECT("ALL["&amp;UNTANA[#Headers]&amp;"]"),rowPointer))</f>
        <v/>
      </c>
      <c r="V32" s="3" t="str">
        <f ca="1">IF(INDEX(INDIRECT("ALL["&amp;UNTANA[#Headers]&amp;"]"),rowPointer)="","",INDEX(INDIRECT("ALL["&amp;UNTANA[#Headers]&amp;"]"),rowPointer))</f>
        <v/>
      </c>
      <c r="W32" s="6" t="str">
        <f ca="1">IF(INDEX(INDIRECT("ALL["&amp;UNTANA[#Headers]&amp;"]"),rowPointer)="","",INDEX(INDIRECT("ALL["&amp;UNTANA[#Headers]&amp;"]"),rowPointer))</f>
        <v>10 CTN MIX 24 PCS/ CTN</v>
      </c>
    </row>
    <row r="33" spans="1:23" x14ac:dyDescent="0.25">
      <c r="A33" s="7">
        <v>29</v>
      </c>
      <c r="D33" t="str">
        <f ca="1">INDEX(INDIRECT("ALL["&amp;UNTANA[#Headers]&amp;"]"),rowPointer)</f>
        <v/>
      </c>
      <c r="E33" s="2">
        <f ca="1">INDEX(INDIRECT("ALL["&amp;UNTANA[#Headers]&amp;"]"),rowPointer)</f>
        <v>44930</v>
      </c>
      <c r="F33" s="2" t="str">
        <f ca="1">IF(UNTANA[[#This Row],[TGL MASUK_H]]&gt;E32,UNTANA[[#This Row],[TGL MASUK_H]],IF(UNTANA[[#This Row],[ID]]=1,UNTANA[[#This Row],[TGL MASUK_H]],""))</f>
        <v/>
      </c>
      <c r="G33" s="6" t="str">
        <f ca="1">IF(INDEX(INDIRECT("ALL["&amp;UNTANA[#Headers]&amp;"]"),rowPointer)="","",INDEX(INDIRECT("ALL["&amp;UNTANA[#Headers]&amp;"]"),rowPointer))</f>
        <v/>
      </c>
      <c r="H33" s="6" t="str">
        <f ca="1">IF(INDEX(INDIRECT("ALL["&amp;UNTANA[#Headers]&amp;"]"),rowPointer)="","",INDEX(INDIRECT("ALL["&amp;UNTANA[#Headers]&amp;"]"),rowPointer))</f>
        <v/>
      </c>
      <c r="I33" s="6" t="str">
        <f ca="1">IF(INDEX(INDIRECT("ALL["&amp;UNTANA[#Headers]&amp;"]"),rowPointer)="","",INDEX(INDIRECT("ALL["&amp;UNTANA[#Headers]&amp;"]"),rowPointer))</f>
        <v/>
      </c>
      <c r="J33" s="6" t="str">
        <f ca="1">IF(INDEX(INDIRECT("ALL["&amp;UNTANA[#Headers]&amp;"]"),rowPointer)="","",INDEX(INDIRECT("ALL["&amp;UNTANA[#Headers]&amp;"]"),rowPointer))</f>
        <v/>
      </c>
      <c r="K33" s="2" t="str">
        <f ca="1">IF(INDEX(INDIRECT("ALL["&amp;UNTANA[#Headers]&amp;"]"),rowPointer)="","",INDEX(INDIRECT("ALL["&amp;UNTANA[#Headers]&amp;"]"),rowPointer))</f>
        <v/>
      </c>
      <c r="L33" s="6" t="str">
        <f ca="1">IF(INDEX(INDIRECT("ALL["&amp;UNTANA[#Headers]&amp;"]"),rowPointer)="","",INDEX(INDIRECT("ALL["&amp;UNTANA[#Headers]&amp;"]"),rowPointer))</f>
        <v/>
      </c>
      <c r="M33" s="6" t="str">
        <f ca="1">IF(INDEX(INDIRECT("ALL["&amp;UNTANA[#Headers]&amp;"]"),rowPointer)="","",INDEX(INDIRECT("ALL["&amp;UNTANA[#Headers]&amp;"]"),rowPointer))</f>
        <v>TAPE DISPENSER 801 BIRU</v>
      </c>
      <c r="N33" s="6" t="str">
        <f ca="1">IF(INDEX(INDIRECT("ALL["&amp;UNTANA[#Headers]&amp;"]"),rowPointer)="","",INDEX(INDIRECT("ALL["&amp;UNTANA[#Headers]&amp;"]"),rowPointer))</f>
        <v/>
      </c>
      <c r="O33" s="6">
        <f ca="1">IF(INDEX(INDIRECT("ALL["&amp;UNTANA[#Headers]&amp;"]"),rowPointer)="","",INDEX(INDIRECT("ALL["&amp;UNTANA[#Headers]&amp;"]"),rowPointer))</f>
        <v>6</v>
      </c>
      <c r="P33" s="6" t="str">
        <f ca="1">IF(INDEX(INDIRECT("ALL["&amp;UNTANA[#Headers]&amp;"]"),rowPointer)="","",INDEX(INDIRECT("ALL["&amp;UNTANA[#Headers]&amp;"]"),rowPointer))</f>
        <v>PCS</v>
      </c>
      <c r="Q33" s="3" t="str">
        <f ca="1">IF(INDEX(INDIRECT("ALL["&amp;UNTANA[#Headers]&amp;"]"),rowPointer)="","",INDEX(INDIRECT("ALL["&amp;UNTANA[#Headers]&amp;"]"),rowPointer))</f>
        <v/>
      </c>
      <c r="R33" s="3" t="str">
        <f ca="1">IF(INDEX(INDIRECT("ALL["&amp;UNTANA[#Headers]&amp;"]"),rowPointer)="","",INDEX(INDIRECT("ALL["&amp;UNTANA[#Headers]&amp;"]"),rowPointer))</f>
        <v/>
      </c>
      <c r="S33" s="6" t="str">
        <f ca="1">IF(INDEX(INDIRECT("ALL["&amp;UNTANA[#Headers]&amp;"]"),rowPointer)="","",INDEX(INDIRECT("ALL["&amp;UNTANA[#Headers]&amp;"]"),rowPointer))</f>
        <v>24 PCS</v>
      </c>
      <c r="T33" s="4" t="str">
        <f ca="1">IF(INDEX(INDIRECT("ALL["&amp;UNTANA[#Headers]&amp;"]"),rowPointer)="","",INDEX(INDIRECT("ALL["&amp;UNTANA[#Headers]&amp;"]"),rowPointer))</f>
        <v/>
      </c>
      <c r="U33" s="4" t="str">
        <f ca="1">IF(INDEX(INDIRECT("ALL["&amp;UNTANA[#Headers]&amp;"]"),rowPointer)="","",INDEX(INDIRECT("ALL["&amp;UNTANA[#Headers]&amp;"]"),rowPointer))</f>
        <v/>
      </c>
      <c r="V33" s="3" t="str">
        <f ca="1">IF(INDEX(INDIRECT("ALL["&amp;UNTANA[#Headers]&amp;"]"),rowPointer)="","",INDEX(INDIRECT("ALL["&amp;UNTANA[#Headers]&amp;"]"),rowPointer))</f>
        <v/>
      </c>
      <c r="W33" s="6" t="str">
        <f ca="1">IF(INDEX(INDIRECT("ALL["&amp;UNTANA[#Headers]&amp;"]"),rowPointer)="","",INDEX(INDIRECT("ALL["&amp;UNTANA[#Headers]&amp;"]"),rowPointer))</f>
        <v>1 CTN MIX 24 PCS/ CTN, BONUS</v>
      </c>
    </row>
    <row r="34" spans="1:23" x14ac:dyDescent="0.25">
      <c r="A34" s="7">
        <v>30</v>
      </c>
      <c r="D34" t="str">
        <f ca="1">INDEX(INDIRECT("ALL["&amp;UNTANA[#Headers]&amp;"]"),rowPointer)</f>
        <v/>
      </c>
      <c r="E34" s="2">
        <f ca="1">INDEX(INDIRECT("ALL["&amp;UNTANA[#Headers]&amp;"]"),rowPointer)</f>
        <v>44930</v>
      </c>
      <c r="F34" s="2" t="str">
        <f ca="1">IF(UNTANA[[#This Row],[TGL MASUK_H]]&gt;E33,UNTANA[[#This Row],[TGL MASUK_H]],IF(UNTANA[[#This Row],[ID]]=1,UNTANA[[#This Row],[TGL MASUK_H]],""))</f>
        <v/>
      </c>
      <c r="G34" s="6" t="str">
        <f ca="1">IF(INDEX(INDIRECT("ALL["&amp;UNTANA[#Headers]&amp;"]"),rowPointer)="","",INDEX(INDIRECT("ALL["&amp;UNTANA[#Headers]&amp;"]"),rowPointer))</f>
        <v/>
      </c>
      <c r="H34" s="6" t="str">
        <f ca="1">IF(INDEX(INDIRECT("ALL["&amp;UNTANA[#Headers]&amp;"]"),rowPointer)="","",INDEX(INDIRECT("ALL["&amp;UNTANA[#Headers]&amp;"]"),rowPointer))</f>
        <v/>
      </c>
      <c r="I34" s="6" t="str">
        <f ca="1">IF(INDEX(INDIRECT("ALL["&amp;UNTANA[#Headers]&amp;"]"),rowPointer)="","",INDEX(INDIRECT("ALL["&amp;UNTANA[#Headers]&amp;"]"),rowPointer))</f>
        <v/>
      </c>
      <c r="J34" s="6" t="str">
        <f ca="1">IF(INDEX(INDIRECT("ALL["&amp;UNTANA[#Headers]&amp;"]"),rowPointer)="","",INDEX(INDIRECT("ALL["&amp;UNTANA[#Headers]&amp;"]"),rowPointer))</f>
        <v/>
      </c>
      <c r="K34" s="2" t="str">
        <f ca="1">IF(INDEX(INDIRECT("ALL["&amp;UNTANA[#Headers]&amp;"]"),rowPointer)="","",INDEX(INDIRECT("ALL["&amp;UNTANA[#Headers]&amp;"]"),rowPointer))</f>
        <v/>
      </c>
      <c r="L34" s="6" t="str">
        <f ca="1">IF(INDEX(INDIRECT("ALL["&amp;UNTANA[#Headers]&amp;"]"),rowPointer)="","",INDEX(INDIRECT("ALL["&amp;UNTANA[#Headers]&amp;"]"),rowPointer))</f>
        <v/>
      </c>
      <c r="M34" s="6" t="str">
        <f ca="1">IF(INDEX(INDIRECT("ALL["&amp;UNTANA[#Headers]&amp;"]"),rowPointer)="","",INDEX(INDIRECT("ALL["&amp;UNTANA[#Headers]&amp;"]"),rowPointer))</f>
        <v>TAPE DISPENSER 801 HIJAU</v>
      </c>
      <c r="N34" s="6" t="str">
        <f ca="1">IF(INDEX(INDIRECT("ALL["&amp;UNTANA[#Headers]&amp;"]"),rowPointer)="","",INDEX(INDIRECT("ALL["&amp;UNTANA[#Headers]&amp;"]"),rowPointer))</f>
        <v/>
      </c>
      <c r="O34" s="6">
        <f ca="1">IF(INDEX(INDIRECT("ALL["&amp;UNTANA[#Headers]&amp;"]"),rowPointer)="","",INDEX(INDIRECT("ALL["&amp;UNTANA[#Headers]&amp;"]"),rowPointer))</f>
        <v>6</v>
      </c>
      <c r="P34" s="6" t="str">
        <f ca="1">IF(INDEX(INDIRECT("ALL["&amp;UNTANA[#Headers]&amp;"]"),rowPointer)="","",INDEX(INDIRECT("ALL["&amp;UNTANA[#Headers]&amp;"]"),rowPointer))</f>
        <v>PCS</v>
      </c>
      <c r="Q34" s="3" t="str">
        <f ca="1">IF(INDEX(INDIRECT("ALL["&amp;UNTANA[#Headers]&amp;"]"),rowPointer)="","",INDEX(INDIRECT("ALL["&amp;UNTANA[#Headers]&amp;"]"),rowPointer))</f>
        <v/>
      </c>
      <c r="R34" s="3" t="str">
        <f ca="1">IF(INDEX(INDIRECT("ALL["&amp;UNTANA[#Headers]&amp;"]"),rowPointer)="","",INDEX(INDIRECT("ALL["&amp;UNTANA[#Headers]&amp;"]"),rowPointer))</f>
        <v/>
      </c>
      <c r="S34" s="6" t="str">
        <f ca="1">IF(INDEX(INDIRECT("ALL["&amp;UNTANA[#Headers]&amp;"]"),rowPointer)="","",INDEX(INDIRECT("ALL["&amp;UNTANA[#Headers]&amp;"]"),rowPointer))</f>
        <v>24 PCS</v>
      </c>
      <c r="T34" s="4" t="str">
        <f ca="1">IF(INDEX(INDIRECT("ALL["&amp;UNTANA[#Headers]&amp;"]"),rowPointer)="","",INDEX(INDIRECT("ALL["&amp;UNTANA[#Headers]&amp;"]"),rowPointer))</f>
        <v/>
      </c>
      <c r="U34" s="4" t="str">
        <f ca="1">IF(INDEX(INDIRECT("ALL["&amp;UNTANA[#Headers]&amp;"]"),rowPointer)="","",INDEX(INDIRECT("ALL["&amp;UNTANA[#Headers]&amp;"]"),rowPointer))</f>
        <v/>
      </c>
      <c r="V34" s="3" t="str">
        <f ca="1">IF(INDEX(INDIRECT("ALL["&amp;UNTANA[#Headers]&amp;"]"),rowPointer)="","",INDEX(INDIRECT("ALL["&amp;UNTANA[#Headers]&amp;"]"),rowPointer))</f>
        <v/>
      </c>
      <c r="W34" s="6" t="str">
        <f ca="1">IF(INDEX(INDIRECT("ALL["&amp;UNTANA[#Headers]&amp;"]"),rowPointer)="","",INDEX(INDIRECT("ALL["&amp;UNTANA[#Headers]&amp;"]"),rowPointer))</f>
        <v>1 CTN MIX 24 PCS/ CTN, BONUS</v>
      </c>
    </row>
    <row r="35" spans="1:23" x14ac:dyDescent="0.25">
      <c r="A35" s="7">
        <v>31</v>
      </c>
      <c r="D35" t="str">
        <f ca="1">INDEX(INDIRECT("ALL["&amp;UNTANA[#Headers]&amp;"]"),rowPointer)</f>
        <v/>
      </c>
      <c r="E35" s="2">
        <f ca="1">INDEX(INDIRECT("ALL["&amp;UNTANA[#Headers]&amp;"]"),rowPointer)</f>
        <v>44930</v>
      </c>
      <c r="F35" s="2" t="str">
        <f ca="1">IF(UNTANA[[#This Row],[TGL MASUK_H]]&gt;E34,UNTANA[[#This Row],[TGL MASUK_H]],IF(UNTANA[[#This Row],[ID]]=1,UNTANA[[#This Row],[TGL MASUK_H]],""))</f>
        <v/>
      </c>
      <c r="G35" s="6" t="str">
        <f ca="1">IF(INDEX(INDIRECT("ALL["&amp;UNTANA[#Headers]&amp;"]"),rowPointer)="","",INDEX(INDIRECT("ALL["&amp;UNTANA[#Headers]&amp;"]"),rowPointer))</f>
        <v/>
      </c>
      <c r="H35" s="6" t="str">
        <f ca="1">IF(INDEX(INDIRECT("ALL["&amp;UNTANA[#Headers]&amp;"]"),rowPointer)="","",INDEX(INDIRECT("ALL["&amp;UNTANA[#Headers]&amp;"]"),rowPointer))</f>
        <v/>
      </c>
      <c r="I35" s="6" t="str">
        <f ca="1">IF(INDEX(INDIRECT("ALL["&amp;UNTANA[#Headers]&amp;"]"),rowPointer)="","",INDEX(INDIRECT("ALL["&amp;UNTANA[#Headers]&amp;"]"),rowPointer))</f>
        <v/>
      </c>
      <c r="J35" s="6" t="str">
        <f ca="1">IF(INDEX(INDIRECT("ALL["&amp;UNTANA[#Headers]&amp;"]"),rowPointer)="","",INDEX(INDIRECT("ALL["&amp;UNTANA[#Headers]&amp;"]"),rowPointer))</f>
        <v/>
      </c>
      <c r="K35" s="2" t="str">
        <f ca="1">IF(INDEX(INDIRECT("ALL["&amp;UNTANA[#Headers]&amp;"]"),rowPointer)="","",INDEX(INDIRECT("ALL["&amp;UNTANA[#Headers]&amp;"]"),rowPointer))</f>
        <v/>
      </c>
      <c r="L35" s="6" t="str">
        <f ca="1">IF(INDEX(INDIRECT("ALL["&amp;UNTANA[#Headers]&amp;"]"),rowPointer)="","",INDEX(INDIRECT("ALL["&amp;UNTANA[#Headers]&amp;"]"),rowPointer))</f>
        <v/>
      </c>
      <c r="M35" s="6" t="str">
        <f ca="1">IF(INDEX(INDIRECT("ALL["&amp;UNTANA[#Headers]&amp;"]"),rowPointer)="","",INDEX(INDIRECT("ALL["&amp;UNTANA[#Headers]&amp;"]"),rowPointer))</f>
        <v>TAPE DISPENSER 801 MERAH</v>
      </c>
      <c r="N35" s="6" t="str">
        <f ca="1">IF(INDEX(INDIRECT("ALL["&amp;UNTANA[#Headers]&amp;"]"),rowPointer)="","",INDEX(INDIRECT("ALL["&amp;UNTANA[#Headers]&amp;"]"),rowPointer))</f>
        <v/>
      </c>
      <c r="O35" s="6">
        <f ca="1">IF(INDEX(INDIRECT("ALL["&amp;UNTANA[#Headers]&amp;"]"),rowPointer)="","",INDEX(INDIRECT("ALL["&amp;UNTANA[#Headers]&amp;"]"),rowPointer))</f>
        <v>6</v>
      </c>
      <c r="P35" s="6" t="str">
        <f ca="1">IF(INDEX(INDIRECT("ALL["&amp;UNTANA[#Headers]&amp;"]"),rowPointer)="","",INDEX(INDIRECT("ALL["&amp;UNTANA[#Headers]&amp;"]"),rowPointer))</f>
        <v>PCS</v>
      </c>
      <c r="Q35" s="3" t="str">
        <f ca="1">IF(INDEX(INDIRECT("ALL["&amp;UNTANA[#Headers]&amp;"]"),rowPointer)="","",INDEX(INDIRECT("ALL["&amp;UNTANA[#Headers]&amp;"]"),rowPointer))</f>
        <v/>
      </c>
      <c r="R35" s="3" t="str">
        <f ca="1">IF(INDEX(INDIRECT("ALL["&amp;UNTANA[#Headers]&amp;"]"),rowPointer)="","",INDEX(INDIRECT("ALL["&amp;UNTANA[#Headers]&amp;"]"),rowPointer))</f>
        <v/>
      </c>
      <c r="S35" s="6" t="str">
        <f ca="1">IF(INDEX(INDIRECT("ALL["&amp;UNTANA[#Headers]&amp;"]"),rowPointer)="","",INDEX(INDIRECT("ALL["&amp;UNTANA[#Headers]&amp;"]"),rowPointer))</f>
        <v>24 PCS</v>
      </c>
      <c r="T35" s="4" t="str">
        <f ca="1">IF(INDEX(INDIRECT("ALL["&amp;UNTANA[#Headers]&amp;"]"),rowPointer)="","",INDEX(INDIRECT("ALL["&amp;UNTANA[#Headers]&amp;"]"),rowPointer))</f>
        <v/>
      </c>
      <c r="U35" s="4" t="str">
        <f ca="1">IF(INDEX(INDIRECT("ALL["&amp;UNTANA[#Headers]&amp;"]"),rowPointer)="","",INDEX(INDIRECT("ALL["&amp;UNTANA[#Headers]&amp;"]"),rowPointer))</f>
        <v/>
      </c>
      <c r="V35" s="3" t="str">
        <f ca="1">IF(INDEX(INDIRECT("ALL["&amp;UNTANA[#Headers]&amp;"]"),rowPointer)="","",INDEX(INDIRECT("ALL["&amp;UNTANA[#Headers]&amp;"]"),rowPointer))</f>
        <v/>
      </c>
      <c r="W35" s="6" t="str">
        <f ca="1">IF(INDEX(INDIRECT("ALL["&amp;UNTANA[#Headers]&amp;"]"),rowPointer)="","",INDEX(INDIRECT("ALL["&amp;UNTANA[#Headers]&amp;"]"),rowPointer))</f>
        <v>1 CTN MIX 24 PCS/ CTN, BONUS</v>
      </c>
    </row>
    <row r="36" spans="1:23" x14ac:dyDescent="0.25">
      <c r="A36" s="7">
        <v>32</v>
      </c>
      <c r="D36" t="str">
        <f ca="1">INDEX(INDIRECT("ALL["&amp;UNTANA[#Headers]&amp;"]"),rowPointer)</f>
        <v/>
      </c>
      <c r="E36" s="2">
        <f ca="1">INDEX(INDIRECT("ALL["&amp;UNTANA[#Headers]&amp;"]"),rowPointer)</f>
        <v>44930</v>
      </c>
      <c r="F36" s="2" t="str">
        <f ca="1">IF(UNTANA[[#This Row],[TGL MASUK_H]]&gt;E35,UNTANA[[#This Row],[TGL MASUK_H]],IF(UNTANA[[#This Row],[ID]]=1,UNTANA[[#This Row],[TGL MASUK_H]],""))</f>
        <v/>
      </c>
      <c r="G36" s="6" t="str">
        <f ca="1">IF(INDEX(INDIRECT("ALL["&amp;UNTANA[#Headers]&amp;"]"),rowPointer)="","",INDEX(INDIRECT("ALL["&amp;UNTANA[#Headers]&amp;"]"),rowPointer))</f>
        <v/>
      </c>
      <c r="H36" s="6" t="str">
        <f ca="1">IF(INDEX(INDIRECT("ALL["&amp;UNTANA[#Headers]&amp;"]"),rowPointer)="","",INDEX(INDIRECT("ALL["&amp;UNTANA[#Headers]&amp;"]"),rowPointer))</f>
        <v/>
      </c>
      <c r="I36" s="6" t="str">
        <f ca="1">IF(INDEX(INDIRECT("ALL["&amp;UNTANA[#Headers]&amp;"]"),rowPointer)="","",INDEX(INDIRECT("ALL["&amp;UNTANA[#Headers]&amp;"]"),rowPointer))</f>
        <v/>
      </c>
      <c r="J36" s="6" t="str">
        <f ca="1">IF(INDEX(INDIRECT("ALL["&amp;UNTANA[#Headers]&amp;"]"),rowPointer)="","",INDEX(INDIRECT("ALL["&amp;UNTANA[#Headers]&amp;"]"),rowPointer))</f>
        <v/>
      </c>
      <c r="K36" s="2" t="str">
        <f ca="1">IF(INDEX(INDIRECT("ALL["&amp;UNTANA[#Headers]&amp;"]"),rowPointer)="","",INDEX(INDIRECT("ALL["&amp;UNTANA[#Headers]&amp;"]"),rowPointer))</f>
        <v/>
      </c>
      <c r="L36" s="6" t="str">
        <f ca="1">IF(INDEX(INDIRECT("ALL["&amp;UNTANA[#Headers]&amp;"]"),rowPointer)="","",INDEX(INDIRECT("ALL["&amp;UNTANA[#Headers]&amp;"]"),rowPointer))</f>
        <v/>
      </c>
      <c r="M36" s="6" t="str">
        <f ca="1">IF(INDEX(INDIRECT("ALL["&amp;UNTANA[#Headers]&amp;"]"),rowPointer)="","",INDEX(INDIRECT("ALL["&amp;UNTANA[#Headers]&amp;"]"),rowPointer))</f>
        <v>TAPE DISPENSER 801 UNGU</v>
      </c>
      <c r="N36" s="6" t="str">
        <f ca="1">IF(INDEX(INDIRECT("ALL["&amp;UNTANA[#Headers]&amp;"]"),rowPointer)="","",INDEX(INDIRECT("ALL["&amp;UNTANA[#Headers]&amp;"]"),rowPointer))</f>
        <v/>
      </c>
      <c r="O36" s="6">
        <f ca="1">IF(INDEX(INDIRECT("ALL["&amp;UNTANA[#Headers]&amp;"]"),rowPointer)="","",INDEX(INDIRECT("ALL["&amp;UNTANA[#Headers]&amp;"]"),rowPointer))</f>
        <v>6</v>
      </c>
      <c r="P36" s="6" t="str">
        <f ca="1">IF(INDEX(INDIRECT("ALL["&amp;UNTANA[#Headers]&amp;"]"),rowPointer)="","",INDEX(INDIRECT("ALL["&amp;UNTANA[#Headers]&amp;"]"),rowPointer))</f>
        <v>PCS</v>
      </c>
      <c r="Q36" s="3" t="str">
        <f ca="1">IF(INDEX(INDIRECT("ALL["&amp;UNTANA[#Headers]&amp;"]"),rowPointer)="","",INDEX(INDIRECT("ALL["&amp;UNTANA[#Headers]&amp;"]"),rowPointer))</f>
        <v/>
      </c>
      <c r="R36" s="3" t="str">
        <f ca="1">IF(INDEX(INDIRECT("ALL["&amp;UNTANA[#Headers]&amp;"]"),rowPointer)="","",INDEX(INDIRECT("ALL["&amp;UNTANA[#Headers]&amp;"]"),rowPointer))</f>
        <v/>
      </c>
      <c r="S36" s="6" t="str">
        <f ca="1">IF(INDEX(INDIRECT("ALL["&amp;UNTANA[#Headers]&amp;"]"),rowPointer)="","",INDEX(INDIRECT("ALL["&amp;UNTANA[#Headers]&amp;"]"),rowPointer))</f>
        <v>24 PCS</v>
      </c>
      <c r="T36" s="4" t="str">
        <f ca="1">IF(INDEX(INDIRECT("ALL["&amp;UNTANA[#Headers]&amp;"]"),rowPointer)="","",INDEX(INDIRECT("ALL["&amp;UNTANA[#Headers]&amp;"]"),rowPointer))</f>
        <v/>
      </c>
      <c r="U36" s="4" t="str">
        <f ca="1">IF(INDEX(INDIRECT("ALL["&amp;UNTANA[#Headers]&amp;"]"),rowPointer)="","",INDEX(INDIRECT("ALL["&amp;UNTANA[#Headers]&amp;"]"),rowPointer))</f>
        <v/>
      </c>
      <c r="V36" s="3" t="str">
        <f ca="1">IF(INDEX(INDIRECT("ALL["&amp;UNTANA[#Headers]&amp;"]"),rowPointer)="","",INDEX(INDIRECT("ALL["&amp;UNTANA[#Headers]&amp;"]"),rowPointer))</f>
        <v/>
      </c>
      <c r="W36" s="6" t="str">
        <f ca="1">IF(INDEX(INDIRECT("ALL["&amp;UNTANA[#Headers]&amp;"]"),rowPointer)="","",INDEX(INDIRECT("ALL["&amp;UNTANA[#Headers]&amp;"]"),rowPointer))</f>
        <v>1 CTN MIX 24 PCS/ CTN, BONUS</v>
      </c>
    </row>
    <row r="37" spans="1:23" x14ac:dyDescent="0.25">
      <c r="A37" s="7">
        <v>33</v>
      </c>
      <c r="D37" t="str">
        <f ca="1">INDEX(INDIRECT("ALL["&amp;UNTANA[#Headers]&amp;"]"),rowPointer)</f>
        <v/>
      </c>
      <c r="E37" s="2">
        <f ca="1">INDEX(INDIRECT("ALL["&amp;UNTANA[#Headers]&amp;"]"),rowPointer)</f>
        <v>44930</v>
      </c>
      <c r="F37" s="2" t="str">
        <f ca="1">IF(UNTANA[[#This Row],[TGL MASUK_H]]&gt;E36,UNTANA[[#This Row],[TGL MASUK_H]],IF(UNTANA[[#This Row],[ID]]=1,UNTANA[[#This Row],[TGL MASUK_H]],""))</f>
        <v/>
      </c>
      <c r="G37" s="6" t="str">
        <f ca="1">IF(INDEX(INDIRECT("ALL["&amp;UNTANA[#Headers]&amp;"]"),rowPointer)="","",INDEX(INDIRECT("ALL["&amp;UNTANA[#Headers]&amp;"]"),rowPointer))</f>
        <v/>
      </c>
      <c r="H37" s="6" t="str">
        <f ca="1">IF(INDEX(INDIRECT("ALL["&amp;UNTANA[#Headers]&amp;"]"),rowPointer)="","",INDEX(INDIRECT("ALL["&amp;UNTANA[#Headers]&amp;"]"),rowPointer))</f>
        <v/>
      </c>
      <c r="I37" s="6" t="str">
        <f ca="1">IF(INDEX(INDIRECT("ALL["&amp;UNTANA[#Headers]&amp;"]"),rowPointer)="","",INDEX(INDIRECT("ALL["&amp;UNTANA[#Headers]&amp;"]"),rowPointer))</f>
        <v/>
      </c>
      <c r="J37" s="6" t="str">
        <f ca="1">IF(INDEX(INDIRECT("ALL["&amp;UNTANA[#Headers]&amp;"]"),rowPointer)="","",INDEX(INDIRECT("ALL["&amp;UNTANA[#Headers]&amp;"]"),rowPointer))</f>
        <v/>
      </c>
      <c r="K37" s="2" t="str">
        <f ca="1">IF(INDEX(INDIRECT("ALL["&amp;UNTANA[#Headers]&amp;"]"),rowPointer)="","",INDEX(INDIRECT("ALL["&amp;UNTANA[#Headers]&amp;"]"),rowPointer))</f>
        <v/>
      </c>
      <c r="L37" s="6" t="str">
        <f ca="1">IF(INDEX(INDIRECT("ALL["&amp;UNTANA[#Headers]&amp;"]"),rowPointer)="","",INDEX(INDIRECT("ALL["&amp;UNTANA[#Headers]&amp;"]"),rowPointer))</f>
        <v/>
      </c>
      <c r="M37" s="6" t="str">
        <f ca="1">IF(INDEX(INDIRECT("ALL["&amp;UNTANA[#Headers]&amp;"]"),rowPointer)="","",INDEX(INDIRECT("ALL["&amp;UNTANA[#Headers]&amp;"]"),rowPointer))</f>
        <v>TAPE DISPENSER 805 BIRU</v>
      </c>
      <c r="N37" s="6" t="str">
        <f ca="1">IF(INDEX(INDIRECT("ALL["&amp;UNTANA[#Headers]&amp;"]"),rowPointer)="","",INDEX(INDIRECT("ALL["&amp;UNTANA[#Headers]&amp;"]"),rowPointer))</f>
        <v/>
      </c>
      <c r="O37" s="6">
        <f ca="1">IF(INDEX(INDIRECT("ALL["&amp;UNTANA[#Headers]&amp;"]"),rowPointer)="","",INDEX(INDIRECT("ALL["&amp;UNTANA[#Headers]&amp;"]"),rowPointer))</f>
        <v>90</v>
      </c>
      <c r="P37" s="6" t="str">
        <f ca="1">IF(INDEX(INDIRECT("ALL["&amp;UNTANA[#Headers]&amp;"]"),rowPointer)="","",INDEX(INDIRECT("ALL["&amp;UNTANA[#Headers]&amp;"]"),rowPointer))</f>
        <v>PCS</v>
      </c>
      <c r="Q37" s="3">
        <f ca="1">IF(INDEX(INDIRECT("ALL["&amp;UNTANA[#Headers]&amp;"]"),rowPointer)="","",INDEX(INDIRECT("ALL["&amp;UNTANA[#Headers]&amp;"]"),rowPointer))</f>
        <v>12000</v>
      </c>
      <c r="R37" s="3" t="str">
        <f ca="1">IF(INDEX(INDIRECT("ALL["&amp;UNTANA[#Headers]&amp;"]"),rowPointer)="","",INDEX(INDIRECT("ALL["&amp;UNTANA[#Headers]&amp;"]"),rowPointer))</f>
        <v/>
      </c>
      <c r="S37" s="6" t="str">
        <f ca="1">IF(INDEX(INDIRECT("ALL["&amp;UNTANA[#Headers]&amp;"]"),rowPointer)="","",INDEX(INDIRECT("ALL["&amp;UNTANA[#Headers]&amp;"]"),rowPointer))</f>
        <v>36 PCS</v>
      </c>
      <c r="T37" s="4" t="str">
        <f ca="1">IF(INDEX(INDIRECT("ALL["&amp;UNTANA[#Headers]&amp;"]"),rowPointer)="","",INDEX(INDIRECT("ALL["&amp;UNTANA[#Headers]&amp;"]"),rowPointer))</f>
        <v/>
      </c>
      <c r="U37" s="4" t="str">
        <f ca="1">IF(INDEX(INDIRECT("ALL["&amp;UNTANA[#Headers]&amp;"]"),rowPointer)="","",INDEX(INDIRECT("ALL["&amp;UNTANA[#Headers]&amp;"]"),rowPointer))</f>
        <v/>
      </c>
      <c r="V37" s="3" t="str">
        <f ca="1">IF(INDEX(INDIRECT("ALL["&amp;UNTANA[#Headers]&amp;"]"),rowPointer)="","",INDEX(INDIRECT("ALL["&amp;UNTANA[#Headers]&amp;"]"),rowPointer))</f>
        <v/>
      </c>
      <c r="W37" s="6" t="str">
        <f ca="1">IF(INDEX(INDIRECT("ALL["&amp;UNTANA[#Headers]&amp;"]"),rowPointer)="","",INDEX(INDIRECT("ALL["&amp;UNTANA[#Headers]&amp;"]"),rowPointer))</f>
        <v>10 CTN MIX 36 PCS/ CTN</v>
      </c>
    </row>
    <row r="38" spans="1:23" x14ac:dyDescent="0.25">
      <c r="A38" s="7">
        <v>34</v>
      </c>
      <c r="D38" t="str">
        <f ca="1">INDEX(INDIRECT("ALL["&amp;UNTANA[#Headers]&amp;"]"),rowPointer)</f>
        <v/>
      </c>
      <c r="E38" s="2">
        <f ca="1">INDEX(INDIRECT("ALL["&amp;UNTANA[#Headers]&amp;"]"),rowPointer)</f>
        <v>44930</v>
      </c>
      <c r="F38" s="2" t="str">
        <f ca="1">IF(UNTANA[[#This Row],[TGL MASUK_H]]&gt;E37,UNTANA[[#This Row],[TGL MASUK_H]],IF(UNTANA[[#This Row],[ID]]=1,UNTANA[[#This Row],[TGL MASUK_H]],""))</f>
        <v/>
      </c>
      <c r="G38" s="6" t="str">
        <f ca="1">IF(INDEX(INDIRECT("ALL["&amp;UNTANA[#Headers]&amp;"]"),rowPointer)="","",INDEX(INDIRECT("ALL["&amp;UNTANA[#Headers]&amp;"]"),rowPointer))</f>
        <v/>
      </c>
      <c r="H38" s="6" t="str">
        <f ca="1">IF(INDEX(INDIRECT("ALL["&amp;UNTANA[#Headers]&amp;"]"),rowPointer)="","",INDEX(INDIRECT("ALL["&amp;UNTANA[#Headers]&amp;"]"),rowPointer))</f>
        <v/>
      </c>
      <c r="I38" s="6" t="str">
        <f ca="1">IF(INDEX(INDIRECT("ALL["&amp;UNTANA[#Headers]&amp;"]"),rowPointer)="","",INDEX(INDIRECT("ALL["&amp;UNTANA[#Headers]&amp;"]"),rowPointer))</f>
        <v/>
      </c>
      <c r="J38" s="6" t="str">
        <f ca="1">IF(INDEX(INDIRECT("ALL["&amp;UNTANA[#Headers]&amp;"]"),rowPointer)="","",INDEX(INDIRECT("ALL["&amp;UNTANA[#Headers]&amp;"]"),rowPointer))</f>
        <v/>
      </c>
      <c r="K38" s="2" t="str">
        <f ca="1">IF(INDEX(INDIRECT("ALL["&amp;UNTANA[#Headers]&amp;"]"),rowPointer)="","",INDEX(INDIRECT("ALL["&amp;UNTANA[#Headers]&amp;"]"),rowPointer))</f>
        <v/>
      </c>
      <c r="L38" s="6" t="str">
        <f ca="1">IF(INDEX(INDIRECT("ALL["&amp;UNTANA[#Headers]&amp;"]"),rowPointer)="","",INDEX(INDIRECT("ALL["&amp;UNTANA[#Headers]&amp;"]"),rowPointer))</f>
        <v/>
      </c>
      <c r="M38" s="6" t="str">
        <f ca="1">IF(INDEX(INDIRECT("ALL["&amp;UNTANA[#Headers]&amp;"]"),rowPointer)="","",INDEX(INDIRECT("ALL["&amp;UNTANA[#Headers]&amp;"]"),rowPointer))</f>
        <v>TAPE DISPENSER 805 HIJAU</v>
      </c>
      <c r="N38" s="6" t="str">
        <f ca="1">IF(INDEX(INDIRECT("ALL["&amp;UNTANA[#Headers]&amp;"]"),rowPointer)="","",INDEX(INDIRECT("ALL["&amp;UNTANA[#Headers]&amp;"]"),rowPointer))</f>
        <v/>
      </c>
      <c r="O38" s="6">
        <f ca="1">IF(INDEX(INDIRECT("ALL["&amp;UNTANA[#Headers]&amp;"]"),rowPointer)="","",INDEX(INDIRECT("ALL["&amp;UNTANA[#Headers]&amp;"]"),rowPointer))</f>
        <v>90</v>
      </c>
      <c r="P38" s="6" t="str">
        <f ca="1">IF(INDEX(INDIRECT("ALL["&amp;UNTANA[#Headers]&amp;"]"),rowPointer)="","",INDEX(INDIRECT("ALL["&amp;UNTANA[#Headers]&amp;"]"),rowPointer))</f>
        <v>PCS</v>
      </c>
      <c r="Q38" s="3">
        <f ca="1">IF(INDEX(INDIRECT("ALL["&amp;UNTANA[#Headers]&amp;"]"),rowPointer)="","",INDEX(INDIRECT("ALL["&amp;UNTANA[#Headers]&amp;"]"),rowPointer))</f>
        <v>12000</v>
      </c>
      <c r="R38" s="3" t="str">
        <f ca="1">IF(INDEX(INDIRECT("ALL["&amp;UNTANA[#Headers]&amp;"]"),rowPointer)="","",INDEX(INDIRECT("ALL["&amp;UNTANA[#Headers]&amp;"]"),rowPointer))</f>
        <v/>
      </c>
      <c r="S38" s="6" t="str">
        <f ca="1">IF(INDEX(INDIRECT("ALL["&amp;UNTANA[#Headers]&amp;"]"),rowPointer)="","",INDEX(INDIRECT("ALL["&amp;UNTANA[#Headers]&amp;"]"),rowPointer))</f>
        <v>36 PCS</v>
      </c>
      <c r="T38" s="4" t="str">
        <f ca="1">IF(INDEX(INDIRECT("ALL["&amp;UNTANA[#Headers]&amp;"]"),rowPointer)="","",INDEX(INDIRECT("ALL["&amp;UNTANA[#Headers]&amp;"]"),rowPointer))</f>
        <v/>
      </c>
      <c r="U38" s="4" t="str">
        <f ca="1">IF(INDEX(INDIRECT("ALL["&amp;UNTANA[#Headers]&amp;"]"),rowPointer)="","",INDEX(INDIRECT("ALL["&amp;UNTANA[#Headers]&amp;"]"),rowPointer))</f>
        <v/>
      </c>
      <c r="V38" s="3" t="str">
        <f ca="1">IF(INDEX(INDIRECT("ALL["&amp;UNTANA[#Headers]&amp;"]"),rowPointer)="","",INDEX(INDIRECT("ALL["&amp;UNTANA[#Headers]&amp;"]"),rowPointer))</f>
        <v/>
      </c>
      <c r="W38" s="6" t="str">
        <f ca="1">IF(INDEX(INDIRECT("ALL["&amp;UNTANA[#Headers]&amp;"]"),rowPointer)="","",INDEX(INDIRECT("ALL["&amp;UNTANA[#Headers]&amp;"]"),rowPointer))</f>
        <v>10 CTN MIX 36 PCS/ CTN</v>
      </c>
    </row>
    <row r="39" spans="1:23" x14ac:dyDescent="0.25">
      <c r="A39" s="7">
        <v>35</v>
      </c>
      <c r="D39" t="str">
        <f ca="1">INDEX(INDIRECT("ALL["&amp;UNTANA[#Headers]&amp;"]"),rowPointer)</f>
        <v/>
      </c>
      <c r="E39" s="2">
        <f ca="1">INDEX(INDIRECT("ALL["&amp;UNTANA[#Headers]&amp;"]"),rowPointer)</f>
        <v>44930</v>
      </c>
      <c r="F39" s="2" t="str">
        <f ca="1">IF(UNTANA[[#This Row],[TGL MASUK_H]]&gt;E38,UNTANA[[#This Row],[TGL MASUK_H]],IF(UNTANA[[#This Row],[ID]]=1,UNTANA[[#This Row],[TGL MASUK_H]],""))</f>
        <v/>
      </c>
      <c r="G39" s="6" t="str">
        <f ca="1">IF(INDEX(INDIRECT("ALL["&amp;UNTANA[#Headers]&amp;"]"),rowPointer)="","",INDEX(INDIRECT("ALL["&amp;UNTANA[#Headers]&amp;"]"),rowPointer))</f>
        <v/>
      </c>
      <c r="H39" s="6" t="str">
        <f ca="1">IF(INDEX(INDIRECT("ALL["&amp;UNTANA[#Headers]&amp;"]"),rowPointer)="","",INDEX(INDIRECT("ALL["&amp;UNTANA[#Headers]&amp;"]"),rowPointer))</f>
        <v/>
      </c>
      <c r="I39" s="6" t="str">
        <f ca="1">IF(INDEX(INDIRECT("ALL["&amp;UNTANA[#Headers]&amp;"]"),rowPointer)="","",INDEX(INDIRECT("ALL["&amp;UNTANA[#Headers]&amp;"]"),rowPointer))</f>
        <v/>
      </c>
      <c r="J39" s="6" t="str">
        <f ca="1">IF(INDEX(INDIRECT("ALL["&amp;UNTANA[#Headers]&amp;"]"),rowPointer)="","",INDEX(INDIRECT("ALL["&amp;UNTANA[#Headers]&amp;"]"),rowPointer))</f>
        <v/>
      </c>
      <c r="K39" s="2" t="str">
        <f ca="1">IF(INDEX(INDIRECT("ALL["&amp;UNTANA[#Headers]&amp;"]"),rowPointer)="","",INDEX(INDIRECT("ALL["&amp;UNTANA[#Headers]&amp;"]"),rowPointer))</f>
        <v/>
      </c>
      <c r="L39" s="6" t="str">
        <f ca="1">IF(INDEX(INDIRECT("ALL["&amp;UNTANA[#Headers]&amp;"]"),rowPointer)="","",INDEX(INDIRECT("ALL["&amp;UNTANA[#Headers]&amp;"]"),rowPointer))</f>
        <v/>
      </c>
      <c r="M39" s="6" t="str">
        <f ca="1">IF(INDEX(INDIRECT("ALL["&amp;UNTANA[#Headers]&amp;"]"),rowPointer)="","",INDEX(INDIRECT("ALL["&amp;UNTANA[#Headers]&amp;"]"),rowPointer))</f>
        <v>TAPE DISPENSER 805 MERAH</v>
      </c>
      <c r="N39" s="6" t="str">
        <f ca="1">IF(INDEX(INDIRECT("ALL["&amp;UNTANA[#Headers]&amp;"]"),rowPointer)="","",INDEX(INDIRECT("ALL["&amp;UNTANA[#Headers]&amp;"]"),rowPointer))</f>
        <v/>
      </c>
      <c r="O39" s="6">
        <f ca="1">IF(INDEX(INDIRECT("ALL["&amp;UNTANA[#Headers]&amp;"]"),rowPointer)="","",INDEX(INDIRECT("ALL["&amp;UNTANA[#Headers]&amp;"]"),rowPointer))</f>
        <v>90</v>
      </c>
      <c r="P39" s="6" t="str">
        <f ca="1">IF(INDEX(INDIRECT("ALL["&amp;UNTANA[#Headers]&amp;"]"),rowPointer)="","",INDEX(INDIRECT("ALL["&amp;UNTANA[#Headers]&amp;"]"),rowPointer))</f>
        <v>PCS</v>
      </c>
      <c r="Q39" s="3">
        <f ca="1">IF(INDEX(INDIRECT("ALL["&amp;UNTANA[#Headers]&amp;"]"),rowPointer)="","",INDEX(INDIRECT("ALL["&amp;UNTANA[#Headers]&amp;"]"),rowPointer))</f>
        <v>12000</v>
      </c>
      <c r="R39" s="3" t="str">
        <f ca="1">IF(INDEX(INDIRECT("ALL["&amp;UNTANA[#Headers]&amp;"]"),rowPointer)="","",INDEX(INDIRECT("ALL["&amp;UNTANA[#Headers]&amp;"]"),rowPointer))</f>
        <v/>
      </c>
      <c r="S39" s="6" t="str">
        <f ca="1">IF(INDEX(INDIRECT("ALL["&amp;UNTANA[#Headers]&amp;"]"),rowPointer)="","",INDEX(INDIRECT("ALL["&amp;UNTANA[#Headers]&amp;"]"),rowPointer))</f>
        <v>36 PCS</v>
      </c>
      <c r="T39" s="4" t="str">
        <f ca="1">IF(INDEX(INDIRECT("ALL["&amp;UNTANA[#Headers]&amp;"]"),rowPointer)="","",INDEX(INDIRECT("ALL["&amp;UNTANA[#Headers]&amp;"]"),rowPointer))</f>
        <v/>
      </c>
      <c r="U39" s="4" t="str">
        <f ca="1">IF(INDEX(INDIRECT("ALL["&amp;UNTANA[#Headers]&amp;"]"),rowPointer)="","",INDEX(INDIRECT("ALL["&amp;UNTANA[#Headers]&amp;"]"),rowPointer))</f>
        <v/>
      </c>
      <c r="V39" s="3" t="str">
        <f ca="1">IF(INDEX(INDIRECT("ALL["&amp;UNTANA[#Headers]&amp;"]"),rowPointer)="","",INDEX(INDIRECT("ALL["&amp;UNTANA[#Headers]&amp;"]"),rowPointer))</f>
        <v/>
      </c>
      <c r="W39" s="6" t="str">
        <f ca="1">IF(INDEX(INDIRECT("ALL["&amp;UNTANA[#Headers]&amp;"]"),rowPointer)="","",INDEX(INDIRECT("ALL["&amp;UNTANA[#Headers]&amp;"]"),rowPointer))</f>
        <v>10 CTN MIX 36 PCS/ CTN</v>
      </c>
    </row>
    <row r="40" spans="1:23" x14ac:dyDescent="0.25">
      <c r="A40" s="7">
        <v>36</v>
      </c>
      <c r="D40" t="str">
        <f ca="1">INDEX(INDIRECT("ALL["&amp;UNTANA[#Headers]&amp;"]"),rowPointer)</f>
        <v/>
      </c>
      <c r="E40" s="2">
        <f ca="1">INDEX(INDIRECT("ALL["&amp;UNTANA[#Headers]&amp;"]"),rowPointer)</f>
        <v>44930</v>
      </c>
      <c r="F40" s="2" t="str">
        <f ca="1">IF(UNTANA[[#This Row],[TGL MASUK_H]]&gt;E39,UNTANA[[#This Row],[TGL MASUK_H]],IF(UNTANA[[#This Row],[ID]]=1,UNTANA[[#This Row],[TGL MASUK_H]],""))</f>
        <v/>
      </c>
      <c r="G40" s="6" t="str">
        <f ca="1">IF(INDEX(INDIRECT("ALL["&amp;UNTANA[#Headers]&amp;"]"),rowPointer)="","",INDEX(INDIRECT("ALL["&amp;UNTANA[#Headers]&amp;"]"),rowPointer))</f>
        <v/>
      </c>
      <c r="H40" s="6" t="str">
        <f ca="1">IF(INDEX(INDIRECT("ALL["&amp;UNTANA[#Headers]&amp;"]"),rowPointer)="","",INDEX(INDIRECT("ALL["&amp;UNTANA[#Headers]&amp;"]"),rowPointer))</f>
        <v/>
      </c>
      <c r="I40" s="6" t="str">
        <f ca="1">IF(INDEX(INDIRECT("ALL["&amp;UNTANA[#Headers]&amp;"]"),rowPointer)="","",INDEX(INDIRECT("ALL["&amp;UNTANA[#Headers]&amp;"]"),rowPointer))</f>
        <v/>
      </c>
      <c r="J40" s="6" t="str">
        <f ca="1">IF(INDEX(INDIRECT("ALL["&amp;UNTANA[#Headers]&amp;"]"),rowPointer)="","",INDEX(INDIRECT("ALL["&amp;UNTANA[#Headers]&amp;"]"),rowPointer))</f>
        <v/>
      </c>
      <c r="K40" s="2" t="str">
        <f ca="1">IF(INDEX(INDIRECT("ALL["&amp;UNTANA[#Headers]&amp;"]"),rowPointer)="","",INDEX(INDIRECT("ALL["&amp;UNTANA[#Headers]&amp;"]"),rowPointer))</f>
        <v/>
      </c>
      <c r="L40" s="6" t="str">
        <f ca="1">IF(INDEX(INDIRECT("ALL["&amp;UNTANA[#Headers]&amp;"]"),rowPointer)="","",INDEX(INDIRECT("ALL["&amp;UNTANA[#Headers]&amp;"]"),rowPointer))</f>
        <v/>
      </c>
      <c r="M40" s="6" t="str">
        <f ca="1">IF(INDEX(INDIRECT("ALL["&amp;UNTANA[#Headers]&amp;"]"),rowPointer)="","",INDEX(INDIRECT("ALL["&amp;UNTANA[#Headers]&amp;"]"),rowPointer))</f>
        <v>TAPE DISPENSER 805 UNGU</v>
      </c>
      <c r="N40" s="6" t="str">
        <f ca="1">IF(INDEX(INDIRECT("ALL["&amp;UNTANA[#Headers]&amp;"]"),rowPointer)="","",INDEX(INDIRECT("ALL["&amp;UNTANA[#Headers]&amp;"]"),rowPointer))</f>
        <v/>
      </c>
      <c r="O40" s="6">
        <f ca="1">IF(INDEX(INDIRECT("ALL["&amp;UNTANA[#Headers]&amp;"]"),rowPointer)="","",INDEX(INDIRECT("ALL["&amp;UNTANA[#Headers]&amp;"]"),rowPointer))</f>
        <v>90</v>
      </c>
      <c r="P40" s="6" t="str">
        <f ca="1">IF(INDEX(INDIRECT("ALL["&amp;UNTANA[#Headers]&amp;"]"),rowPointer)="","",INDEX(INDIRECT("ALL["&amp;UNTANA[#Headers]&amp;"]"),rowPointer))</f>
        <v>PCS</v>
      </c>
      <c r="Q40" s="3">
        <f ca="1">IF(INDEX(INDIRECT("ALL["&amp;UNTANA[#Headers]&amp;"]"),rowPointer)="","",INDEX(INDIRECT("ALL["&amp;UNTANA[#Headers]&amp;"]"),rowPointer))</f>
        <v>12000</v>
      </c>
      <c r="R40" s="3" t="str">
        <f ca="1">IF(INDEX(INDIRECT("ALL["&amp;UNTANA[#Headers]&amp;"]"),rowPointer)="","",INDEX(INDIRECT("ALL["&amp;UNTANA[#Headers]&amp;"]"),rowPointer))</f>
        <v/>
      </c>
      <c r="S40" s="6" t="str">
        <f ca="1">IF(INDEX(INDIRECT("ALL["&amp;UNTANA[#Headers]&amp;"]"),rowPointer)="","",INDEX(INDIRECT("ALL["&amp;UNTANA[#Headers]&amp;"]"),rowPointer))</f>
        <v>36 PCS</v>
      </c>
      <c r="T40" s="4" t="str">
        <f ca="1">IF(INDEX(INDIRECT("ALL["&amp;UNTANA[#Headers]&amp;"]"),rowPointer)="","",INDEX(INDIRECT("ALL["&amp;UNTANA[#Headers]&amp;"]"),rowPointer))</f>
        <v/>
      </c>
      <c r="U40" s="4" t="str">
        <f ca="1">IF(INDEX(INDIRECT("ALL["&amp;UNTANA[#Headers]&amp;"]"),rowPointer)="","",INDEX(INDIRECT("ALL["&amp;UNTANA[#Headers]&amp;"]"),rowPointer))</f>
        <v/>
      </c>
      <c r="V40" s="3" t="str">
        <f ca="1">IF(INDEX(INDIRECT("ALL["&amp;UNTANA[#Headers]&amp;"]"),rowPointer)="","",INDEX(INDIRECT("ALL["&amp;UNTANA[#Headers]&amp;"]"),rowPointer))</f>
        <v/>
      </c>
      <c r="W40" s="6" t="str">
        <f ca="1">IF(INDEX(INDIRECT("ALL["&amp;UNTANA[#Headers]&amp;"]"),rowPointer)="","",INDEX(INDIRECT("ALL["&amp;UNTANA[#Headers]&amp;"]"),rowPointer))</f>
        <v>10 CTN MIX 36 PCS/ CTN</v>
      </c>
    </row>
    <row r="41" spans="1:23" x14ac:dyDescent="0.25">
      <c r="A41" s="7">
        <v>37</v>
      </c>
      <c r="D41" t="str">
        <f ca="1">INDEX(INDIRECT("ALL["&amp;UNTANA[#Headers]&amp;"]"),rowPointer)</f>
        <v/>
      </c>
      <c r="E41" s="2">
        <f ca="1">INDEX(INDIRECT("ALL["&amp;UNTANA[#Headers]&amp;"]"),rowPointer)</f>
        <v>44930</v>
      </c>
      <c r="F41" s="2" t="str">
        <f ca="1">IF(UNTANA[[#This Row],[TGL MASUK_H]]&gt;E40,UNTANA[[#This Row],[TGL MASUK_H]],IF(UNTANA[[#This Row],[ID]]=1,UNTANA[[#This Row],[TGL MASUK_H]],""))</f>
        <v/>
      </c>
      <c r="G41" s="6" t="str">
        <f ca="1">IF(INDEX(INDIRECT("ALL["&amp;UNTANA[#Headers]&amp;"]"),rowPointer)="","",INDEX(INDIRECT("ALL["&amp;UNTANA[#Headers]&amp;"]"),rowPointer))</f>
        <v/>
      </c>
      <c r="H41" s="6" t="str">
        <f ca="1">IF(INDEX(INDIRECT("ALL["&amp;UNTANA[#Headers]&amp;"]"),rowPointer)="","",INDEX(INDIRECT("ALL["&amp;UNTANA[#Headers]&amp;"]"),rowPointer))</f>
        <v/>
      </c>
      <c r="I41" s="6" t="str">
        <f ca="1">IF(INDEX(INDIRECT("ALL["&amp;UNTANA[#Headers]&amp;"]"),rowPointer)="","",INDEX(INDIRECT("ALL["&amp;UNTANA[#Headers]&amp;"]"),rowPointer))</f>
        <v/>
      </c>
      <c r="J41" s="6" t="str">
        <f ca="1">IF(INDEX(INDIRECT("ALL["&amp;UNTANA[#Headers]&amp;"]"),rowPointer)="","",INDEX(INDIRECT("ALL["&amp;UNTANA[#Headers]&amp;"]"),rowPointer))</f>
        <v/>
      </c>
      <c r="K41" s="2" t="str">
        <f ca="1">IF(INDEX(INDIRECT("ALL["&amp;UNTANA[#Headers]&amp;"]"),rowPointer)="","",INDEX(INDIRECT("ALL["&amp;UNTANA[#Headers]&amp;"]"),rowPointer))</f>
        <v/>
      </c>
      <c r="L41" s="6" t="str">
        <f ca="1">IF(INDEX(INDIRECT("ALL["&amp;UNTANA[#Headers]&amp;"]"),rowPointer)="","",INDEX(INDIRECT("ALL["&amp;UNTANA[#Headers]&amp;"]"),rowPointer))</f>
        <v/>
      </c>
      <c r="M41" s="6" t="str">
        <f ca="1">IF(INDEX(INDIRECT("ALL["&amp;UNTANA[#Headers]&amp;"]"),rowPointer)="","",INDEX(INDIRECT("ALL["&amp;UNTANA[#Headers]&amp;"]"),rowPointer))</f>
        <v>TAPE DISPENSER 805 BIRU</v>
      </c>
      <c r="N41" s="6" t="str">
        <f ca="1">IF(INDEX(INDIRECT("ALL["&amp;UNTANA[#Headers]&amp;"]"),rowPointer)="","",INDEX(INDIRECT("ALL["&amp;UNTANA[#Headers]&amp;"]"),rowPointer))</f>
        <v/>
      </c>
      <c r="O41" s="6">
        <f ca="1">IF(INDEX(INDIRECT("ALL["&amp;UNTANA[#Headers]&amp;"]"),rowPointer)="","",INDEX(INDIRECT("ALL["&amp;UNTANA[#Headers]&amp;"]"),rowPointer))</f>
        <v>9</v>
      </c>
      <c r="P41" s="6" t="str">
        <f ca="1">IF(INDEX(INDIRECT("ALL["&amp;UNTANA[#Headers]&amp;"]"),rowPointer)="","",INDEX(INDIRECT("ALL["&amp;UNTANA[#Headers]&amp;"]"),rowPointer))</f>
        <v>PCS</v>
      </c>
      <c r="Q41" s="3" t="str">
        <f ca="1">IF(INDEX(INDIRECT("ALL["&amp;UNTANA[#Headers]&amp;"]"),rowPointer)="","",INDEX(INDIRECT("ALL["&amp;UNTANA[#Headers]&amp;"]"),rowPointer))</f>
        <v/>
      </c>
      <c r="R41" s="3" t="str">
        <f ca="1">IF(INDEX(INDIRECT("ALL["&amp;UNTANA[#Headers]&amp;"]"),rowPointer)="","",INDEX(INDIRECT("ALL["&amp;UNTANA[#Headers]&amp;"]"),rowPointer))</f>
        <v/>
      </c>
      <c r="S41" s="6" t="str">
        <f ca="1">IF(INDEX(INDIRECT("ALL["&amp;UNTANA[#Headers]&amp;"]"),rowPointer)="","",INDEX(INDIRECT("ALL["&amp;UNTANA[#Headers]&amp;"]"),rowPointer))</f>
        <v>36 PCS</v>
      </c>
      <c r="T41" s="4" t="str">
        <f ca="1">IF(INDEX(INDIRECT("ALL["&amp;UNTANA[#Headers]&amp;"]"),rowPointer)="","",INDEX(INDIRECT("ALL["&amp;UNTANA[#Headers]&amp;"]"),rowPointer))</f>
        <v/>
      </c>
      <c r="U41" s="4" t="str">
        <f ca="1">IF(INDEX(INDIRECT("ALL["&amp;UNTANA[#Headers]&amp;"]"),rowPointer)="","",INDEX(INDIRECT("ALL["&amp;UNTANA[#Headers]&amp;"]"),rowPointer))</f>
        <v/>
      </c>
      <c r="V41" s="3" t="str">
        <f ca="1">IF(INDEX(INDIRECT("ALL["&amp;UNTANA[#Headers]&amp;"]"),rowPointer)="","",INDEX(INDIRECT("ALL["&amp;UNTANA[#Headers]&amp;"]"),rowPointer))</f>
        <v/>
      </c>
      <c r="W41" s="6" t="str">
        <f ca="1">IF(INDEX(INDIRECT("ALL["&amp;UNTANA[#Headers]&amp;"]"),rowPointer)="","",INDEX(INDIRECT("ALL["&amp;UNTANA[#Headers]&amp;"]"),rowPointer))</f>
        <v>1 CTN MIX 36 PCS/ CTN, BONUS</v>
      </c>
    </row>
    <row r="42" spans="1:23" x14ac:dyDescent="0.25">
      <c r="A42" s="7">
        <v>38</v>
      </c>
      <c r="D42" t="str">
        <f ca="1">INDEX(INDIRECT("ALL["&amp;UNTANA[#Headers]&amp;"]"),rowPointer)</f>
        <v/>
      </c>
      <c r="E42" s="2">
        <f ca="1">INDEX(INDIRECT("ALL["&amp;UNTANA[#Headers]&amp;"]"),rowPointer)</f>
        <v>44930</v>
      </c>
      <c r="F42" s="2" t="str">
        <f ca="1">IF(UNTANA[[#This Row],[TGL MASUK_H]]&gt;E41,UNTANA[[#This Row],[TGL MASUK_H]],IF(UNTANA[[#This Row],[ID]]=1,UNTANA[[#This Row],[TGL MASUK_H]],""))</f>
        <v/>
      </c>
      <c r="G42" s="6" t="str">
        <f ca="1">IF(INDEX(INDIRECT("ALL["&amp;UNTANA[#Headers]&amp;"]"),rowPointer)="","",INDEX(INDIRECT("ALL["&amp;UNTANA[#Headers]&amp;"]"),rowPointer))</f>
        <v/>
      </c>
      <c r="H42" s="6" t="str">
        <f ca="1">IF(INDEX(INDIRECT("ALL["&amp;UNTANA[#Headers]&amp;"]"),rowPointer)="","",INDEX(INDIRECT("ALL["&amp;UNTANA[#Headers]&amp;"]"),rowPointer))</f>
        <v/>
      </c>
      <c r="I42" s="6" t="str">
        <f ca="1">IF(INDEX(INDIRECT("ALL["&amp;UNTANA[#Headers]&amp;"]"),rowPointer)="","",INDEX(INDIRECT("ALL["&amp;UNTANA[#Headers]&amp;"]"),rowPointer))</f>
        <v/>
      </c>
      <c r="J42" s="6" t="str">
        <f ca="1">IF(INDEX(INDIRECT("ALL["&amp;UNTANA[#Headers]&amp;"]"),rowPointer)="","",INDEX(INDIRECT("ALL["&amp;UNTANA[#Headers]&amp;"]"),rowPointer))</f>
        <v/>
      </c>
      <c r="K42" s="2" t="str">
        <f ca="1">IF(INDEX(INDIRECT("ALL["&amp;UNTANA[#Headers]&amp;"]"),rowPointer)="","",INDEX(INDIRECT("ALL["&amp;UNTANA[#Headers]&amp;"]"),rowPointer))</f>
        <v/>
      </c>
      <c r="L42" s="6" t="str">
        <f ca="1">IF(INDEX(INDIRECT("ALL["&amp;UNTANA[#Headers]&amp;"]"),rowPointer)="","",INDEX(INDIRECT("ALL["&amp;UNTANA[#Headers]&amp;"]"),rowPointer))</f>
        <v/>
      </c>
      <c r="M42" s="6" t="str">
        <f ca="1">IF(INDEX(INDIRECT("ALL["&amp;UNTANA[#Headers]&amp;"]"),rowPointer)="","",INDEX(INDIRECT("ALL["&amp;UNTANA[#Headers]&amp;"]"),rowPointer))</f>
        <v>TAPE DISPENSER 805 HIJAU</v>
      </c>
      <c r="N42" s="6" t="str">
        <f ca="1">IF(INDEX(INDIRECT("ALL["&amp;UNTANA[#Headers]&amp;"]"),rowPointer)="","",INDEX(INDIRECT("ALL["&amp;UNTANA[#Headers]&amp;"]"),rowPointer))</f>
        <v/>
      </c>
      <c r="O42" s="6">
        <f ca="1">IF(INDEX(INDIRECT("ALL["&amp;UNTANA[#Headers]&amp;"]"),rowPointer)="","",INDEX(INDIRECT("ALL["&amp;UNTANA[#Headers]&amp;"]"),rowPointer))</f>
        <v>9</v>
      </c>
      <c r="P42" s="6" t="str">
        <f ca="1">IF(INDEX(INDIRECT("ALL["&amp;UNTANA[#Headers]&amp;"]"),rowPointer)="","",INDEX(INDIRECT("ALL["&amp;UNTANA[#Headers]&amp;"]"),rowPointer))</f>
        <v>PCS</v>
      </c>
      <c r="Q42" s="3" t="str">
        <f ca="1">IF(INDEX(INDIRECT("ALL["&amp;UNTANA[#Headers]&amp;"]"),rowPointer)="","",INDEX(INDIRECT("ALL["&amp;UNTANA[#Headers]&amp;"]"),rowPointer))</f>
        <v/>
      </c>
      <c r="R42" s="3" t="str">
        <f ca="1">IF(INDEX(INDIRECT("ALL["&amp;UNTANA[#Headers]&amp;"]"),rowPointer)="","",INDEX(INDIRECT("ALL["&amp;UNTANA[#Headers]&amp;"]"),rowPointer))</f>
        <v/>
      </c>
      <c r="S42" s="6" t="str">
        <f ca="1">IF(INDEX(INDIRECT("ALL["&amp;UNTANA[#Headers]&amp;"]"),rowPointer)="","",INDEX(INDIRECT("ALL["&amp;UNTANA[#Headers]&amp;"]"),rowPointer))</f>
        <v>36 PCS</v>
      </c>
      <c r="T42" s="4" t="str">
        <f ca="1">IF(INDEX(INDIRECT("ALL["&amp;UNTANA[#Headers]&amp;"]"),rowPointer)="","",INDEX(INDIRECT("ALL["&amp;UNTANA[#Headers]&amp;"]"),rowPointer))</f>
        <v/>
      </c>
      <c r="U42" s="4" t="str">
        <f ca="1">IF(INDEX(INDIRECT("ALL["&amp;UNTANA[#Headers]&amp;"]"),rowPointer)="","",INDEX(INDIRECT("ALL["&amp;UNTANA[#Headers]&amp;"]"),rowPointer))</f>
        <v/>
      </c>
      <c r="V42" s="3" t="str">
        <f ca="1">IF(INDEX(INDIRECT("ALL["&amp;UNTANA[#Headers]&amp;"]"),rowPointer)="","",INDEX(INDIRECT("ALL["&amp;UNTANA[#Headers]&amp;"]"),rowPointer))</f>
        <v/>
      </c>
      <c r="W42" s="6" t="str">
        <f ca="1">IF(INDEX(INDIRECT("ALL["&amp;UNTANA[#Headers]&amp;"]"),rowPointer)="","",INDEX(INDIRECT("ALL["&amp;UNTANA[#Headers]&amp;"]"),rowPointer))</f>
        <v>1 CTN MIX 36 PCS/ CTN, BONUS</v>
      </c>
    </row>
    <row r="43" spans="1:23" x14ac:dyDescent="0.25">
      <c r="A43" s="7">
        <v>39</v>
      </c>
      <c r="D43" t="str">
        <f ca="1">INDEX(INDIRECT("ALL["&amp;UNTANA[#Headers]&amp;"]"),rowPointer)</f>
        <v/>
      </c>
      <c r="E43" s="2">
        <f ca="1">INDEX(INDIRECT("ALL["&amp;UNTANA[#Headers]&amp;"]"),rowPointer)</f>
        <v>44930</v>
      </c>
      <c r="F43" s="2" t="str">
        <f ca="1">IF(UNTANA[[#This Row],[TGL MASUK_H]]&gt;E42,UNTANA[[#This Row],[TGL MASUK_H]],IF(UNTANA[[#This Row],[ID]]=1,UNTANA[[#This Row],[TGL MASUK_H]],""))</f>
        <v/>
      </c>
      <c r="G43" s="6" t="str">
        <f ca="1">IF(INDEX(INDIRECT("ALL["&amp;UNTANA[#Headers]&amp;"]"),rowPointer)="","",INDEX(INDIRECT("ALL["&amp;UNTANA[#Headers]&amp;"]"),rowPointer))</f>
        <v/>
      </c>
      <c r="H43" s="6" t="str">
        <f ca="1">IF(INDEX(INDIRECT("ALL["&amp;UNTANA[#Headers]&amp;"]"),rowPointer)="","",INDEX(INDIRECT("ALL["&amp;UNTANA[#Headers]&amp;"]"),rowPointer))</f>
        <v/>
      </c>
      <c r="I43" s="6" t="str">
        <f ca="1">IF(INDEX(INDIRECT("ALL["&amp;UNTANA[#Headers]&amp;"]"),rowPointer)="","",INDEX(INDIRECT("ALL["&amp;UNTANA[#Headers]&amp;"]"),rowPointer))</f>
        <v/>
      </c>
      <c r="J43" s="6" t="str">
        <f ca="1">IF(INDEX(INDIRECT("ALL["&amp;UNTANA[#Headers]&amp;"]"),rowPointer)="","",INDEX(INDIRECT("ALL["&amp;UNTANA[#Headers]&amp;"]"),rowPointer))</f>
        <v/>
      </c>
      <c r="K43" s="2" t="str">
        <f ca="1">IF(INDEX(INDIRECT("ALL["&amp;UNTANA[#Headers]&amp;"]"),rowPointer)="","",INDEX(INDIRECT("ALL["&amp;UNTANA[#Headers]&amp;"]"),rowPointer))</f>
        <v/>
      </c>
      <c r="L43" s="6" t="str">
        <f ca="1">IF(INDEX(INDIRECT("ALL["&amp;UNTANA[#Headers]&amp;"]"),rowPointer)="","",INDEX(INDIRECT("ALL["&amp;UNTANA[#Headers]&amp;"]"),rowPointer))</f>
        <v/>
      </c>
      <c r="M43" s="6" t="str">
        <f ca="1">IF(INDEX(INDIRECT("ALL["&amp;UNTANA[#Headers]&amp;"]"),rowPointer)="","",INDEX(INDIRECT("ALL["&amp;UNTANA[#Headers]&amp;"]"),rowPointer))</f>
        <v>TAPE DISPENSER 805 MERAH</v>
      </c>
      <c r="N43" s="6" t="str">
        <f ca="1">IF(INDEX(INDIRECT("ALL["&amp;UNTANA[#Headers]&amp;"]"),rowPointer)="","",INDEX(INDIRECT("ALL["&amp;UNTANA[#Headers]&amp;"]"),rowPointer))</f>
        <v/>
      </c>
      <c r="O43" s="6">
        <f ca="1">IF(INDEX(INDIRECT("ALL["&amp;UNTANA[#Headers]&amp;"]"),rowPointer)="","",INDEX(INDIRECT("ALL["&amp;UNTANA[#Headers]&amp;"]"),rowPointer))</f>
        <v>9</v>
      </c>
      <c r="P43" s="6" t="str">
        <f ca="1">IF(INDEX(INDIRECT("ALL["&amp;UNTANA[#Headers]&amp;"]"),rowPointer)="","",INDEX(INDIRECT("ALL["&amp;UNTANA[#Headers]&amp;"]"),rowPointer))</f>
        <v>PCS</v>
      </c>
      <c r="Q43" s="3" t="str">
        <f ca="1">IF(INDEX(INDIRECT("ALL["&amp;UNTANA[#Headers]&amp;"]"),rowPointer)="","",INDEX(INDIRECT("ALL["&amp;UNTANA[#Headers]&amp;"]"),rowPointer))</f>
        <v/>
      </c>
      <c r="R43" s="3" t="str">
        <f ca="1">IF(INDEX(INDIRECT("ALL["&amp;UNTANA[#Headers]&amp;"]"),rowPointer)="","",INDEX(INDIRECT("ALL["&amp;UNTANA[#Headers]&amp;"]"),rowPointer))</f>
        <v/>
      </c>
      <c r="S43" s="6" t="str">
        <f ca="1">IF(INDEX(INDIRECT("ALL["&amp;UNTANA[#Headers]&amp;"]"),rowPointer)="","",INDEX(INDIRECT("ALL["&amp;UNTANA[#Headers]&amp;"]"),rowPointer))</f>
        <v>36 PCS</v>
      </c>
      <c r="T43" s="4" t="str">
        <f ca="1">IF(INDEX(INDIRECT("ALL["&amp;UNTANA[#Headers]&amp;"]"),rowPointer)="","",INDEX(INDIRECT("ALL["&amp;UNTANA[#Headers]&amp;"]"),rowPointer))</f>
        <v/>
      </c>
      <c r="U43" s="4" t="str">
        <f ca="1">IF(INDEX(INDIRECT("ALL["&amp;UNTANA[#Headers]&amp;"]"),rowPointer)="","",INDEX(INDIRECT("ALL["&amp;UNTANA[#Headers]&amp;"]"),rowPointer))</f>
        <v/>
      </c>
      <c r="V43" s="3" t="str">
        <f ca="1">IF(INDEX(INDIRECT("ALL["&amp;UNTANA[#Headers]&amp;"]"),rowPointer)="","",INDEX(INDIRECT("ALL["&amp;UNTANA[#Headers]&amp;"]"),rowPointer))</f>
        <v/>
      </c>
      <c r="W43" s="6" t="str">
        <f ca="1">IF(INDEX(INDIRECT("ALL["&amp;UNTANA[#Headers]&amp;"]"),rowPointer)="","",INDEX(INDIRECT("ALL["&amp;UNTANA[#Headers]&amp;"]"),rowPointer))</f>
        <v>1 CTN MIX 36 PCS/ CTN, BONUS</v>
      </c>
    </row>
    <row r="44" spans="1:23" x14ac:dyDescent="0.25">
      <c r="A44" s="7">
        <v>40</v>
      </c>
      <c r="D44" t="str">
        <f ca="1">INDEX(INDIRECT("ALL["&amp;UNTANA[#Headers]&amp;"]"),rowPointer)</f>
        <v/>
      </c>
      <c r="E44" s="2">
        <f ca="1">INDEX(INDIRECT("ALL["&amp;UNTANA[#Headers]&amp;"]"),rowPointer)</f>
        <v>44930</v>
      </c>
      <c r="F44" s="2" t="str">
        <f ca="1">IF(UNTANA[[#This Row],[TGL MASUK_H]]&gt;E43,UNTANA[[#This Row],[TGL MASUK_H]],IF(UNTANA[[#This Row],[ID]]=1,UNTANA[[#This Row],[TGL MASUK_H]],""))</f>
        <v/>
      </c>
      <c r="G44" s="6" t="str">
        <f ca="1">IF(INDEX(INDIRECT("ALL["&amp;UNTANA[#Headers]&amp;"]"),rowPointer)="","",INDEX(INDIRECT("ALL["&amp;UNTANA[#Headers]&amp;"]"),rowPointer))</f>
        <v/>
      </c>
      <c r="H44" s="6" t="str">
        <f ca="1">IF(INDEX(INDIRECT("ALL["&amp;UNTANA[#Headers]&amp;"]"),rowPointer)="","",INDEX(INDIRECT("ALL["&amp;UNTANA[#Headers]&amp;"]"),rowPointer))</f>
        <v/>
      </c>
      <c r="I44" s="6" t="str">
        <f ca="1">IF(INDEX(INDIRECT("ALL["&amp;UNTANA[#Headers]&amp;"]"),rowPointer)="","",INDEX(INDIRECT("ALL["&amp;UNTANA[#Headers]&amp;"]"),rowPointer))</f>
        <v/>
      </c>
      <c r="J44" s="6" t="str">
        <f ca="1">IF(INDEX(INDIRECT("ALL["&amp;UNTANA[#Headers]&amp;"]"),rowPointer)="","",INDEX(INDIRECT("ALL["&amp;UNTANA[#Headers]&amp;"]"),rowPointer))</f>
        <v/>
      </c>
      <c r="K44" s="2" t="str">
        <f ca="1">IF(INDEX(INDIRECT("ALL["&amp;UNTANA[#Headers]&amp;"]"),rowPointer)="","",INDEX(INDIRECT("ALL["&amp;UNTANA[#Headers]&amp;"]"),rowPointer))</f>
        <v/>
      </c>
      <c r="L44" s="6" t="str">
        <f ca="1">IF(INDEX(INDIRECT("ALL["&amp;UNTANA[#Headers]&amp;"]"),rowPointer)="","",INDEX(INDIRECT("ALL["&amp;UNTANA[#Headers]&amp;"]"),rowPointer))</f>
        <v/>
      </c>
      <c r="M44" s="6" t="str">
        <f ca="1">IF(INDEX(INDIRECT("ALL["&amp;UNTANA[#Headers]&amp;"]"),rowPointer)="","",INDEX(INDIRECT("ALL["&amp;UNTANA[#Headers]&amp;"]"),rowPointer))</f>
        <v>TAPE DISPENSER 805 UNGU</v>
      </c>
      <c r="N44" s="6" t="str">
        <f ca="1">IF(INDEX(INDIRECT("ALL["&amp;UNTANA[#Headers]&amp;"]"),rowPointer)="","",INDEX(INDIRECT("ALL["&amp;UNTANA[#Headers]&amp;"]"),rowPointer))</f>
        <v/>
      </c>
      <c r="O44" s="6">
        <f ca="1">IF(INDEX(INDIRECT("ALL["&amp;UNTANA[#Headers]&amp;"]"),rowPointer)="","",INDEX(INDIRECT("ALL["&amp;UNTANA[#Headers]&amp;"]"),rowPointer))</f>
        <v>9</v>
      </c>
      <c r="P44" s="6" t="str">
        <f ca="1">IF(INDEX(INDIRECT("ALL["&amp;UNTANA[#Headers]&amp;"]"),rowPointer)="","",INDEX(INDIRECT("ALL["&amp;UNTANA[#Headers]&amp;"]"),rowPointer))</f>
        <v>PCS</v>
      </c>
      <c r="Q44" s="3" t="str">
        <f ca="1">IF(INDEX(INDIRECT("ALL["&amp;UNTANA[#Headers]&amp;"]"),rowPointer)="","",INDEX(INDIRECT("ALL["&amp;UNTANA[#Headers]&amp;"]"),rowPointer))</f>
        <v/>
      </c>
      <c r="R44" s="3" t="str">
        <f ca="1">IF(INDEX(INDIRECT("ALL["&amp;UNTANA[#Headers]&amp;"]"),rowPointer)="","",INDEX(INDIRECT("ALL["&amp;UNTANA[#Headers]&amp;"]"),rowPointer))</f>
        <v/>
      </c>
      <c r="S44" s="6" t="str">
        <f ca="1">IF(INDEX(INDIRECT("ALL["&amp;UNTANA[#Headers]&amp;"]"),rowPointer)="","",INDEX(INDIRECT("ALL["&amp;UNTANA[#Headers]&amp;"]"),rowPointer))</f>
        <v>36 PCS</v>
      </c>
      <c r="T44" s="4" t="str">
        <f ca="1">IF(INDEX(INDIRECT("ALL["&amp;UNTANA[#Headers]&amp;"]"),rowPointer)="","",INDEX(INDIRECT("ALL["&amp;UNTANA[#Headers]&amp;"]"),rowPointer))</f>
        <v/>
      </c>
      <c r="U44" s="4" t="str">
        <f ca="1">IF(INDEX(INDIRECT("ALL["&amp;UNTANA[#Headers]&amp;"]"),rowPointer)="","",INDEX(INDIRECT("ALL["&amp;UNTANA[#Headers]&amp;"]"),rowPointer))</f>
        <v/>
      </c>
      <c r="V44" s="3" t="str">
        <f ca="1">IF(INDEX(INDIRECT("ALL["&amp;UNTANA[#Headers]&amp;"]"),rowPointer)="","",INDEX(INDIRECT("ALL["&amp;UNTANA[#Headers]&amp;"]"),rowPointer))</f>
        <v/>
      </c>
      <c r="W44" s="6" t="str">
        <f ca="1">IF(INDEX(INDIRECT("ALL["&amp;UNTANA[#Headers]&amp;"]"),rowPointer)="","",INDEX(INDIRECT("ALL["&amp;UNTANA[#Headers]&amp;"]"),rowPointer))</f>
        <v>1 CTN MIX 36 PCS/ CTN, BONUS</v>
      </c>
    </row>
    <row r="45" spans="1:23" x14ac:dyDescent="0.25">
      <c r="A45" s="7">
        <v>41</v>
      </c>
      <c r="D45" t="str">
        <f ca="1">INDEX(INDIRECT("ALL["&amp;UNTANA[#Headers]&amp;"]"),rowPointer)</f>
        <v/>
      </c>
      <c r="E45" s="2">
        <f ca="1">INDEX(INDIRECT("ALL["&amp;UNTANA[#Headers]&amp;"]"),rowPointer)</f>
        <v>44930</v>
      </c>
      <c r="F45" s="2" t="str">
        <f ca="1">IF(UNTANA[[#This Row],[TGL MASUK_H]]&gt;E44,UNTANA[[#This Row],[TGL MASUK_H]],IF(UNTANA[[#This Row],[ID]]=1,UNTANA[[#This Row],[TGL MASUK_H]],""))</f>
        <v/>
      </c>
      <c r="G45" s="6" t="str">
        <f ca="1">IF(INDEX(INDIRECT("ALL["&amp;UNTANA[#Headers]&amp;"]"),rowPointer)="","",INDEX(INDIRECT("ALL["&amp;UNTANA[#Headers]&amp;"]"),rowPointer))</f>
        <v/>
      </c>
      <c r="H45" s="6" t="str">
        <f ca="1">IF(INDEX(INDIRECT("ALL["&amp;UNTANA[#Headers]&amp;"]"),rowPointer)="","",INDEX(INDIRECT("ALL["&amp;UNTANA[#Headers]&amp;"]"),rowPointer))</f>
        <v/>
      </c>
      <c r="I45" s="6" t="str">
        <f ca="1">IF(INDEX(INDIRECT("ALL["&amp;UNTANA[#Headers]&amp;"]"),rowPointer)="","",INDEX(INDIRECT("ALL["&amp;UNTANA[#Headers]&amp;"]"),rowPointer))</f>
        <v/>
      </c>
      <c r="J45" s="6" t="str">
        <f ca="1">IF(INDEX(INDIRECT("ALL["&amp;UNTANA[#Headers]&amp;"]"),rowPointer)="","",INDEX(INDIRECT("ALL["&amp;UNTANA[#Headers]&amp;"]"),rowPointer))</f>
        <v/>
      </c>
      <c r="K45" s="2" t="str">
        <f ca="1">IF(INDEX(INDIRECT("ALL["&amp;UNTANA[#Headers]&amp;"]"),rowPointer)="","",INDEX(INDIRECT("ALL["&amp;UNTANA[#Headers]&amp;"]"),rowPointer))</f>
        <v/>
      </c>
      <c r="L45" s="6" t="str">
        <f ca="1">IF(INDEX(INDIRECT("ALL["&amp;UNTANA[#Headers]&amp;"]"),rowPointer)="","",INDEX(INDIRECT("ALL["&amp;UNTANA[#Headers]&amp;"]"),rowPointer))</f>
        <v/>
      </c>
      <c r="M45" s="6" t="str">
        <f ca="1">IF(INDEX(INDIRECT("ALL["&amp;UNTANA[#Headers]&amp;"]"),rowPointer)="","",INDEX(INDIRECT("ALL["&amp;UNTANA[#Headers]&amp;"]"),rowPointer))</f>
        <v/>
      </c>
      <c r="N45" s="6" t="str">
        <f ca="1">IF(INDEX(INDIRECT("ALL["&amp;UNTANA[#Headers]&amp;"]"),rowPointer)="","",INDEX(INDIRECT("ALL["&amp;UNTANA[#Headers]&amp;"]"),rowPointer))</f>
        <v/>
      </c>
      <c r="O45" s="6" t="str">
        <f ca="1">IF(INDEX(INDIRECT("ALL["&amp;UNTANA[#Headers]&amp;"]"),rowPointer)="","",INDEX(INDIRECT("ALL["&amp;UNTANA[#Headers]&amp;"]"),rowPointer))</f>
        <v/>
      </c>
      <c r="P45" s="6" t="str">
        <f ca="1">IF(INDEX(INDIRECT("ALL["&amp;UNTANA[#Headers]&amp;"]"),rowPointer)="","",INDEX(INDIRECT("ALL["&amp;UNTANA[#Headers]&amp;"]"),rowPointer))</f>
        <v/>
      </c>
      <c r="Q45" s="3" t="str">
        <f ca="1">IF(INDEX(INDIRECT("ALL["&amp;UNTANA[#Headers]&amp;"]"),rowPointer)="","",INDEX(INDIRECT("ALL["&amp;UNTANA[#Headers]&amp;"]"),rowPointer))</f>
        <v/>
      </c>
      <c r="R45" s="3" t="str">
        <f ca="1">IF(INDEX(INDIRECT("ALL["&amp;UNTANA[#Headers]&amp;"]"),rowPointer)="","",INDEX(INDIRECT("ALL["&amp;UNTANA[#Headers]&amp;"]"),rowPointer))</f>
        <v/>
      </c>
      <c r="S45" s="6" t="str">
        <f ca="1">IF(INDEX(INDIRECT("ALL["&amp;UNTANA[#Headers]&amp;"]"),rowPointer)="","",INDEX(INDIRECT("ALL["&amp;UNTANA[#Headers]&amp;"]"),rowPointer))</f>
        <v/>
      </c>
      <c r="T45" s="4" t="str">
        <f ca="1">IF(INDEX(INDIRECT("ALL["&amp;UNTANA[#Headers]&amp;"]"),rowPointer)="","",INDEX(INDIRECT("ALL["&amp;UNTANA[#Headers]&amp;"]"),rowPointer))</f>
        <v/>
      </c>
      <c r="U45" s="4" t="str">
        <f ca="1">IF(INDEX(INDIRECT("ALL["&amp;UNTANA[#Headers]&amp;"]"),rowPointer)="","",INDEX(INDIRECT("ALL["&amp;UNTANA[#Headers]&amp;"]"),rowPointer))</f>
        <v/>
      </c>
      <c r="V45" s="3" t="str">
        <f ca="1">IF(INDEX(INDIRECT("ALL["&amp;UNTANA[#Headers]&amp;"]"),rowPointer)="","",INDEX(INDIRECT("ALL["&amp;UNTANA[#Headers]&amp;"]"),rowPointer))</f>
        <v/>
      </c>
      <c r="W45" s="6" t="str">
        <f ca="1">IF(INDEX(INDIRECT("ALL["&amp;UNTANA[#Headers]&amp;"]"),rowPointer)="","",INDEX(INDIRECT("ALL["&amp;UNTANA[#Headers]&amp;"]"),rowPointer))</f>
        <v/>
      </c>
    </row>
    <row r="46" spans="1:23" x14ac:dyDescent="0.25">
      <c r="A46" s="7">
        <v>72</v>
      </c>
      <c r="D46">
        <f ca="1">INDEX(INDIRECT("ALL["&amp;UNTANA[#Headers]&amp;"]"),rowPointer)</f>
        <v>72</v>
      </c>
      <c r="E46" s="2">
        <f ca="1">INDEX(INDIRECT("ALL["&amp;UNTANA[#Headers]&amp;"]"),rowPointer)</f>
        <v>44931</v>
      </c>
      <c r="F46" s="2">
        <f ca="1">IF(UNTANA[[#This Row],[TGL MASUK_H]]&gt;E45,UNTANA[[#This Row],[TGL MASUK_H]],IF(UNTANA[[#This Row],[ID]]=1,UNTANA[[#This Row],[TGL MASUK_H]],""))</f>
        <v>44931</v>
      </c>
      <c r="G46" s="6" t="str">
        <f ca="1">IF(INDEX(INDIRECT("ALL["&amp;UNTANA[#Headers]&amp;"]"),rowPointer)="","",INDEX(INDIRECT("ALL["&amp;UNTANA[#Headers]&amp;"]"),rowPointer))</f>
        <v>DUTA BUANA</v>
      </c>
      <c r="H46" s="6" t="str">
        <f ca="1">IF(INDEX(INDIRECT("ALL["&amp;UNTANA[#Headers]&amp;"]"),rowPointer)="","",INDEX(INDIRECT("ALL["&amp;UNTANA[#Headers]&amp;"]"),rowPointer))</f>
        <v>UNTANA</v>
      </c>
      <c r="I46" s="6" t="str">
        <f ca="1">IF(INDEX(INDIRECT("ALL["&amp;UNTANA[#Headers]&amp;"]"),rowPointer)="","",INDEX(INDIRECT("ALL["&amp;UNTANA[#Headers]&amp;"]"),rowPointer))</f>
        <v>HM/002/01-23H</v>
      </c>
      <c r="J46" s="6" t="str">
        <f ca="1">IF(INDEX(INDIRECT("ALL["&amp;UNTANA[#Headers]&amp;"]"),rowPointer)="","",INDEX(INDIRECT("ALL["&amp;UNTANA[#Headers]&amp;"]"),rowPointer))</f>
        <v/>
      </c>
      <c r="K46" s="2">
        <f ca="1">IF(INDEX(INDIRECT("ALL["&amp;UNTANA[#Headers]&amp;"]"),rowPointer)="","",INDEX(INDIRECT("ALL["&amp;UNTANA[#Headers]&amp;"]"),rowPointer))</f>
        <v>44928</v>
      </c>
      <c r="L46" s="6" t="str">
        <f ca="1">IF(INDEX(INDIRECT("ALL["&amp;UNTANA[#Headers]&amp;"]"),rowPointer)="","",INDEX(INDIRECT("ALL["&amp;UNTANA[#Headers]&amp;"]"),rowPointer))</f>
        <v/>
      </c>
      <c r="M46" s="6" t="str">
        <f ca="1">IF(INDEX(INDIRECT("ALL["&amp;UNTANA[#Headers]&amp;"]"),rowPointer)="","",INDEX(INDIRECT("ALL["&amp;UNTANA[#Headers]&amp;"]"),rowPointer))</f>
        <v>GARISAN TF-1990 BUSUR BOLONG (180 DEGREE)</v>
      </c>
      <c r="N46" s="6">
        <f ca="1">IF(INDEX(INDIRECT("ALL["&amp;UNTANA[#Headers]&amp;"]"),rowPointer)="","",INDEX(INDIRECT("ALL["&amp;UNTANA[#Headers]&amp;"]"),rowPointer))</f>
        <v>1</v>
      </c>
      <c r="O46" s="6">
        <f ca="1">IF(INDEX(INDIRECT("ALL["&amp;UNTANA[#Headers]&amp;"]"),rowPointer)="","",INDEX(INDIRECT("ALL["&amp;UNTANA[#Headers]&amp;"]"),rowPointer))</f>
        <v>200</v>
      </c>
      <c r="P46" s="6" t="str">
        <f ca="1">IF(INDEX(INDIRECT("ALL["&amp;UNTANA[#Headers]&amp;"]"),rowPointer)="","",INDEX(INDIRECT("ALL["&amp;UNTANA[#Headers]&amp;"]"),rowPointer))</f>
        <v>LSN</v>
      </c>
      <c r="Q46" s="3">
        <f ca="1">IF(INDEX(INDIRECT("ALL["&amp;UNTANA[#Headers]&amp;"]"),rowPointer)="","",INDEX(INDIRECT("ALL["&amp;UNTANA[#Headers]&amp;"]"),rowPointer))</f>
        <v>10000</v>
      </c>
      <c r="R46" s="3" t="str">
        <f ca="1">IF(INDEX(INDIRECT("ALL["&amp;UNTANA[#Headers]&amp;"]"),rowPointer)="","",INDEX(INDIRECT("ALL["&amp;UNTANA[#Headers]&amp;"]"),rowPointer))</f>
        <v/>
      </c>
      <c r="S46" s="6" t="str">
        <f ca="1">IF(INDEX(INDIRECT("ALL["&amp;UNTANA[#Headers]&amp;"]"),rowPointer)="","",INDEX(INDIRECT("ALL["&amp;UNTANA[#Headers]&amp;"]"),rowPointer))</f>
        <v>100 LSN</v>
      </c>
      <c r="T46" s="4" t="str">
        <f ca="1">IF(INDEX(INDIRECT("ALL["&amp;UNTANA[#Headers]&amp;"]"),rowPointer)="","",INDEX(INDIRECT("ALL["&amp;UNTANA[#Headers]&amp;"]"),rowPointer))</f>
        <v/>
      </c>
      <c r="U46" s="4" t="str">
        <f ca="1">IF(INDEX(INDIRECT("ALL["&amp;UNTANA[#Headers]&amp;"]"),rowPointer)="","",INDEX(INDIRECT("ALL["&amp;UNTANA[#Headers]&amp;"]"),rowPointer))</f>
        <v/>
      </c>
      <c r="V46" s="3" t="str">
        <f ca="1">IF(INDEX(INDIRECT("ALL["&amp;UNTANA[#Headers]&amp;"]"),rowPointer)="","",INDEX(INDIRECT("ALL["&amp;UNTANA[#Headers]&amp;"]"),rowPointer))</f>
        <v/>
      </c>
      <c r="W46" s="6" t="str">
        <f ca="1">IF(INDEX(INDIRECT("ALL["&amp;UNTANA[#Headers]&amp;"]"),rowPointer)="","",INDEX(INDIRECT("ALL["&amp;UNTANA[#Headers]&amp;"]"),rowPointer))</f>
        <v/>
      </c>
    </row>
    <row r="47" spans="1:23" x14ac:dyDescent="0.25">
      <c r="A47" s="7">
        <v>73</v>
      </c>
      <c r="D47" t="str">
        <f ca="1">INDEX(INDIRECT("ALL["&amp;UNTANA[#Headers]&amp;"]"),rowPointer)</f>
        <v/>
      </c>
      <c r="E47" s="2">
        <f ca="1">INDEX(INDIRECT("ALL["&amp;UNTANA[#Headers]&amp;"]"),rowPointer)</f>
        <v>44931</v>
      </c>
      <c r="F47" s="2" t="str">
        <f ca="1">IF(UNTANA[[#This Row],[TGL MASUK_H]]&gt;E46,UNTANA[[#This Row],[TGL MASUK_H]],IF(UNTANA[[#This Row],[ID]]=1,UNTANA[[#This Row],[TGL MASUK_H]],""))</f>
        <v/>
      </c>
      <c r="G47" s="6" t="str">
        <f ca="1">IF(INDEX(INDIRECT("ALL["&amp;UNTANA[#Headers]&amp;"]"),rowPointer)="","",INDEX(INDIRECT("ALL["&amp;UNTANA[#Headers]&amp;"]"),rowPointer))</f>
        <v/>
      </c>
      <c r="H47" s="6" t="str">
        <f ca="1">IF(INDEX(INDIRECT("ALL["&amp;UNTANA[#Headers]&amp;"]"),rowPointer)="","",INDEX(INDIRECT("ALL["&amp;UNTANA[#Headers]&amp;"]"),rowPointer))</f>
        <v/>
      </c>
      <c r="I47" s="6" t="str">
        <f ca="1">IF(INDEX(INDIRECT("ALL["&amp;UNTANA[#Headers]&amp;"]"),rowPointer)="","",INDEX(INDIRECT("ALL["&amp;UNTANA[#Headers]&amp;"]"),rowPointer))</f>
        <v/>
      </c>
      <c r="J47" s="6" t="str">
        <f ca="1">IF(INDEX(INDIRECT("ALL["&amp;UNTANA[#Headers]&amp;"]"),rowPointer)="","",INDEX(INDIRECT("ALL["&amp;UNTANA[#Headers]&amp;"]"),rowPointer))</f>
        <v/>
      </c>
      <c r="K47" s="2" t="str">
        <f ca="1">IF(INDEX(INDIRECT("ALL["&amp;UNTANA[#Headers]&amp;"]"),rowPointer)="","",INDEX(INDIRECT("ALL["&amp;UNTANA[#Headers]&amp;"]"),rowPointer))</f>
        <v/>
      </c>
      <c r="L47" s="6" t="str">
        <f ca="1">IF(INDEX(INDIRECT("ALL["&amp;UNTANA[#Headers]&amp;"]"),rowPointer)="","",INDEX(INDIRECT("ALL["&amp;UNTANA[#Headers]&amp;"]"),rowPointer))</f>
        <v/>
      </c>
      <c r="M47" s="6" t="str">
        <f ca="1">IF(INDEX(INDIRECT("ALL["&amp;UNTANA[#Headers]&amp;"]"),rowPointer)="","",INDEX(INDIRECT("ALL["&amp;UNTANA[#Headers]&amp;"]"),rowPointer))</f>
        <v>GARISAN TF-1991 BUSUR 360 DEGREE (K)</v>
      </c>
      <c r="N47" s="6">
        <f ca="1">IF(INDEX(INDIRECT("ALL["&amp;UNTANA[#Headers]&amp;"]"),rowPointer)="","",INDEX(INDIRECT("ALL["&amp;UNTANA[#Headers]&amp;"]"),rowPointer))</f>
        <v>1</v>
      </c>
      <c r="O47" s="6">
        <f ca="1">IF(INDEX(INDIRECT("ALL["&amp;UNTANA[#Headers]&amp;"]"),rowPointer)="","",INDEX(INDIRECT("ALL["&amp;UNTANA[#Headers]&amp;"]"),rowPointer))</f>
        <v>48</v>
      </c>
      <c r="P47" s="6" t="str">
        <f ca="1">IF(INDEX(INDIRECT("ALL["&amp;UNTANA[#Headers]&amp;"]"),rowPointer)="","",INDEX(INDIRECT("ALL["&amp;UNTANA[#Headers]&amp;"]"),rowPointer))</f>
        <v>LSN</v>
      </c>
      <c r="Q47" s="3">
        <f ca="1">IF(INDEX(INDIRECT("ALL["&amp;UNTANA[#Headers]&amp;"]"),rowPointer)="","",INDEX(INDIRECT("ALL["&amp;UNTANA[#Headers]&amp;"]"),rowPointer))</f>
        <v>25000</v>
      </c>
      <c r="R47" s="3" t="str">
        <f ca="1">IF(INDEX(INDIRECT("ALL["&amp;UNTANA[#Headers]&amp;"]"),rowPointer)="","",INDEX(INDIRECT("ALL["&amp;UNTANA[#Headers]&amp;"]"),rowPointer))</f>
        <v/>
      </c>
      <c r="S47" s="6" t="str">
        <f ca="1">IF(INDEX(INDIRECT("ALL["&amp;UNTANA[#Headers]&amp;"]"),rowPointer)="","",INDEX(INDIRECT("ALL["&amp;UNTANA[#Headers]&amp;"]"),rowPointer))</f>
        <v>25 LSN</v>
      </c>
      <c r="T47" s="4" t="str">
        <f ca="1">IF(INDEX(INDIRECT("ALL["&amp;UNTANA[#Headers]&amp;"]"),rowPointer)="","",INDEX(INDIRECT("ALL["&amp;UNTANA[#Headers]&amp;"]"),rowPointer))</f>
        <v/>
      </c>
      <c r="U47" s="4" t="str">
        <f ca="1">IF(INDEX(INDIRECT("ALL["&amp;UNTANA[#Headers]&amp;"]"),rowPointer)="","",INDEX(INDIRECT("ALL["&amp;UNTANA[#Headers]&amp;"]"),rowPointer))</f>
        <v/>
      </c>
      <c r="V47" s="3" t="str">
        <f ca="1">IF(INDEX(INDIRECT("ALL["&amp;UNTANA[#Headers]&amp;"]"),rowPointer)="","",INDEX(INDIRECT("ALL["&amp;UNTANA[#Headers]&amp;"]"),rowPointer))</f>
        <v/>
      </c>
      <c r="W47" s="6" t="str">
        <f ca="1">IF(INDEX(INDIRECT("ALL["&amp;UNTANA[#Headers]&amp;"]"),rowPointer)="","",INDEX(INDIRECT("ALL["&amp;UNTANA[#Headers]&amp;"]"),rowPointer))</f>
        <v/>
      </c>
    </row>
    <row r="48" spans="1:23" x14ac:dyDescent="0.25">
      <c r="A48" s="7">
        <v>74</v>
      </c>
      <c r="D48" t="str">
        <f ca="1">INDEX(INDIRECT("ALL["&amp;UNTANA[#Headers]&amp;"]"),rowPointer)</f>
        <v/>
      </c>
      <c r="E48" s="2">
        <f ca="1">INDEX(INDIRECT("ALL["&amp;UNTANA[#Headers]&amp;"]"),rowPointer)</f>
        <v>44931</v>
      </c>
      <c r="F48" s="2" t="str">
        <f ca="1">IF(UNTANA[[#This Row],[TGL MASUK_H]]&gt;E47,UNTANA[[#This Row],[TGL MASUK_H]],IF(UNTANA[[#This Row],[ID]]=1,UNTANA[[#This Row],[TGL MASUK_H]],""))</f>
        <v/>
      </c>
      <c r="G48" s="6" t="str">
        <f ca="1">IF(INDEX(INDIRECT("ALL["&amp;UNTANA[#Headers]&amp;"]"),rowPointer)="","",INDEX(INDIRECT("ALL["&amp;UNTANA[#Headers]&amp;"]"),rowPointer))</f>
        <v/>
      </c>
      <c r="H48" s="6" t="str">
        <f ca="1">IF(INDEX(INDIRECT("ALL["&amp;UNTANA[#Headers]&amp;"]"),rowPointer)="","",INDEX(INDIRECT("ALL["&amp;UNTANA[#Headers]&amp;"]"),rowPointer))</f>
        <v/>
      </c>
      <c r="I48" s="6" t="str">
        <f ca="1">IF(INDEX(INDIRECT("ALL["&amp;UNTANA[#Headers]&amp;"]"),rowPointer)="","",INDEX(INDIRECT("ALL["&amp;UNTANA[#Headers]&amp;"]"),rowPointer))</f>
        <v/>
      </c>
      <c r="J48" s="6" t="str">
        <f ca="1">IF(INDEX(INDIRECT("ALL["&amp;UNTANA[#Headers]&amp;"]"),rowPointer)="","",INDEX(INDIRECT("ALL["&amp;UNTANA[#Headers]&amp;"]"),rowPointer))</f>
        <v/>
      </c>
      <c r="K48" s="2" t="str">
        <f ca="1">IF(INDEX(INDIRECT("ALL["&amp;UNTANA[#Headers]&amp;"]"),rowPointer)="","",INDEX(INDIRECT("ALL["&amp;UNTANA[#Headers]&amp;"]"),rowPointer))</f>
        <v/>
      </c>
      <c r="L48" s="6" t="str">
        <f ca="1">IF(INDEX(INDIRECT("ALL["&amp;UNTANA[#Headers]&amp;"]"),rowPointer)="","",INDEX(INDIRECT("ALL["&amp;UNTANA[#Headers]&amp;"]"),rowPointer))</f>
        <v/>
      </c>
      <c r="M48" s="6" t="str">
        <f ca="1">IF(INDEX(INDIRECT("ALL["&amp;UNTANA[#Headers]&amp;"]"),rowPointer)="","",INDEX(INDIRECT("ALL["&amp;UNTANA[#Headers]&amp;"]"),rowPointer))</f>
        <v/>
      </c>
      <c r="N48" s="6" t="str">
        <f ca="1">IF(INDEX(INDIRECT("ALL["&amp;UNTANA[#Headers]&amp;"]"),rowPointer)="","",INDEX(INDIRECT("ALL["&amp;UNTANA[#Headers]&amp;"]"),rowPointer))</f>
        <v/>
      </c>
      <c r="O48" s="6" t="str">
        <f ca="1">IF(INDEX(INDIRECT("ALL["&amp;UNTANA[#Headers]&amp;"]"),rowPointer)="","",INDEX(INDIRECT("ALL["&amp;UNTANA[#Headers]&amp;"]"),rowPointer))</f>
        <v/>
      </c>
      <c r="P48" s="6" t="str">
        <f ca="1">IF(INDEX(INDIRECT("ALL["&amp;UNTANA[#Headers]&amp;"]"),rowPointer)="","",INDEX(INDIRECT("ALL["&amp;UNTANA[#Headers]&amp;"]"),rowPointer))</f>
        <v/>
      </c>
      <c r="Q48" s="3" t="str">
        <f ca="1">IF(INDEX(INDIRECT("ALL["&amp;UNTANA[#Headers]&amp;"]"),rowPointer)="","",INDEX(INDIRECT("ALL["&amp;UNTANA[#Headers]&amp;"]"),rowPointer))</f>
        <v/>
      </c>
      <c r="R48" s="3" t="str">
        <f ca="1">IF(INDEX(INDIRECT("ALL["&amp;UNTANA[#Headers]&amp;"]"),rowPointer)="","",INDEX(INDIRECT("ALL["&amp;UNTANA[#Headers]&amp;"]"),rowPointer))</f>
        <v/>
      </c>
      <c r="S48" s="6" t="str">
        <f ca="1">IF(INDEX(INDIRECT("ALL["&amp;UNTANA[#Headers]&amp;"]"),rowPointer)="","",INDEX(INDIRECT("ALL["&amp;UNTANA[#Headers]&amp;"]"),rowPointer))</f>
        <v/>
      </c>
      <c r="T48" s="4" t="str">
        <f ca="1">IF(INDEX(INDIRECT("ALL["&amp;UNTANA[#Headers]&amp;"]"),rowPointer)="","",INDEX(INDIRECT("ALL["&amp;UNTANA[#Headers]&amp;"]"),rowPointer))</f>
        <v/>
      </c>
      <c r="U48" s="4" t="str">
        <f ca="1">IF(INDEX(INDIRECT("ALL["&amp;UNTANA[#Headers]&amp;"]"),rowPointer)="","",INDEX(INDIRECT("ALL["&amp;UNTANA[#Headers]&amp;"]"),rowPointer))</f>
        <v/>
      </c>
      <c r="V48" s="3" t="str">
        <f ca="1">IF(INDEX(INDIRECT("ALL["&amp;UNTANA[#Headers]&amp;"]"),rowPointer)="","",INDEX(INDIRECT("ALL["&amp;UNTANA[#Headers]&amp;"]"),rowPointer))</f>
        <v/>
      </c>
      <c r="W48" s="6" t="str">
        <f ca="1">IF(INDEX(INDIRECT("ALL["&amp;UNTANA[#Headers]&amp;"]"),rowPointer)="","",INDEX(INDIRECT("ALL["&amp;UNTANA[#Headers]&amp;"]"),rowPointer))</f>
        <v/>
      </c>
    </row>
    <row r="49" spans="1:23" x14ac:dyDescent="0.25">
      <c r="A49" s="7">
        <v>75</v>
      </c>
      <c r="D49">
        <f ca="1">INDEX(INDIRECT("ALL["&amp;UNTANA[#Headers]&amp;"]"),rowPointer)</f>
        <v>75</v>
      </c>
      <c r="E49" s="2">
        <f ca="1">INDEX(INDIRECT("ALL["&amp;UNTANA[#Headers]&amp;"]"),rowPointer)</f>
        <v>44931</v>
      </c>
      <c r="F49" s="2" t="str">
        <f ca="1">IF(UNTANA[[#This Row],[TGL MASUK_H]]&gt;E48,UNTANA[[#This Row],[TGL MASUK_H]],IF(UNTANA[[#This Row],[ID]]=1,UNTANA[[#This Row],[TGL MASUK_H]],""))</f>
        <v/>
      </c>
      <c r="G49" s="6" t="str">
        <f ca="1">IF(INDEX(INDIRECT("ALL["&amp;UNTANA[#Headers]&amp;"]"),rowPointer)="","",INDEX(INDIRECT("ALL["&amp;UNTANA[#Headers]&amp;"]"),rowPointer))</f>
        <v>DUTA BUANA</v>
      </c>
      <c r="H49" s="6" t="str">
        <f ca="1">IF(INDEX(INDIRECT("ALL["&amp;UNTANA[#Headers]&amp;"]"),rowPointer)="","",INDEX(INDIRECT("ALL["&amp;UNTANA[#Headers]&amp;"]"),rowPointer))</f>
        <v>UNTANA</v>
      </c>
      <c r="I49" s="6" t="str">
        <f ca="1">IF(INDEX(INDIRECT("ALL["&amp;UNTANA[#Headers]&amp;"]"),rowPointer)="","",INDEX(INDIRECT("ALL["&amp;UNTANA[#Headers]&amp;"]"),rowPointer))</f>
        <v>HM/007/0-23H</v>
      </c>
      <c r="J49" s="6" t="str">
        <f ca="1">IF(INDEX(INDIRECT("ALL["&amp;UNTANA[#Headers]&amp;"]"),rowPointer)="","",INDEX(INDIRECT("ALL["&amp;UNTANA[#Headers]&amp;"]"),rowPointer))</f>
        <v/>
      </c>
      <c r="K49" s="2">
        <f ca="1">IF(INDEX(INDIRECT("ALL["&amp;UNTANA[#Headers]&amp;"]"),rowPointer)="","",INDEX(INDIRECT("ALL["&amp;UNTANA[#Headers]&amp;"]"),rowPointer))</f>
        <v>44930</v>
      </c>
      <c r="L49" s="6" t="str">
        <f ca="1">IF(INDEX(INDIRECT("ALL["&amp;UNTANA[#Headers]&amp;"]"),rowPointer)="","",INDEX(INDIRECT("ALL["&amp;UNTANA[#Headers]&amp;"]"),rowPointer))</f>
        <v/>
      </c>
      <c r="M49" s="6" t="str">
        <f ca="1">IF(INDEX(INDIRECT("ALL["&amp;UNTANA[#Headers]&amp;"]"),rowPointer)="","",INDEX(INDIRECT("ALL["&amp;UNTANA[#Headers]&amp;"]"),rowPointer))</f>
        <v>BALLPEN GEL TF-3115 0.3MM HIGHTECH KNOCK</v>
      </c>
      <c r="N49" s="6">
        <f ca="1">IF(INDEX(INDIRECT("ALL["&amp;UNTANA[#Headers]&amp;"]"),rowPointer)="","",INDEX(INDIRECT("ALL["&amp;UNTANA[#Headers]&amp;"]"),rowPointer))</f>
        <v>5</v>
      </c>
      <c r="O49" s="6">
        <f ca="1">IF(INDEX(INDIRECT("ALL["&amp;UNTANA[#Headers]&amp;"]"),rowPointer)="","",INDEX(INDIRECT("ALL["&amp;UNTANA[#Headers]&amp;"]"),rowPointer))</f>
        <v>480</v>
      </c>
      <c r="P49" s="6" t="str">
        <f ca="1">IF(INDEX(INDIRECT("ALL["&amp;UNTANA[#Headers]&amp;"]"),rowPointer)="","",INDEX(INDIRECT("ALL["&amp;UNTANA[#Headers]&amp;"]"),rowPointer))</f>
        <v>LSN</v>
      </c>
      <c r="Q49" s="3">
        <f ca="1">IF(INDEX(INDIRECT("ALL["&amp;UNTANA[#Headers]&amp;"]"),rowPointer)="","",INDEX(INDIRECT("ALL["&amp;UNTANA[#Headers]&amp;"]"),rowPointer))</f>
        <v>30500</v>
      </c>
      <c r="R49" s="3" t="str">
        <f ca="1">IF(INDEX(INDIRECT("ALL["&amp;UNTANA[#Headers]&amp;"]"),rowPointer)="","",INDEX(INDIRECT("ALL["&amp;UNTANA[#Headers]&amp;"]"),rowPointer))</f>
        <v/>
      </c>
      <c r="S49" s="6" t="str">
        <f ca="1">IF(INDEX(INDIRECT("ALL["&amp;UNTANA[#Headers]&amp;"]"),rowPointer)="","",INDEX(INDIRECT("ALL["&amp;UNTANA[#Headers]&amp;"]"),rowPointer))</f>
        <v>96 LSN</v>
      </c>
      <c r="T49" s="4" t="str">
        <f ca="1">IF(INDEX(INDIRECT("ALL["&amp;UNTANA[#Headers]&amp;"]"),rowPointer)="","",INDEX(INDIRECT("ALL["&amp;UNTANA[#Headers]&amp;"]"),rowPointer))</f>
        <v/>
      </c>
      <c r="U49" s="4" t="str">
        <f ca="1">IF(INDEX(INDIRECT("ALL["&amp;UNTANA[#Headers]&amp;"]"),rowPointer)="","",INDEX(INDIRECT("ALL["&amp;UNTANA[#Headers]&amp;"]"),rowPointer))</f>
        <v/>
      </c>
      <c r="V49" s="3" t="str">
        <f ca="1">IF(INDEX(INDIRECT("ALL["&amp;UNTANA[#Headers]&amp;"]"),rowPointer)="","",INDEX(INDIRECT("ALL["&amp;UNTANA[#Headers]&amp;"]"),rowPointer))</f>
        <v/>
      </c>
      <c r="W49" s="6" t="str">
        <f ca="1">IF(INDEX(INDIRECT("ALL["&amp;UNTANA[#Headers]&amp;"]"),rowPointer)="","",INDEX(INDIRECT("ALL["&amp;UNTANA[#Headers]&amp;"]"),rowPointer))</f>
        <v/>
      </c>
    </row>
    <row r="50" spans="1:23" x14ac:dyDescent="0.25">
      <c r="A50" s="7">
        <v>76</v>
      </c>
      <c r="D50" t="str">
        <f ca="1">INDEX(INDIRECT("ALL["&amp;UNTANA[#Headers]&amp;"]"),rowPointer)</f>
        <v/>
      </c>
      <c r="E50" s="2">
        <f ca="1">INDEX(INDIRECT("ALL["&amp;UNTANA[#Headers]&amp;"]"),rowPointer)</f>
        <v>44931</v>
      </c>
      <c r="F50" s="2" t="str">
        <f ca="1">IF(UNTANA[[#This Row],[TGL MASUK_H]]&gt;E49,UNTANA[[#This Row],[TGL MASUK_H]],IF(UNTANA[[#This Row],[ID]]=1,UNTANA[[#This Row],[TGL MASUK_H]],""))</f>
        <v/>
      </c>
      <c r="G50" s="6" t="str">
        <f ca="1">IF(INDEX(INDIRECT("ALL["&amp;UNTANA[#Headers]&amp;"]"),rowPointer)="","",INDEX(INDIRECT("ALL["&amp;UNTANA[#Headers]&amp;"]"),rowPointer))</f>
        <v/>
      </c>
      <c r="H50" s="6" t="str">
        <f ca="1">IF(INDEX(INDIRECT("ALL["&amp;UNTANA[#Headers]&amp;"]"),rowPointer)="","",INDEX(INDIRECT("ALL["&amp;UNTANA[#Headers]&amp;"]"),rowPointer))</f>
        <v/>
      </c>
      <c r="I50" s="6" t="str">
        <f ca="1">IF(INDEX(INDIRECT("ALL["&amp;UNTANA[#Headers]&amp;"]"),rowPointer)="","",INDEX(INDIRECT("ALL["&amp;UNTANA[#Headers]&amp;"]"),rowPointer))</f>
        <v/>
      </c>
      <c r="J50" s="6" t="str">
        <f ca="1">IF(INDEX(INDIRECT("ALL["&amp;UNTANA[#Headers]&amp;"]"),rowPointer)="","",INDEX(INDIRECT("ALL["&amp;UNTANA[#Headers]&amp;"]"),rowPointer))</f>
        <v/>
      </c>
      <c r="K50" s="2" t="str">
        <f ca="1">IF(INDEX(INDIRECT("ALL["&amp;UNTANA[#Headers]&amp;"]"),rowPointer)="","",INDEX(INDIRECT("ALL["&amp;UNTANA[#Headers]&amp;"]"),rowPointer))</f>
        <v/>
      </c>
      <c r="L50" s="6" t="str">
        <f ca="1">IF(INDEX(INDIRECT("ALL["&amp;UNTANA[#Headers]&amp;"]"),rowPointer)="","",INDEX(INDIRECT("ALL["&amp;UNTANA[#Headers]&amp;"]"),rowPointer))</f>
        <v/>
      </c>
      <c r="M50" s="6" t="str">
        <f ca="1">IF(INDEX(INDIRECT("ALL["&amp;UNTANA[#Headers]&amp;"]"),rowPointer)="","",INDEX(INDIRECT("ALL["&amp;UNTANA[#Headers]&amp;"]"),rowPointer))</f>
        <v/>
      </c>
      <c r="N50" s="6" t="str">
        <f ca="1">IF(INDEX(INDIRECT("ALL["&amp;UNTANA[#Headers]&amp;"]"),rowPointer)="","",INDEX(INDIRECT("ALL["&amp;UNTANA[#Headers]&amp;"]"),rowPointer))</f>
        <v/>
      </c>
      <c r="O50" s="6" t="str">
        <f ca="1">IF(INDEX(INDIRECT("ALL["&amp;UNTANA[#Headers]&amp;"]"),rowPointer)="","",INDEX(INDIRECT("ALL["&amp;UNTANA[#Headers]&amp;"]"),rowPointer))</f>
        <v/>
      </c>
      <c r="P50" s="6" t="str">
        <f ca="1">IF(INDEX(INDIRECT("ALL["&amp;UNTANA[#Headers]&amp;"]"),rowPointer)="","",INDEX(INDIRECT("ALL["&amp;UNTANA[#Headers]&amp;"]"),rowPointer))</f>
        <v/>
      </c>
      <c r="Q50" s="3" t="str">
        <f ca="1">IF(INDEX(INDIRECT("ALL["&amp;UNTANA[#Headers]&amp;"]"),rowPointer)="","",INDEX(INDIRECT("ALL["&amp;UNTANA[#Headers]&amp;"]"),rowPointer))</f>
        <v/>
      </c>
      <c r="R50" s="3" t="str">
        <f ca="1">IF(INDEX(INDIRECT("ALL["&amp;UNTANA[#Headers]&amp;"]"),rowPointer)="","",INDEX(INDIRECT("ALL["&amp;UNTANA[#Headers]&amp;"]"),rowPointer))</f>
        <v/>
      </c>
      <c r="S50" s="6" t="str">
        <f ca="1">IF(INDEX(INDIRECT("ALL["&amp;UNTANA[#Headers]&amp;"]"),rowPointer)="","",INDEX(INDIRECT("ALL["&amp;UNTANA[#Headers]&amp;"]"),rowPointer))</f>
        <v/>
      </c>
      <c r="T50" s="4" t="str">
        <f ca="1">IF(INDEX(INDIRECT("ALL["&amp;UNTANA[#Headers]&amp;"]"),rowPointer)="","",INDEX(INDIRECT("ALL["&amp;UNTANA[#Headers]&amp;"]"),rowPointer))</f>
        <v/>
      </c>
      <c r="U50" s="4" t="str">
        <f ca="1">IF(INDEX(INDIRECT("ALL["&amp;UNTANA[#Headers]&amp;"]"),rowPointer)="","",INDEX(INDIRECT("ALL["&amp;UNTANA[#Headers]&amp;"]"),rowPointer))</f>
        <v/>
      </c>
      <c r="V50" s="3" t="str">
        <f ca="1">IF(INDEX(INDIRECT("ALL["&amp;UNTANA[#Headers]&amp;"]"),rowPointer)="","",INDEX(INDIRECT("ALL["&amp;UNTANA[#Headers]&amp;"]"),rowPointer))</f>
        <v/>
      </c>
      <c r="W50" s="6" t="str">
        <f ca="1">IF(INDEX(INDIRECT("ALL["&amp;UNTANA[#Headers]&amp;"]"),rowPointer)="","",INDEX(INDIRECT("ALL["&amp;UNTANA[#Headers]&amp;"]"),rowPointer))</f>
        <v/>
      </c>
    </row>
    <row r="51" spans="1:23" x14ac:dyDescent="0.25">
      <c r="A51" s="7">
        <v>77</v>
      </c>
      <c r="D51">
        <f ca="1">INDEX(INDIRECT("ALL["&amp;UNTANA[#Headers]&amp;"]"),rowPointer)</f>
        <v>77</v>
      </c>
      <c r="E51" s="2">
        <f ca="1">INDEX(INDIRECT("ALL["&amp;UNTANA[#Headers]&amp;"]"),rowPointer)</f>
        <v>44931</v>
      </c>
      <c r="F51" s="2" t="str">
        <f ca="1">IF(UNTANA[[#This Row],[TGL MASUK_H]]&gt;E50,UNTANA[[#This Row],[TGL MASUK_H]],IF(UNTANA[[#This Row],[ID]]=1,UNTANA[[#This Row],[TGL MASUK_H]],""))</f>
        <v/>
      </c>
      <c r="G51" s="6" t="str">
        <f ca="1">IF(INDEX(INDIRECT("ALL["&amp;UNTANA[#Headers]&amp;"]"),rowPointer)="","",INDEX(INDIRECT("ALL["&amp;UNTANA[#Headers]&amp;"]"),rowPointer))</f>
        <v>SURYA PRATAMA</v>
      </c>
      <c r="H51" s="6" t="str">
        <f ca="1">IF(INDEX(INDIRECT("ALL["&amp;UNTANA[#Headers]&amp;"]"),rowPointer)="","",INDEX(INDIRECT("ALL["&amp;UNTANA[#Headers]&amp;"]"),rowPointer))</f>
        <v>UNTANA</v>
      </c>
      <c r="I51" s="6" t="str">
        <f ca="1">IF(INDEX(INDIRECT("ALL["&amp;UNTANA[#Headers]&amp;"]"),rowPointer)="","",INDEX(INDIRECT("ALL["&amp;UNTANA[#Headers]&amp;"]"),rowPointer))</f>
        <v>F23A000039</v>
      </c>
      <c r="J51" s="6" t="str">
        <f ca="1">IF(INDEX(INDIRECT("ALL["&amp;UNTANA[#Headers]&amp;"]"),rowPointer)="","",INDEX(INDIRECT("ALL["&amp;UNTANA[#Headers]&amp;"]"),rowPointer))</f>
        <v/>
      </c>
      <c r="K51" s="2">
        <f ca="1">IF(INDEX(INDIRECT("ALL["&amp;UNTANA[#Headers]&amp;"]"),rowPointer)="","",INDEX(INDIRECT("ALL["&amp;UNTANA[#Headers]&amp;"]"),rowPointer))</f>
        <v>44928</v>
      </c>
      <c r="L51" s="6" t="str">
        <f ca="1">IF(INDEX(INDIRECT("ALL["&amp;UNTANA[#Headers]&amp;"]"),rowPointer)="","",INDEX(INDIRECT("ALL["&amp;UNTANA[#Headers]&amp;"]"),rowPointer))</f>
        <v/>
      </c>
      <c r="M51" s="6" t="str">
        <f ca="1">IF(INDEX(INDIRECT("ALL["&amp;UNTANA[#Headers]&amp;"]"),rowPointer)="","",INDEX(INDIRECT("ALL["&amp;UNTANA[#Headers]&amp;"]"),rowPointer))</f>
        <v>CAT AIR OPINI 110@216</v>
      </c>
      <c r="N51" s="6">
        <f ca="1">IF(INDEX(INDIRECT("ALL["&amp;UNTANA[#Headers]&amp;"]"),rowPointer)="","",INDEX(INDIRECT("ALL["&amp;UNTANA[#Headers]&amp;"]"),rowPointer))</f>
        <v>25</v>
      </c>
      <c r="O51" s="6">
        <f ca="1">IF(INDEX(INDIRECT("ALL["&amp;UNTANA[#Headers]&amp;"]"),rowPointer)="","",INDEX(INDIRECT("ALL["&amp;UNTANA[#Headers]&amp;"]"),rowPointer))</f>
        <v>5400</v>
      </c>
      <c r="P51" s="6" t="str">
        <f ca="1">IF(INDEX(INDIRECT("ALL["&amp;UNTANA[#Headers]&amp;"]"),rowPointer)="","",INDEX(INDIRECT("ALL["&amp;UNTANA[#Headers]&amp;"]"),rowPointer))</f>
        <v>BOX</v>
      </c>
      <c r="Q51" s="3">
        <f ca="1">IF(INDEX(INDIRECT("ALL["&amp;UNTANA[#Headers]&amp;"]"),rowPointer)="","",INDEX(INDIRECT("ALL["&amp;UNTANA[#Headers]&amp;"]"),rowPointer))</f>
        <v>9000</v>
      </c>
      <c r="R51" s="3" t="str">
        <f ca="1">IF(INDEX(INDIRECT("ALL["&amp;UNTANA[#Headers]&amp;"]"),rowPointer)="","",INDEX(INDIRECT("ALL["&amp;UNTANA[#Headers]&amp;"]"),rowPointer))</f>
        <v/>
      </c>
      <c r="S51" s="6" t="str">
        <f ca="1">IF(INDEX(INDIRECT("ALL["&amp;UNTANA[#Headers]&amp;"]"),rowPointer)="","",INDEX(INDIRECT("ALL["&amp;UNTANA[#Headers]&amp;"]"),rowPointer))</f>
        <v>1100PCS</v>
      </c>
      <c r="T51" s="4">
        <f ca="1">IF(INDEX(INDIRECT("ALL["&amp;UNTANA[#Headers]&amp;"]"),rowPointer)="","",INDEX(INDIRECT("ALL["&amp;UNTANA[#Headers]&amp;"]"),rowPointer))</f>
        <v>0.2</v>
      </c>
      <c r="U51" s="4">
        <f ca="1">IF(INDEX(INDIRECT("ALL["&amp;UNTANA[#Headers]&amp;"]"),rowPointer)="","",INDEX(INDIRECT("ALL["&amp;UNTANA[#Headers]&amp;"]"),rowPointer))</f>
        <v>2.5000000000000001E-2</v>
      </c>
      <c r="V51" s="3" t="str">
        <f ca="1">IF(INDEX(INDIRECT("ALL["&amp;UNTANA[#Headers]&amp;"]"),rowPointer)="","",INDEX(INDIRECT("ALL["&amp;UNTANA[#Headers]&amp;"]"),rowPointer))</f>
        <v/>
      </c>
      <c r="W51" s="6" t="str">
        <f ca="1">IF(INDEX(INDIRECT("ALL["&amp;UNTANA[#Headers]&amp;"]"),rowPointer)="","",INDEX(INDIRECT("ALL["&amp;UNTANA[#Headers]&amp;"]"),rowPointer))</f>
        <v/>
      </c>
    </row>
    <row r="52" spans="1:23" x14ac:dyDescent="0.25">
      <c r="A52" s="7">
        <v>78</v>
      </c>
      <c r="D52" t="str">
        <f ca="1">INDEX(INDIRECT("ALL["&amp;UNTANA[#Headers]&amp;"]"),rowPointer)</f>
        <v/>
      </c>
      <c r="E52" s="2">
        <f ca="1">INDEX(INDIRECT("ALL["&amp;UNTANA[#Headers]&amp;"]"),rowPointer)</f>
        <v>44931</v>
      </c>
      <c r="F52" s="2" t="str">
        <f ca="1">IF(UNTANA[[#This Row],[TGL MASUK_H]]&gt;E51,UNTANA[[#This Row],[TGL MASUK_H]],IF(UNTANA[[#This Row],[ID]]=1,UNTANA[[#This Row],[TGL MASUK_H]],""))</f>
        <v/>
      </c>
      <c r="G52" s="6" t="str">
        <f ca="1">IF(INDEX(INDIRECT("ALL["&amp;UNTANA[#Headers]&amp;"]"),rowPointer)="","",INDEX(INDIRECT("ALL["&amp;UNTANA[#Headers]&amp;"]"),rowPointer))</f>
        <v/>
      </c>
      <c r="H52" s="6" t="str">
        <f ca="1">IF(INDEX(INDIRECT("ALL["&amp;UNTANA[#Headers]&amp;"]"),rowPointer)="","",INDEX(INDIRECT("ALL["&amp;UNTANA[#Headers]&amp;"]"),rowPointer))</f>
        <v/>
      </c>
      <c r="I52" s="6" t="str">
        <f ca="1">IF(INDEX(INDIRECT("ALL["&amp;UNTANA[#Headers]&amp;"]"),rowPointer)="","",INDEX(INDIRECT("ALL["&amp;UNTANA[#Headers]&amp;"]"),rowPointer))</f>
        <v/>
      </c>
      <c r="J52" s="6" t="str">
        <f ca="1">IF(INDEX(INDIRECT("ALL["&amp;UNTANA[#Headers]&amp;"]"),rowPointer)="","",INDEX(INDIRECT("ALL["&amp;UNTANA[#Headers]&amp;"]"),rowPointer))</f>
        <v/>
      </c>
      <c r="K52" s="2" t="str">
        <f ca="1">IF(INDEX(INDIRECT("ALL["&amp;UNTANA[#Headers]&amp;"]"),rowPointer)="","",INDEX(INDIRECT("ALL["&amp;UNTANA[#Headers]&amp;"]"),rowPointer))</f>
        <v/>
      </c>
      <c r="L52" s="6" t="str">
        <f ca="1">IF(INDEX(INDIRECT("ALL["&amp;UNTANA[#Headers]&amp;"]"),rowPointer)="","",INDEX(INDIRECT("ALL["&amp;UNTANA[#Headers]&amp;"]"),rowPointer))</f>
        <v/>
      </c>
      <c r="M52" s="6" t="str">
        <f ca="1">IF(INDEX(INDIRECT("ALL["&amp;UNTANA[#Headers]&amp;"]"),rowPointer)="","",INDEX(INDIRECT("ALL["&amp;UNTANA[#Headers]&amp;"]"),rowPointer))</f>
        <v>CAT AIR OPINI 120 @144</v>
      </c>
      <c r="N52" s="6">
        <f ca="1">IF(INDEX(INDIRECT("ALL["&amp;UNTANA[#Headers]&amp;"]"),rowPointer)="","",INDEX(INDIRECT("ALL["&amp;UNTANA[#Headers]&amp;"]"),rowPointer))</f>
        <v>15</v>
      </c>
      <c r="O52" s="6">
        <f ca="1">IF(INDEX(INDIRECT("ALL["&amp;UNTANA[#Headers]&amp;"]"),rowPointer)="","",INDEX(INDIRECT("ALL["&amp;UNTANA[#Headers]&amp;"]"),rowPointer))</f>
        <v>2160</v>
      </c>
      <c r="P52" s="6" t="str">
        <f ca="1">IF(INDEX(INDIRECT("ALL["&amp;UNTANA[#Headers]&amp;"]"),rowPointer)="","",INDEX(INDIRECT("ALL["&amp;UNTANA[#Headers]&amp;"]"),rowPointer))</f>
        <v>BOS</v>
      </c>
      <c r="Q52" s="3">
        <f ca="1">IF(INDEX(INDIRECT("ALL["&amp;UNTANA[#Headers]&amp;"]"),rowPointer)="","",INDEX(INDIRECT("ALL["&amp;UNTANA[#Headers]&amp;"]"),rowPointer))</f>
        <v>9400</v>
      </c>
      <c r="R52" s="3" t="str">
        <f ca="1">IF(INDEX(INDIRECT("ALL["&amp;UNTANA[#Headers]&amp;"]"),rowPointer)="","",INDEX(INDIRECT("ALL["&amp;UNTANA[#Headers]&amp;"]"),rowPointer))</f>
        <v/>
      </c>
      <c r="S52" s="6" t="str">
        <f ca="1">IF(INDEX(INDIRECT("ALL["&amp;UNTANA[#Headers]&amp;"]"),rowPointer)="","",INDEX(INDIRECT("ALL["&amp;UNTANA[#Headers]&amp;"]"),rowPointer))</f>
        <v>120 PCS</v>
      </c>
      <c r="T52" s="4">
        <f ca="1">IF(INDEX(INDIRECT("ALL["&amp;UNTANA[#Headers]&amp;"]"),rowPointer)="","",INDEX(INDIRECT("ALL["&amp;UNTANA[#Headers]&amp;"]"),rowPointer))</f>
        <v>0.2</v>
      </c>
      <c r="U52" s="4">
        <f ca="1">IF(INDEX(INDIRECT("ALL["&amp;UNTANA[#Headers]&amp;"]"),rowPointer)="","",INDEX(INDIRECT("ALL["&amp;UNTANA[#Headers]&amp;"]"),rowPointer))</f>
        <v>2.5000000000000001E-2</v>
      </c>
      <c r="V52" s="3" t="str">
        <f ca="1">IF(INDEX(INDIRECT("ALL["&amp;UNTANA[#Headers]&amp;"]"),rowPointer)="","",INDEX(INDIRECT("ALL["&amp;UNTANA[#Headers]&amp;"]"),rowPointer))</f>
        <v/>
      </c>
      <c r="W52" s="6" t="str">
        <f ca="1">IF(INDEX(INDIRECT("ALL["&amp;UNTANA[#Headers]&amp;"]"),rowPointer)="","",INDEX(INDIRECT("ALL["&amp;UNTANA[#Headers]&amp;"]"),rowPointer))</f>
        <v/>
      </c>
    </row>
    <row r="53" spans="1:23" x14ac:dyDescent="0.25">
      <c r="A53" s="7">
        <v>79</v>
      </c>
      <c r="D53" t="str">
        <f ca="1">INDEX(INDIRECT("ALL["&amp;UNTANA[#Headers]&amp;"]"),rowPointer)</f>
        <v/>
      </c>
      <c r="E53" s="2">
        <f ca="1">INDEX(INDIRECT("ALL["&amp;UNTANA[#Headers]&amp;"]"),rowPointer)</f>
        <v>44931</v>
      </c>
      <c r="F53" s="2" t="str">
        <f ca="1">IF(UNTANA[[#This Row],[TGL MASUK_H]]&gt;E52,UNTANA[[#This Row],[TGL MASUK_H]],IF(UNTANA[[#This Row],[ID]]=1,UNTANA[[#This Row],[TGL MASUK_H]],""))</f>
        <v/>
      </c>
      <c r="G53" s="6" t="str">
        <f ca="1">IF(INDEX(INDIRECT("ALL["&amp;UNTANA[#Headers]&amp;"]"),rowPointer)="","",INDEX(INDIRECT("ALL["&amp;UNTANA[#Headers]&amp;"]"),rowPointer))</f>
        <v/>
      </c>
      <c r="H53" s="6" t="str">
        <f ca="1">IF(INDEX(INDIRECT("ALL["&amp;UNTANA[#Headers]&amp;"]"),rowPointer)="","",INDEX(INDIRECT("ALL["&amp;UNTANA[#Headers]&amp;"]"),rowPointer))</f>
        <v/>
      </c>
      <c r="I53" s="6" t="str">
        <f ca="1">IF(INDEX(INDIRECT("ALL["&amp;UNTANA[#Headers]&amp;"]"),rowPointer)="","",INDEX(INDIRECT("ALL["&amp;UNTANA[#Headers]&amp;"]"),rowPointer))</f>
        <v/>
      </c>
      <c r="J53" s="6" t="str">
        <f ca="1">IF(INDEX(INDIRECT("ALL["&amp;UNTANA[#Headers]&amp;"]"),rowPointer)="","",INDEX(INDIRECT("ALL["&amp;UNTANA[#Headers]&amp;"]"),rowPointer))</f>
        <v/>
      </c>
      <c r="K53" s="2" t="str">
        <f ca="1">IF(INDEX(INDIRECT("ALL["&amp;UNTANA[#Headers]&amp;"]"),rowPointer)="","",INDEX(INDIRECT("ALL["&amp;UNTANA[#Headers]&amp;"]"),rowPointer))</f>
        <v/>
      </c>
      <c r="L53" s="6" t="str">
        <f ca="1">IF(INDEX(INDIRECT("ALL["&amp;UNTANA[#Headers]&amp;"]"),rowPointer)="","",INDEX(INDIRECT("ALL["&amp;UNTANA[#Headers]&amp;"]"),rowPointer))</f>
        <v/>
      </c>
      <c r="M53" s="6" t="str">
        <f ca="1">IF(INDEX(INDIRECT("ALL["&amp;UNTANA[#Headers]&amp;"]"),rowPointer)="","",INDEX(INDIRECT("ALL["&amp;UNTANA[#Headers]&amp;"]"),rowPointer))</f>
        <v/>
      </c>
      <c r="N53" s="6" t="str">
        <f ca="1">IF(INDEX(INDIRECT("ALL["&amp;UNTANA[#Headers]&amp;"]"),rowPointer)="","",INDEX(INDIRECT("ALL["&amp;UNTANA[#Headers]&amp;"]"),rowPointer))</f>
        <v/>
      </c>
      <c r="O53" s="6" t="str">
        <f ca="1">IF(INDEX(INDIRECT("ALL["&amp;UNTANA[#Headers]&amp;"]"),rowPointer)="","",INDEX(INDIRECT("ALL["&amp;UNTANA[#Headers]&amp;"]"),rowPointer))</f>
        <v/>
      </c>
      <c r="P53" s="6" t="str">
        <f ca="1">IF(INDEX(INDIRECT("ALL["&amp;UNTANA[#Headers]&amp;"]"),rowPointer)="","",INDEX(INDIRECT("ALL["&amp;UNTANA[#Headers]&amp;"]"),rowPointer))</f>
        <v/>
      </c>
      <c r="Q53" s="3" t="str">
        <f ca="1">IF(INDEX(INDIRECT("ALL["&amp;UNTANA[#Headers]&amp;"]"),rowPointer)="","",INDEX(INDIRECT("ALL["&amp;UNTANA[#Headers]&amp;"]"),rowPointer))</f>
        <v/>
      </c>
      <c r="R53" s="3" t="str">
        <f ca="1">IF(INDEX(INDIRECT("ALL["&amp;UNTANA[#Headers]&amp;"]"),rowPointer)="","",INDEX(INDIRECT("ALL["&amp;UNTANA[#Headers]&amp;"]"),rowPointer))</f>
        <v/>
      </c>
      <c r="S53" s="6" t="str">
        <f ca="1">IF(INDEX(INDIRECT("ALL["&amp;UNTANA[#Headers]&amp;"]"),rowPointer)="","",INDEX(INDIRECT("ALL["&amp;UNTANA[#Headers]&amp;"]"),rowPointer))</f>
        <v/>
      </c>
      <c r="T53" s="4" t="str">
        <f ca="1">IF(INDEX(INDIRECT("ALL["&amp;UNTANA[#Headers]&amp;"]"),rowPointer)="","",INDEX(INDIRECT("ALL["&amp;UNTANA[#Headers]&amp;"]"),rowPointer))</f>
        <v/>
      </c>
      <c r="U53" s="4" t="str">
        <f ca="1">IF(INDEX(INDIRECT("ALL["&amp;UNTANA[#Headers]&amp;"]"),rowPointer)="","",INDEX(INDIRECT("ALL["&amp;UNTANA[#Headers]&amp;"]"),rowPointer))</f>
        <v/>
      </c>
      <c r="V53" s="3" t="str">
        <f ca="1">IF(INDEX(INDIRECT("ALL["&amp;UNTANA[#Headers]&amp;"]"),rowPointer)="","",INDEX(INDIRECT("ALL["&amp;UNTANA[#Headers]&amp;"]"),rowPointer))</f>
        <v/>
      </c>
      <c r="W53" s="6" t="str">
        <f ca="1">IF(INDEX(INDIRECT("ALL["&amp;UNTANA[#Headers]&amp;"]"),rowPointer)="","",INDEX(INDIRECT("ALL["&amp;UNTANA[#Headers]&amp;"]"),rowPointer))</f>
        <v/>
      </c>
    </row>
    <row r="54" spans="1:23" x14ac:dyDescent="0.25">
      <c r="A54" s="7">
        <v>80</v>
      </c>
      <c r="D54">
        <f ca="1">INDEX(INDIRECT("ALL["&amp;UNTANA[#Headers]&amp;"]"),rowPointer)</f>
        <v>80</v>
      </c>
      <c r="E54" s="2">
        <f ca="1">INDEX(INDIRECT("ALL["&amp;UNTANA[#Headers]&amp;"]"),rowPointer)</f>
        <v>44932</v>
      </c>
      <c r="F54" s="2">
        <f ca="1">IF(UNTANA[[#This Row],[TGL MASUK_H]]&gt;E53,UNTANA[[#This Row],[TGL MASUK_H]],IF(UNTANA[[#This Row],[ID]]=1,UNTANA[[#This Row],[TGL MASUK_H]],""))</f>
        <v>44932</v>
      </c>
      <c r="G54" s="6" t="str">
        <f ca="1">IF(INDEX(INDIRECT("ALL["&amp;UNTANA[#Headers]&amp;"]"),rowPointer)="","",INDEX(INDIRECT("ALL["&amp;UNTANA[#Headers]&amp;"]"),rowPointer))</f>
        <v>PMJP</v>
      </c>
      <c r="H54" s="6" t="str">
        <f ca="1">IF(INDEX(INDIRECT("ALL["&amp;UNTANA[#Headers]&amp;"]"),rowPointer)="","",INDEX(INDIRECT("ALL["&amp;UNTANA[#Headers]&amp;"]"),rowPointer))</f>
        <v>UNTANA</v>
      </c>
      <c r="I54" s="6" t="str">
        <f ca="1">IF(INDEX(INDIRECT("ALL["&amp;UNTANA[#Headers]&amp;"]"),rowPointer)="","",INDEX(INDIRECT("ALL["&amp;UNTANA[#Headers]&amp;"]"),rowPointer))</f>
        <v>SURAT JALAN NO : 40</v>
      </c>
      <c r="J54" s="6" t="str">
        <f ca="1">IF(INDEX(INDIRECT("ALL["&amp;UNTANA[#Headers]&amp;"]"),rowPointer)="","",INDEX(INDIRECT("ALL["&amp;UNTANA[#Headers]&amp;"]"),rowPointer))</f>
        <v/>
      </c>
      <c r="K54" s="2">
        <f ca="1">IF(INDEX(INDIRECT("ALL["&amp;UNTANA[#Headers]&amp;"]"),rowPointer)="","",INDEX(INDIRECT("ALL["&amp;UNTANA[#Headers]&amp;"]"),rowPointer))</f>
        <v>44929</v>
      </c>
      <c r="L54" s="6" t="str">
        <f ca="1">IF(INDEX(INDIRECT("ALL["&amp;UNTANA[#Headers]&amp;"]"),rowPointer)="","",INDEX(INDIRECT("ALL["&amp;UNTANA[#Headers]&amp;"]"),rowPointer))</f>
        <v/>
      </c>
      <c r="M54" s="6" t="str">
        <f ca="1">IF(INDEX(INDIRECT("ALL["&amp;UNTANA[#Headers]&amp;"]"),rowPointer)="","",INDEX(INDIRECT("ALL["&amp;UNTANA[#Headers]&amp;"]"),rowPointer))</f>
        <v>CELENGAN L</v>
      </c>
      <c r="N54" s="6">
        <f ca="1">IF(INDEX(INDIRECT("ALL["&amp;UNTANA[#Headers]&amp;"]"),rowPointer)="","",INDEX(INDIRECT("ALL["&amp;UNTANA[#Headers]&amp;"]"),rowPointer))</f>
        <v>2</v>
      </c>
      <c r="O54" s="6">
        <f ca="1">IF(INDEX(INDIRECT("ALL["&amp;UNTANA[#Headers]&amp;"]"),rowPointer)="","",INDEX(INDIRECT("ALL["&amp;UNTANA[#Headers]&amp;"]"),rowPointer))</f>
        <v>20</v>
      </c>
      <c r="P54" s="6" t="str">
        <f ca="1">IF(INDEX(INDIRECT("ALL["&amp;UNTANA[#Headers]&amp;"]"),rowPointer)="","",INDEX(INDIRECT("ALL["&amp;UNTANA[#Headers]&amp;"]"),rowPointer))</f>
        <v>LSN</v>
      </c>
      <c r="Q54" s="3">
        <f ca="1">IF(INDEX(INDIRECT("ALL["&amp;UNTANA[#Headers]&amp;"]"),rowPointer)="","",INDEX(INDIRECT("ALL["&amp;UNTANA[#Headers]&amp;"]"),rowPointer))</f>
        <v>72000</v>
      </c>
      <c r="R54" s="3" t="str">
        <f ca="1">IF(INDEX(INDIRECT("ALL["&amp;UNTANA[#Headers]&amp;"]"),rowPointer)="","",INDEX(INDIRECT("ALL["&amp;UNTANA[#Headers]&amp;"]"),rowPointer))</f>
        <v/>
      </c>
      <c r="S54" s="6" t="str">
        <f ca="1">IF(INDEX(INDIRECT("ALL["&amp;UNTANA[#Headers]&amp;"]"),rowPointer)="","",INDEX(INDIRECT("ALL["&amp;UNTANA[#Headers]&amp;"]"),rowPointer))</f>
        <v>10 LSN</v>
      </c>
      <c r="T54" s="4" t="str">
        <f ca="1">IF(INDEX(INDIRECT("ALL["&amp;UNTANA[#Headers]&amp;"]"),rowPointer)="","",INDEX(INDIRECT("ALL["&amp;UNTANA[#Headers]&amp;"]"),rowPointer))</f>
        <v/>
      </c>
      <c r="U54" s="4" t="str">
        <f ca="1">IF(INDEX(INDIRECT("ALL["&amp;UNTANA[#Headers]&amp;"]"),rowPointer)="","",INDEX(INDIRECT("ALL["&amp;UNTANA[#Headers]&amp;"]"),rowPointer))</f>
        <v/>
      </c>
      <c r="V54" s="3" t="str">
        <f ca="1">IF(INDEX(INDIRECT("ALL["&amp;UNTANA[#Headers]&amp;"]"),rowPointer)="","",INDEX(INDIRECT("ALL["&amp;UNTANA[#Headers]&amp;"]"),rowPointer))</f>
        <v/>
      </c>
      <c r="W54" s="6" t="str">
        <f ca="1">IF(INDEX(INDIRECT("ALL["&amp;UNTANA[#Headers]&amp;"]"),rowPointer)="","",INDEX(INDIRECT("ALL["&amp;UNTANA[#Headers]&amp;"]"),rowPointer))</f>
        <v/>
      </c>
    </row>
    <row r="55" spans="1:23" x14ac:dyDescent="0.25">
      <c r="A55" s="7">
        <v>81</v>
      </c>
      <c r="D55" t="str">
        <f ca="1">INDEX(INDIRECT("ALL["&amp;UNTANA[#Headers]&amp;"]"),rowPointer)</f>
        <v/>
      </c>
      <c r="E55" s="2">
        <f ca="1">INDEX(INDIRECT("ALL["&amp;UNTANA[#Headers]&amp;"]"),rowPointer)</f>
        <v>44932</v>
      </c>
      <c r="F55" s="2" t="str">
        <f ca="1">IF(UNTANA[[#This Row],[TGL MASUK_H]]&gt;E54,UNTANA[[#This Row],[TGL MASUK_H]],IF(UNTANA[[#This Row],[ID]]=1,UNTANA[[#This Row],[TGL MASUK_H]],""))</f>
        <v/>
      </c>
      <c r="G55" s="6" t="str">
        <f ca="1">IF(INDEX(INDIRECT("ALL["&amp;UNTANA[#Headers]&amp;"]"),rowPointer)="","",INDEX(INDIRECT("ALL["&amp;UNTANA[#Headers]&amp;"]"),rowPointer))</f>
        <v/>
      </c>
      <c r="H55" s="6" t="str">
        <f ca="1">IF(INDEX(INDIRECT("ALL["&amp;UNTANA[#Headers]&amp;"]"),rowPointer)="","",INDEX(INDIRECT("ALL["&amp;UNTANA[#Headers]&amp;"]"),rowPointer))</f>
        <v/>
      </c>
      <c r="I55" s="6" t="str">
        <f ca="1">IF(INDEX(INDIRECT("ALL["&amp;UNTANA[#Headers]&amp;"]"),rowPointer)="","",INDEX(INDIRECT("ALL["&amp;UNTANA[#Headers]&amp;"]"),rowPointer))</f>
        <v/>
      </c>
      <c r="J55" s="6" t="str">
        <f ca="1">IF(INDEX(INDIRECT("ALL["&amp;UNTANA[#Headers]&amp;"]"),rowPointer)="","",INDEX(INDIRECT("ALL["&amp;UNTANA[#Headers]&amp;"]"),rowPointer))</f>
        <v/>
      </c>
      <c r="K55" s="2" t="str">
        <f ca="1">IF(INDEX(INDIRECT("ALL["&amp;UNTANA[#Headers]&amp;"]"),rowPointer)="","",INDEX(INDIRECT("ALL["&amp;UNTANA[#Headers]&amp;"]"),rowPointer))</f>
        <v/>
      </c>
      <c r="L55" s="6" t="str">
        <f ca="1">IF(INDEX(INDIRECT("ALL["&amp;UNTANA[#Headers]&amp;"]"),rowPointer)="","",INDEX(INDIRECT("ALL["&amp;UNTANA[#Headers]&amp;"]"),rowPointer))</f>
        <v/>
      </c>
      <c r="M55" s="6" t="str">
        <f ca="1">IF(INDEX(INDIRECT("ALL["&amp;UNTANA[#Headers]&amp;"]"),rowPointer)="","",INDEX(INDIRECT("ALL["&amp;UNTANA[#Headers]&amp;"]"),rowPointer))</f>
        <v>CELENGAN XL</v>
      </c>
      <c r="N55" s="6">
        <f ca="1">IF(INDEX(INDIRECT("ALL["&amp;UNTANA[#Headers]&amp;"]"),rowPointer)="","",INDEX(INDIRECT("ALL["&amp;UNTANA[#Headers]&amp;"]"),rowPointer))</f>
        <v>2</v>
      </c>
      <c r="O55" s="6">
        <f ca="1">IF(INDEX(INDIRECT("ALL["&amp;UNTANA[#Headers]&amp;"]"),rowPointer)="","",INDEX(INDIRECT("ALL["&amp;UNTANA[#Headers]&amp;"]"),rowPointer))</f>
        <v>12</v>
      </c>
      <c r="P55" s="6" t="str">
        <f ca="1">IF(INDEX(INDIRECT("ALL["&amp;UNTANA[#Headers]&amp;"]"),rowPointer)="","",INDEX(INDIRECT("ALL["&amp;UNTANA[#Headers]&amp;"]"),rowPointer))</f>
        <v>LSN</v>
      </c>
      <c r="Q55" s="3">
        <f ca="1">IF(INDEX(INDIRECT("ALL["&amp;UNTANA[#Headers]&amp;"]"),rowPointer)="","",INDEX(INDIRECT("ALL["&amp;UNTANA[#Headers]&amp;"]"),rowPointer))</f>
        <v>87000</v>
      </c>
      <c r="R55" s="3" t="str">
        <f ca="1">IF(INDEX(INDIRECT("ALL["&amp;UNTANA[#Headers]&amp;"]"),rowPointer)="","",INDEX(INDIRECT("ALL["&amp;UNTANA[#Headers]&amp;"]"),rowPointer))</f>
        <v/>
      </c>
      <c r="S55" s="6" t="str">
        <f ca="1">IF(INDEX(INDIRECT("ALL["&amp;UNTANA[#Headers]&amp;"]"),rowPointer)="","",INDEX(INDIRECT("ALL["&amp;UNTANA[#Headers]&amp;"]"),rowPointer))</f>
        <v>6 LSN</v>
      </c>
      <c r="T55" s="4" t="str">
        <f ca="1">IF(INDEX(INDIRECT("ALL["&amp;UNTANA[#Headers]&amp;"]"),rowPointer)="","",INDEX(INDIRECT("ALL["&amp;UNTANA[#Headers]&amp;"]"),rowPointer))</f>
        <v/>
      </c>
      <c r="U55" s="4" t="str">
        <f ca="1">IF(INDEX(INDIRECT("ALL["&amp;UNTANA[#Headers]&amp;"]"),rowPointer)="","",INDEX(INDIRECT("ALL["&amp;UNTANA[#Headers]&amp;"]"),rowPointer))</f>
        <v/>
      </c>
      <c r="V55" s="3" t="str">
        <f ca="1">IF(INDEX(INDIRECT("ALL["&amp;UNTANA[#Headers]&amp;"]"),rowPointer)="","",INDEX(INDIRECT("ALL["&amp;UNTANA[#Headers]&amp;"]"),rowPointer))</f>
        <v/>
      </c>
      <c r="W55" s="6" t="str">
        <f ca="1">IF(INDEX(INDIRECT("ALL["&amp;UNTANA[#Headers]&amp;"]"),rowPointer)="","",INDEX(INDIRECT("ALL["&amp;UNTANA[#Headers]&amp;"]"),rowPointer))</f>
        <v/>
      </c>
    </row>
    <row r="56" spans="1:23" x14ac:dyDescent="0.25">
      <c r="A56" s="7">
        <v>82</v>
      </c>
      <c r="D56" t="str">
        <f ca="1">INDEX(INDIRECT("ALL["&amp;UNTANA[#Headers]&amp;"]"),rowPointer)</f>
        <v/>
      </c>
      <c r="E56" s="2">
        <f ca="1">INDEX(INDIRECT("ALL["&amp;UNTANA[#Headers]&amp;"]"),rowPointer)</f>
        <v>44932</v>
      </c>
      <c r="F56" s="2" t="str">
        <f ca="1">IF(UNTANA[[#This Row],[TGL MASUK_H]]&gt;E55,UNTANA[[#This Row],[TGL MASUK_H]],IF(UNTANA[[#This Row],[ID]]=1,UNTANA[[#This Row],[TGL MASUK_H]],""))</f>
        <v/>
      </c>
      <c r="G56" s="6" t="str">
        <f ca="1">IF(INDEX(INDIRECT("ALL["&amp;UNTANA[#Headers]&amp;"]"),rowPointer)="","",INDEX(INDIRECT("ALL["&amp;UNTANA[#Headers]&amp;"]"),rowPointer))</f>
        <v/>
      </c>
      <c r="H56" s="6" t="str">
        <f ca="1">IF(INDEX(INDIRECT("ALL["&amp;UNTANA[#Headers]&amp;"]"),rowPointer)="","",INDEX(INDIRECT("ALL["&amp;UNTANA[#Headers]&amp;"]"),rowPointer))</f>
        <v/>
      </c>
      <c r="I56" s="6" t="str">
        <f ca="1">IF(INDEX(INDIRECT("ALL["&amp;UNTANA[#Headers]&amp;"]"),rowPointer)="","",INDEX(INDIRECT("ALL["&amp;UNTANA[#Headers]&amp;"]"),rowPointer))</f>
        <v/>
      </c>
      <c r="J56" s="6" t="str">
        <f ca="1">IF(INDEX(INDIRECT("ALL["&amp;UNTANA[#Headers]&amp;"]"),rowPointer)="","",INDEX(INDIRECT("ALL["&amp;UNTANA[#Headers]&amp;"]"),rowPointer))</f>
        <v/>
      </c>
      <c r="K56" s="2" t="str">
        <f ca="1">IF(INDEX(INDIRECT("ALL["&amp;UNTANA[#Headers]&amp;"]"),rowPointer)="","",INDEX(INDIRECT("ALL["&amp;UNTANA[#Headers]&amp;"]"),rowPointer))</f>
        <v/>
      </c>
      <c r="L56" s="6" t="str">
        <f ca="1">IF(INDEX(INDIRECT("ALL["&amp;UNTANA[#Headers]&amp;"]"),rowPointer)="","",INDEX(INDIRECT("ALL["&amp;UNTANA[#Headers]&amp;"]"),rowPointer))</f>
        <v/>
      </c>
      <c r="M56" s="6" t="str">
        <f ca="1">IF(INDEX(INDIRECT("ALL["&amp;UNTANA[#Headers]&amp;"]"),rowPointer)="","",INDEX(INDIRECT("ALL["&amp;UNTANA[#Headers]&amp;"]"),rowPointer))</f>
        <v/>
      </c>
      <c r="N56" s="6" t="str">
        <f ca="1">IF(INDEX(INDIRECT("ALL["&amp;UNTANA[#Headers]&amp;"]"),rowPointer)="","",INDEX(INDIRECT("ALL["&amp;UNTANA[#Headers]&amp;"]"),rowPointer))</f>
        <v/>
      </c>
      <c r="O56" s="6" t="str">
        <f ca="1">IF(INDEX(INDIRECT("ALL["&amp;UNTANA[#Headers]&amp;"]"),rowPointer)="","",INDEX(INDIRECT("ALL["&amp;UNTANA[#Headers]&amp;"]"),rowPointer))</f>
        <v/>
      </c>
      <c r="P56" s="6" t="str">
        <f ca="1">IF(INDEX(INDIRECT("ALL["&amp;UNTANA[#Headers]&amp;"]"),rowPointer)="","",INDEX(INDIRECT("ALL["&amp;UNTANA[#Headers]&amp;"]"),rowPointer))</f>
        <v/>
      </c>
      <c r="Q56" s="3" t="str">
        <f ca="1">IF(INDEX(INDIRECT("ALL["&amp;UNTANA[#Headers]&amp;"]"),rowPointer)="","",INDEX(INDIRECT("ALL["&amp;UNTANA[#Headers]&amp;"]"),rowPointer))</f>
        <v/>
      </c>
      <c r="R56" s="3" t="str">
        <f ca="1">IF(INDEX(INDIRECT("ALL["&amp;UNTANA[#Headers]&amp;"]"),rowPointer)="","",INDEX(INDIRECT("ALL["&amp;UNTANA[#Headers]&amp;"]"),rowPointer))</f>
        <v/>
      </c>
      <c r="S56" s="6" t="str">
        <f ca="1">IF(INDEX(INDIRECT("ALL["&amp;UNTANA[#Headers]&amp;"]"),rowPointer)="","",INDEX(INDIRECT("ALL["&amp;UNTANA[#Headers]&amp;"]"),rowPointer))</f>
        <v/>
      </c>
      <c r="T56" s="4" t="str">
        <f ca="1">IF(INDEX(INDIRECT("ALL["&amp;UNTANA[#Headers]&amp;"]"),rowPointer)="","",INDEX(INDIRECT("ALL["&amp;UNTANA[#Headers]&amp;"]"),rowPointer))</f>
        <v/>
      </c>
      <c r="U56" s="4" t="str">
        <f ca="1">IF(INDEX(INDIRECT("ALL["&amp;UNTANA[#Headers]&amp;"]"),rowPointer)="","",INDEX(INDIRECT("ALL["&amp;UNTANA[#Headers]&amp;"]"),rowPointer))</f>
        <v/>
      </c>
      <c r="V56" s="3" t="str">
        <f ca="1">IF(INDEX(INDIRECT("ALL["&amp;UNTANA[#Headers]&amp;"]"),rowPointer)="","",INDEX(INDIRECT("ALL["&amp;UNTANA[#Headers]&amp;"]"),rowPointer))</f>
        <v/>
      </c>
      <c r="W56" s="6" t="str">
        <f ca="1">IF(INDEX(INDIRECT("ALL["&amp;UNTANA[#Headers]&amp;"]"),rowPointer)="","",INDEX(INDIRECT("ALL["&amp;UNTANA[#Headers]&amp;"]"),rowPointer))</f>
        <v/>
      </c>
    </row>
    <row r="57" spans="1:23" x14ac:dyDescent="0.25">
      <c r="A57" s="7">
        <v>83</v>
      </c>
      <c r="D57">
        <f ca="1">INDEX(INDIRECT("ALL["&amp;UNTANA[#Headers]&amp;"]"),rowPointer)</f>
        <v>83</v>
      </c>
      <c r="E57" s="2">
        <f ca="1">INDEX(INDIRECT("ALL["&amp;UNTANA[#Headers]&amp;"]"),rowPointer)</f>
        <v>44932</v>
      </c>
      <c r="F57" s="2" t="str">
        <f ca="1">IF(UNTANA[[#This Row],[TGL MASUK_H]]&gt;E56,UNTANA[[#This Row],[TGL MASUK_H]],IF(UNTANA[[#This Row],[ID]]=1,UNTANA[[#This Row],[TGL MASUK_H]],""))</f>
        <v/>
      </c>
      <c r="G57" s="6" t="str">
        <f ca="1">IF(INDEX(INDIRECT("ALL["&amp;UNTANA[#Headers]&amp;"]"),rowPointer)="","",INDEX(INDIRECT("ALL["&amp;UNTANA[#Headers]&amp;"]"),rowPointer))</f>
        <v>ETJ</v>
      </c>
      <c r="H57" s="6" t="str">
        <f ca="1">IF(INDEX(INDIRECT("ALL["&amp;UNTANA[#Headers]&amp;"]"),rowPointer)="","",INDEX(INDIRECT("ALL["&amp;UNTANA[#Headers]&amp;"]"),rowPointer))</f>
        <v>UNTANA</v>
      </c>
      <c r="I57" s="6" t="str">
        <f ca="1">IF(INDEX(INDIRECT("ALL["&amp;UNTANA[#Headers]&amp;"]"),rowPointer)="","",INDEX(INDIRECT("ALL["&amp;UNTANA[#Headers]&amp;"]"),rowPointer))</f>
        <v>022.23</v>
      </c>
      <c r="J57" s="6" t="str">
        <f ca="1">IF(INDEX(INDIRECT("ALL["&amp;UNTANA[#Headers]&amp;"]"),rowPointer)="","",INDEX(INDIRECT("ALL["&amp;UNTANA[#Headers]&amp;"]"),rowPointer))</f>
        <v/>
      </c>
      <c r="K57" s="2">
        <f ca="1">IF(INDEX(INDIRECT("ALL["&amp;UNTANA[#Headers]&amp;"]"),rowPointer)="","",INDEX(INDIRECT("ALL["&amp;UNTANA[#Headers]&amp;"]"),rowPointer))</f>
        <v>44930</v>
      </c>
      <c r="L57" s="6" t="str">
        <f ca="1">IF(INDEX(INDIRECT("ALL["&amp;UNTANA[#Headers]&amp;"]"),rowPointer)="","",INDEX(INDIRECT("ALL["&amp;UNTANA[#Headers]&amp;"]"),rowPointer))</f>
        <v/>
      </c>
      <c r="M57" s="6" t="str">
        <f ca="1">IF(INDEX(INDIRECT("ALL["&amp;UNTANA[#Headers]&amp;"]"),rowPointer)="","",INDEX(INDIRECT("ALL["&amp;UNTANA[#Headers]&amp;"]"),rowPointer))</f>
        <v>ENTER 30 CM 675</v>
      </c>
      <c r="N57" s="6">
        <f ca="1">IF(INDEX(INDIRECT("ALL["&amp;UNTANA[#Headers]&amp;"]"),rowPointer)="","",INDEX(INDIRECT("ALL["&amp;UNTANA[#Headers]&amp;"]"),rowPointer))</f>
        <v>25</v>
      </c>
      <c r="O57" s="6">
        <f ca="1">IF(INDEX(INDIRECT("ALL["&amp;UNTANA[#Headers]&amp;"]"),rowPointer)="","",INDEX(INDIRECT("ALL["&amp;UNTANA[#Headers]&amp;"]"),rowPointer))</f>
        <v>5000</v>
      </c>
      <c r="P57" s="6" t="str">
        <f ca="1">IF(INDEX(INDIRECT("ALL["&amp;UNTANA[#Headers]&amp;"]"),rowPointer)="","",INDEX(INDIRECT("ALL["&amp;UNTANA[#Headers]&amp;"]"),rowPointer))</f>
        <v>LSN</v>
      </c>
      <c r="Q57" s="3">
        <f ca="1">IF(INDEX(INDIRECT("ALL["&amp;UNTANA[#Headers]&amp;"]"),rowPointer)="","",INDEX(INDIRECT("ALL["&amp;UNTANA[#Headers]&amp;"]"),rowPointer))</f>
        <v>8750</v>
      </c>
      <c r="R57" s="3" t="str">
        <f ca="1">IF(INDEX(INDIRECT("ALL["&amp;UNTANA[#Headers]&amp;"]"),rowPointer)="","",INDEX(INDIRECT("ALL["&amp;UNTANA[#Headers]&amp;"]"),rowPointer))</f>
        <v/>
      </c>
      <c r="S57" s="6" t="str">
        <f ca="1">IF(INDEX(INDIRECT("ALL["&amp;UNTANA[#Headers]&amp;"]"),rowPointer)="","",INDEX(INDIRECT("ALL["&amp;UNTANA[#Headers]&amp;"]"),rowPointer))</f>
        <v>200 LSN</v>
      </c>
      <c r="T57" s="4" t="str">
        <f ca="1">IF(INDEX(INDIRECT("ALL["&amp;UNTANA[#Headers]&amp;"]"),rowPointer)="","",INDEX(INDIRECT("ALL["&amp;UNTANA[#Headers]&amp;"]"),rowPointer))</f>
        <v/>
      </c>
      <c r="U57" s="4" t="str">
        <f ca="1">IF(INDEX(INDIRECT("ALL["&amp;UNTANA[#Headers]&amp;"]"),rowPointer)="","",INDEX(INDIRECT("ALL["&amp;UNTANA[#Headers]&amp;"]"),rowPointer))</f>
        <v/>
      </c>
      <c r="V57" s="3" t="str">
        <f ca="1">IF(INDEX(INDIRECT("ALL["&amp;UNTANA[#Headers]&amp;"]"),rowPointer)="","",INDEX(INDIRECT("ALL["&amp;UNTANA[#Headers]&amp;"]"),rowPointer))</f>
        <v/>
      </c>
      <c r="W57" s="6" t="str">
        <f ca="1">IF(INDEX(INDIRECT("ALL["&amp;UNTANA[#Headers]&amp;"]"),rowPointer)="","",INDEX(INDIRECT("ALL["&amp;UNTANA[#Headers]&amp;"]"),rowPointer))</f>
        <v/>
      </c>
    </row>
    <row r="58" spans="1:23" x14ac:dyDescent="0.25">
      <c r="A58" s="7">
        <v>84</v>
      </c>
      <c r="D58" t="str">
        <f ca="1">INDEX(INDIRECT("ALL["&amp;UNTANA[#Headers]&amp;"]"),rowPointer)</f>
        <v/>
      </c>
      <c r="E58" s="2">
        <f ca="1">INDEX(INDIRECT("ALL["&amp;UNTANA[#Headers]&amp;"]"),rowPointer)</f>
        <v>44932</v>
      </c>
      <c r="F58" s="2" t="str">
        <f ca="1">IF(UNTANA[[#This Row],[TGL MASUK_H]]&gt;E57,UNTANA[[#This Row],[TGL MASUK_H]],IF(UNTANA[[#This Row],[ID]]=1,UNTANA[[#This Row],[TGL MASUK_H]],""))</f>
        <v/>
      </c>
      <c r="G58" s="6" t="str">
        <f ca="1">IF(INDEX(INDIRECT("ALL["&amp;UNTANA[#Headers]&amp;"]"),rowPointer)="","",INDEX(INDIRECT("ALL["&amp;UNTANA[#Headers]&amp;"]"),rowPointer))</f>
        <v/>
      </c>
      <c r="H58" s="6" t="str">
        <f ca="1">IF(INDEX(INDIRECT("ALL["&amp;UNTANA[#Headers]&amp;"]"),rowPointer)="","",INDEX(INDIRECT("ALL["&amp;UNTANA[#Headers]&amp;"]"),rowPointer))</f>
        <v/>
      </c>
      <c r="I58" s="6" t="str">
        <f ca="1">IF(INDEX(INDIRECT("ALL["&amp;UNTANA[#Headers]&amp;"]"),rowPointer)="","",INDEX(INDIRECT("ALL["&amp;UNTANA[#Headers]&amp;"]"),rowPointer))</f>
        <v/>
      </c>
      <c r="J58" s="6" t="str">
        <f ca="1">IF(INDEX(INDIRECT("ALL["&amp;UNTANA[#Headers]&amp;"]"),rowPointer)="","",INDEX(INDIRECT("ALL["&amp;UNTANA[#Headers]&amp;"]"),rowPointer))</f>
        <v/>
      </c>
      <c r="K58" s="2" t="str">
        <f ca="1">IF(INDEX(INDIRECT("ALL["&amp;UNTANA[#Headers]&amp;"]"),rowPointer)="","",INDEX(INDIRECT("ALL["&amp;UNTANA[#Headers]&amp;"]"),rowPointer))</f>
        <v/>
      </c>
      <c r="L58" s="6" t="str">
        <f ca="1">IF(INDEX(INDIRECT("ALL["&amp;UNTANA[#Headers]&amp;"]"),rowPointer)="","",INDEX(INDIRECT("ALL["&amp;UNTANA[#Headers]&amp;"]"),rowPointer))</f>
        <v/>
      </c>
      <c r="M58" s="6" t="str">
        <f ca="1">IF(INDEX(INDIRECT("ALL["&amp;UNTANA[#Headers]&amp;"]"),rowPointer)="","",INDEX(INDIRECT("ALL["&amp;UNTANA[#Headers]&amp;"]"),rowPointer))</f>
        <v>ENTER WB (K) 802</v>
      </c>
      <c r="N58" s="6">
        <f ca="1">IF(INDEX(INDIRECT("ALL["&amp;UNTANA[#Headers]&amp;"]"),rowPointer)="","",INDEX(INDIRECT("ALL["&amp;UNTANA[#Headers]&amp;"]"),rowPointer))</f>
        <v>3</v>
      </c>
      <c r="O58" s="6">
        <f ca="1">IF(INDEX(INDIRECT("ALL["&amp;UNTANA[#Headers]&amp;"]"),rowPointer)="","",INDEX(INDIRECT("ALL["&amp;UNTANA[#Headers]&amp;"]"),rowPointer))</f>
        <v>180</v>
      </c>
      <c r="P58" s="6" t="str">
        <f ca="1">IF(INDEX(INDIRECT("ALL["&amp;UNTANA[#Headers]&amp;"]"),rowPointer)="","",INDEX(INDIRECT("ALL["&amp;UNTANA[#Headers]&amp;"]"),rowPointer))</f>
        <v>LSN</v>
      </c>
      <c r="Q58" s="3">
        <f ca="1">IF(INDEX(INDIRECT("ALL["&amp;UNTANA[#Headers]&amp;"]"),rowPointer)="","",INDEX(INDIRECT("ALL["&amp;UNTANA[#Headers]&amp;"]"),rowPointer))</f>
        <v>17500</v>
      </c>
      <c r="R58" s="3" t="str">
        <f ca="1">IF(INDEX(INDIRECT("ALL["&amp;UNTANA[#Headers]&amp;"]"),rowPointer)="","",INDEX(INDIRECT("ALL["&amp;UNTANA[#Headers]&amp;"]"),rowPointer))</f>
        <v/>
      </c>
      <c r="S58" s="6" t="str">
        <f ca="1">IF(INDEX(INDIRECT("ALL["&amp;UNTANA[#Headers]&amp;"]"),rowPointer)="","",INDEX(INDIRECT("ALL["&amp;UNTANA[#Headers]&amp;"]"),rowPointer))</f>
        <v>60 LSN</v>
      </c>
      <c r="T58" s="4" t="str">
        <f ca="1">IF(INDEX(INDIRECT("ALL["&amp;UNTANA[#Headers]&amp;"]"),rowPointer)="","",INDEX(INDIRECT("ALL["&amp;UNTANA[#Headers]&amp;"]"),rowPointer))</f>
        <v/>
      </c>
      <c r="U58" s="4" t="str">
        <f ca="1">IF(INDEX(INDIRECT("ALL["&amp;UNTANA[#Headers]&amp;"]"),rowPointer)="","",INDEX(INDIRECT("ALL["&amp;UNTANA[#Headers]&amp;"]"),rowPointer))</f>
        <v/>
      </c>
      <c r="V58" s="3" t="str">
        <f ca="1">IF(INDEX(INDIRECT("ALL["&amp;UNTANA[#Headers]&amp;"]"),rowPointer)="","",INDEX(INDIRECT("ALL["&amp;UNTANA[#Headers]&amp;"]"),rowPointer))</f>
        <v/>
      </c>
      <c r="W58" s="6" t="str">
        <f ca="1">IF(INDEX(INDIRECT("ALL["&amp;UNTANA[#Headers]&amp;"]"),rowPointer)="","",INDEX(INDIRECT("ALL["&amp;UNTANA[#Headers]&amp;"]"),rowPointer))</f>
        <v/>
      </c>
    </row>
    <row r="59" spans="1:23" x14ac:dyDescent="0.25">
      <c r="A59" s="7">
        <v>85</v>
      </c>
      <c r="D59" t="str">
        <f ca="1">INDEX(INDIRECT("ALL["&amp;UNTANA[#Headers]&amp;"]"),rowPointer)</f>
        <v/>
      </c>
      <c r="E59" s="2">
        <f ca="1">INDEX(INDIRECT("ALL["&amp;UNTANA[#Headers]&amp;"]"),rowPointer)</f>
        <v>44932</v>
      </c>
      <c r="F59" s="2" t="str">
        <f ca="1">IF(UNTANA[[#This Row],[TGL MASUK_H]]&gt;E58,UNTANA[[#This Row],[TGL MASUK_H]],IF(UNTANA[[#This Row],[ID]]=1,UNTANA[[#This Row],[TGL MASUK_H]],""))</f>
        <v/>
      </c>
      <c r="G59" s="6" t="str">
        <f ca="1">IF(INDEX(INDIRECT("ALL["&amp;UNTANA[#Headers]&amp;"]"),rowPointer)="","",INDEX(INDIRECT("ALL["&amp;UNTANA[#Headers]&amp;"]"),rowPointer))</f>
        <v/>
      </c>
      <c r="H59" s="6" t="str">
        <f ca="1">IF(INDEX(INDIRECT("ALL["&amp;UNTANA[#Headers]&amp;"]"),rowPointer)="","",INDEX(INDIRECT("ALL["&amp;UNTANA[#Headers]&amp;"]"),rowPointer))</f>
        <v/>
      </c>
      <c r="I59" s="6" t="str">
        <f ca="1">IF(INDEX(INDIRECT("ALL["&amp;UNTANA[#Headers]&amp;"]"),rowPointer)="","",INDEX(INDIRECT("ALL["&amp;UNTANA[#Headers]&amp;"]"),rowPointer))</f>
        <v/>
      </c>
      <c r="J59" s="6" t="str">
        <f ca="1">IF(INDEX(INDIRECT("ALL["&amp;UNTANA[#Headers]&amp;"]"),rowPointer)="","",INDEX(INDIRECT("ALL["&amp;UNTANA[#Headers]&amp;"]"),rowPointer))</f>
        <v/>
      </c>
      <c r="K59" s="2" t="str">
        <f ca="1">IF(INDEX(INDIRECT("ALL["&amp;UNTANA[#Headers]&amp;"]"),rowPointer)="","",INDEX(INDIRECT("ALL["&amp;UNTANA[#Headers]&amp;"]"),rowPointer))</f>
        <v/>
      </c>
      <c r="L59" s="6" t="str">
        <f ca="1">IF(INDEX(INDIRECT("ALL["&amp;UNTANA[#Headers]&amp;"]"),rowPointer)="","",INDEX(INDIRECT("ALL["&amp;UNTANA[#Headers]&amp;"]"),rowPointer))</f>
        <v/>
      </c>
      <c r="M59" s="6" t="str">
        <f ca="1">IF(INDEX(INDIRECT("ALL["&amp;UNTANA[#Headers]&amp;"]"),rowPointer)="","",INDEX(INDIRECT("ALL["&amp;UNTANA[#Headers]&amp;"]"),rowPointer))</f>
        <v>ENTER WB (B) 803</v>
      </c>
      <c r="N59" s="6">
        <f ca="1">IF(INDEX(INDIRECT("ALL["&amp;UNTANA[#Headers]&amp;"]"),rowPointer)="","",INDEX(INDIRECT("ALL["&amp;UNTANA[#Headers]&amp;"]"),rowPointer))</f>
        <v>3</v>
      </c>
      <c r="O59" s="6">
        <f ca="1">IF(INDEX(INDIRECT("ALL["&amp;UNTANA[#Headers]&amp;"]"),rowPointer)="","",INDEX(INDIRECT("ALL["&amp;UNTANA[#Headers]&amp;"]"),rowPointer))</f>
        <v>144</v>
      </c>
      <c r="P59" s="6" t="str">
        <f ca="1">IF(INDEX(INDIRECT("ALL["&amp;UNTANA[#Headers]&amp;"]"),rowPointer)="","",INDEX(INDIRECT("ALL["&amp;UNTANA[#Headers]&amp;"]"),rowPointer))</f>
        <v>LSN</v>
      </c>
      <c r="Q59" s="3">
        <f ca="1">IF(INDEX(INDIRECT("ALL["&amp;UNTANA[#Headers]&amp;"]"),rowPointer)="","",INDEX(INDIRECT("ALL["&amp;UNTANA[#Headers]&amp;"]"),rowPointer))</f>
        <v>27500</v>
      </c>
      <c r="R59" s="3" t="str">
        <f ca="1">IF(INDEX(INDIRECT("ALL["&amp;UNTANA[#Headers]&amp;"]"),rowPointer)="","",INDEX(INDIRECT("ALL["&amp;UNTANA[#Headers]&amp;"]"),rowPointer))</f>
        <v/>
      </c>
      <c r="S59" s="6" t="str">
        <f ca="1">IF(INDEX(INDIRECT("ALL["&amp;UNTANA[#Headers]&amp;"]"),rowPointer)="","",INDEX(INDIRECT("ALL["&amp;UNTANA[#Headers]&amp;"]"),rowPointer))</f>
        <v>48 LSN</v>
      </c>
      <c r="T59" s="4" t="str">
        <f ca="1">IF(INDEX(INDIRECT("ALL["&amp;UNTANA[#Headers]&amp;"]"),rowPointer)="","",INDEX(INDIRECT("ALL["&amp;UNTANA[#Headers]&amp;"]"),rowPointer))</f>
        <v/>
      </c>
      <c r="U59" s="4" t="str">
        <f ca="1">IF(INDEX(INDIRECT("ALL["&amp;UNTANA[#Headers]&amp;"]"),rowPointer)="","",INDEX(INDIRECT("ALL["&amp;UNTANA[#Headers]&amp;"]"),rowPointer))</f>
        <v/>
      </c>
      <c r="V59" s="3" t="str">
        <f ca="1">IF(INDEX(INDIRECT("ALL["&amp;UNTANA[#Headers]&amp;"]"),rowPointer)="","",INDEX(INDIRECT("ALL["&amp;UNTANA[#Headers]&amp;"]"),rowPointer))</f>
        <v/>
      </c>
      <c r="W59" s="6" t="str">
        <f ca="1">IF(INDEX(INDIRECT("ALL["&amp;UNTANA[#Headers]&amp;"]"),rowPointer)="","",INDEX(INDIRECT("ALL["&amp;UNTANA[#Headers]&amp;"]"),rowPointer))</f>
        <v/>
      </c>
    </row>
    <row r="60" spans="1:23" x14ac:dyDescent="0.25">
      <c r="A60" s="7">
        <v>86</v>
      </c>
      <c r="D60" t="str">
        <f ca="1">INDEX(INDIRECT("ALL["&amp;UNTANA[#Headers]&amp;"]"),rowPointer)</f>
        <v/>
      </c>
      <c r="E60" s="2">
        <f ca="1">INDEX(INDIRECT("ALL["&amp;UNTANA[#Headers]&amp;"]"),rowPointer)</f>
        <v>44932</v>
      </c>
      <c r="F60" s="2" t="str">
        <f ca="1">IF(UNTANA[[#This Row],[TGL MASUK_H]]&gt;E59,UNTANA[[#This Row],[TGL MASUK_H]],IF(UNTANA[[#This Row],[ID]]=1,UNTANA[[#This Row],[TGL MASUK_H]],""))</f>
        <v/>
      </c>
      <c r="G60" s="6" t="str">
        <f ca="1">IF(INDEX(INDIRECT("ALL["&amp;UNTANA[#Headers]&amp;"]"),rowPointer)="","",INDEX(INDIRECT("ALL["&amp;UNTANA[#Headers]&amp;"]"),rowPointer))</f>
        <v/>
      </c>
      <c r="H60" s="6" t="str">
        <f ca="1">IF(INDEX(INDIRECT("ALL["&amp;UNTANA[#Headers]&amp;"]"),rowPointer)="","",INDEX(INDIRECT("ALL["&amp;UNTANA[#Headers]&amp;"]"),rowPointer))</f>
        <v/>
      </c>
      <c r="I60" s="6" t="str">
        <f ca="1">IF(INDEX(INDIRECT("ALL["&amp;UNTANA[#Headers]&amp;"]"),rowPointer)="","",INDEX(INDIRECT("ALL["&amp;UNTANA[#Headers]&amp;"]"),rowPointer))</f>
        <v/>
      </c>
      <c r="J60" s="6" t="str">
        <f ca="1">IF(INDEX(INDIRECT("ALL["&amp;UNTANA[#Headers]&amp;"]"),rowPointer)="","",INDEX(INDIRECT("ALL["&amp;UNTANA[#Headers]&amp;"]"),rowPointer))</f>
        <v/>
      </c>
      <c r="K60" s="2" t="str">
        <f ca="1">IF(INDEX(INDIRECT("ALL["&amp;UNTANA[#Headers]&amp;"]"),rowPointer)="","",INDEX(INDIRECT("ALL["&amp;UNTANA[#Headers]&amp;"]"),rowPointer))</f>
        <v/>
      </c>
      <c r="L60" s="6" t="str">
        <f ca="1">IF(INDEX(INDIRECT("ALL["&amp;UNTANA[#Headers]&amp;"]"),rowPointer)="","",INDEX(INDIRECT("ALL["&amp;UNTANA[#Headers]&amp;"]"),rowPointer))</f>
        <v/>
      </c>
      <c r="M60" s="6" t="str">
        <f ca="1">IF(INDEX(INDIRECT("ALL["&amp;UNTANA[#Headers]&amp;"]"),rowPointer)="","",INDEX(INDIRECT("ALL["&amp;UNTANA[#Headers]&amp;"]"),rowPointer))</f>
        <v>ENTER BOXFILE BENTUK</v>
      </c>
      <c r="N60" s="6">
        <f ca="1">IF(INDEX(INDIRECT("ALL["&amp;UNTANA[#Headers]&amp;"]"),rowPointer)="","",INDEX(INDIRECT("ALL["&amp;UNTANA[#Headers]&amp;"]"),rowPointer))</f>
        <v>2</v>
      </c>
      <c r="O60" s="6">
        <f ca="1">IF(INDEX(INDIRECT("ALL["&amp;UNTANA[#Headers]&amp;"]"),rowPointer)="","",INDEX(INDIRECT("ALL["&amp;UNTANA[#Headers]&amp;"]"),rowPointer))</f>
        <v>16</v>
      </c>
      <c r="P60" s="6" t="str">
        <f ca="1">IF(INDEX(INDIRECT("ALL["&amp;UNTANA[#Headers]&amp;"]"),rowPointer)="","",INDEX(INDIRECT("ALL["&amp;UNTANA[#Headers]&amp;"]"),rowPointer))</f>
        <v>LSN</v>
      </c>
      <c r="Q60" s="3">
        <f ca="1">IF(INDEX(INDIRECT("ALL["&amp;UNTANA[#Headers]&amp;"]"),rowPointer)="","",INDEX(INDIRECT("ALL["&amp;UNTANA[#Headers]&amp;"]"),rowPointer))</f>
        <v>120000</v>
      </c>
      <c r="R60" s="3" t="str">
        <f ca="1">IF(INDEX(INDIRECT("ALL["&amp;UNTANA[#Headers]&amp;"]"),rowPointer)="","",INDEX(INDIRECT("ALL["&amp;UNTANA[#Headers]&amp;"]"),rowPointer))</f>
        <v/>
      </c>
      <c r="S60" s="6" t="str">
        <f ca="1">IF(INDEX(INDIRECT("ALL["&amp;UNTANA[#Headers]&amp;"]"),rowPointer)="","",INDEX(INDIRECT("ALL["&amp;UNTANA[#Headers]&amp;"]"),rowPointer))</f>
        <v>8 LSN</v>
      </c>
      <c r="T60" s="4" t="str">
        <f ca="1">IF(INDEX(INDIRECT("ALL["&amp;UNTANA[#Headers]&amp;"]"),rowPointer)="","",INDEX(INDIRECT("ALL["&amp;UNTANA[#Headers]&amp;"]"),rowPointer))</f>
        <v/>
      </c>
      <c r="U60" s="4" t="str">
        <f ca="1">IF(INDEX(INDIRECT("ALL["&amp;UNTANA[#Headers]&amp;"]"),rowPointer)="","",INDEX(INDIRECT("ALL["&amp;UNTANA[#Headers]&amp;"]"),rowPointer))</f>
        <v/>
      </c>
      <c r="V60" s="3" t="str">
        <f ca="1">IF(INDEX(INDIRECT("ALL["&amp;UNTANA[#Headers]&amp;"]"),rowPointer)="","",INDEX(INDIRECT("ALL["&amp;UNTANA[#Headers]&amp;"]"),rowPointer))</f>
        <v/>
      </c>
      <c r="W60" s="6" t="str">
        <f ca="1">IF(INDEX(INDIRECT("ALL["&amp;UNTANA[#Headers]&amp;"]"),rowPointer)="","",INDEX(INDIRECT("ALL["&amp;UNTANA[#Headers]&amp;"]"),rowPointer))</f>
        <v>MIX</v>
      </c>
    </row>
    <row r="61" spans="1:23" x14ac:dyDescent="0.25">
      <c r="A61" s="7">
        <v>87</v>
      </c>
      <c r="D61" t="str">
        <f ca="1">INDEX(INDIRECT("ALL["&amp;UNTANA[#Headers]&amp;"]"),rowPointer)</f>
        <v/>
      </c>
      <c r="E61" s="2">
        <f ca="1">INDEX(INDIRECT("ALL["&amp;UNTANA[#Headers]&amp;"]"),rowPointer)</f>
        <v>44932</v>
      </c>
      <c r="F61" s="2" t="str">
        <f ca="1">IF(UNTANA[[#This Row],[TGL MASUK_H]]&gt;E60,UNTANA[[#This Row],[TGL MASUK_H]],IF(UNTANA[[#This Row],[ID]]=1,UNTANA[[#This Row],[TGL MASUK_H]],""))</f>
        <v/>
      </c>
      <c r="G61" s="6" t="str">
        <f ca="1">IF(INDEX(INDIRECT("ALL["&amp;UNTANA[#Headers]&amp;"]"),rowPointer)="","",INDEX(INDIRECT("ALL["&amp;UNTANA[#Headers]&amp;"]"),rowPointer))</f>
        <v/>
      </c>
      <c r="H61" s="6" t="str">
        <f ca="1">IF(INDEX(INDIRECT("ALL["&amp;UNTANA[#Headers]&amp;"]"),rowPointer)="","",INDEX(INDIRECT("ALL["&amp;UNTANA[#Headers]&amp;"]"),rowPointer))</f>
        <v/>
      </c>
      <c r="I61" s="6" t="str">
        <f ca="1">IF(INDEX(INDIRECT("ALL["&amp;UNTANA[#Headers]&amp;"]"),rowPointer)="","",INDEX(INDIRECT("ALL["&amp;UNTANA[#Headers]&amp;"]"),rowPointer))</f>
        <v/>
      </c>
      <c r="J61" s="6" t="str">
        <f ca="1">IF(INDEX(INDIRECT("ALL["&amp;UNTANA[#Headers]&amp;"]"),rowPointer)="","",INDEX(INDIRECT("ALL["&amp;UNTANA[#Headers]&amp;"]"),rowPointer))</f>
        <v/>
      </c>
      <c r="K61" s="2" t="str">
        <f ca="1">IF(INDEX(INDIRECT("ALL["&amp;UNTANA[#Headers]&amp;"]"),rowPointer)="","",INDEX(INDIRECT("ALL["&amp;UNTANA[#Headers]&amp;"]"),rowPointer))</f>
        <v/>
      </c>
      <c r="L61" s="6" t="str">
        <f ca="1">IF(INDEX(INDIRECT("ALL["&amp;UNTANA[#Headers]&amp;"]"),rowPointer)="","",INDEX(INDIRECT("ALL["&amp;UNTANA[#Headers]&amp;"]"),rowPointer))</f>
        <v/>
      </c>
      <c r="M61" s="6" t="str">
        <f ca="1">IF(INDEX(INDIRECT("ALL["&amp;UNTANA[#Headers]&amp;"]"),rowPointer)="","",INDEX(INDIRECT("ALL["&amp;UNTANA[#Headers]&amp;"]"),rowPointer))</f>
        <v>ENTER BOXFILE KCG (BF 567)</v>
      </c>
      <c r="N61" s="6">
        <f ca="1">IF(INDEX(INDIRECT("ALL["&amp;UNTANA[#Headers]&amp;"]"),rowPointer)="","",INDEX(INDIRECT("ALL["&amp;UNTANA[#Headers]&amp;"]"),rowPointer))</f>
        <v>5</v>
      </c>
      <c r="O61" s="6">
        <f ca="1">IF(INDEX(INDIRECT("ALL["&amp;UNTANA[#Headers]&amp;"]"),rowPointer)="","",INDEX(INDIRECT("ALL["&amp;UNTANA[#Headers]&amp;"]"),rowPointer))</f>
        <v>300</v>
      </c>
      <c r="P61" s="6" t="str">
        <f ca="1">IF(INDEX(INDIRECT("ALL["&amp;UNTANA[#Headers]&amp;"]"),rowPointer)="","",INDEX(INDIRECT("ALL["&amp;UNTANA[#Headers]&amp;"]"),rowPointer))</f>
        <v>PCS</v>
      </c>
      <c r="Q61" s="3">
        <f ca="1">IF(INDEX(INDIRECT("ALL["&amp;UNTANA[#Headers]&amp;"]"),rowPointer)="","",INDEX(INDIRECT("ALL["&amp;UNTANA[#Headers]&amp;"]"),rowPointer))</f>
        <v>12000</v>
      </c>
      <c r="R61" s="3" t="str">
        <f ca="1">IF(INDEX(INDIRECT("ALL["&amp;UNTANA[#Headers]&amp;"]"),rowPointer)="","",INDEX(INDIRECT("ALL["&amp;UNTANA[#Headers]&amp;"]"),rowPointer))</f>
        <v/>
      </c>
      <c r="S61" s="6" t="str">
        <f ca="1">IF(INDEX(INDIRECT("ALL["&amp;UNTANA[#Headers]&amp;"]"),rowPointer)="","",INDEX(INDIRECT("ALL["&amp;UNTANA[#Headers]&amp;"]"),rowPointer))</f>
        <v>60 PCS</v>
      </c>
      <c r="T61" s="4" t="str">
        <f ca="1">IF(INDEX(INDIRECT("ALL["&amp;UNTANA[#Headers]&amp;"]"),rowPointer)="","",INDEX(INDIRECT("ALL["&amp;UNTANA[#Headers]&amp;"]"),rowPointer))</f>
        <v/>
      </c>
      <c r="U61" s="4" t="str">
        <f ca="1">IF(INDEX(INDIRECT("ALL["&amp;UNTANA[#Headers]&amp;"]"),rowPointer)="","",INDEX(INDIRECT("ALL["&amp;UNTANA[#Headers]&amp;"]"),rowPointer))</f>
        <v/>
      </c>
      <c r="V61" s="3" t="str">
        <f ca="1">IF(INDEX(INDIRECT("ALL["&amp;UNTANA[#Headers]&amp;"]"),rowPointer)="","",INDEX(INDIRECT("ALL["&amp;UNTANA[#Headers]&amp;"]"),rowPointer))</f>
        <v/>
      </c>
      <c r="W61" s="6" t="str">
        <f ca="1">IF(INDEX(INDIRECT("ALL["&amp;UNTANA[#Headers]&amp;"]"),rowPointer)="","",INDEX(INDIRECT("ALL["&amp;UNTANA[#Headers]&amp;"]"),rowPointer))</f>
        <v>MIX HT=3,B=2</v>
      </c>
    </row>
    <row r="62" spans="1:23" x14ac:dyDescent="0.25">
      <c r="A62" s="7">
        <v>88</v>
      </c>
      <c r="D62" t="str">
        <f ca="1">INDEX(INDIRECT("ALL["&amp;UNTANA[#Headers]&amp;"]"),rowPointer)</f>
        <v/>
      </c>
      <c r="E62" s="2">
        <f ca="1">INDEX(INDIRECT("ALL["&amp;UNTANA[#Headers]&amp;"]"),rowPointer)</f>
        <v>44932</v>
      </c>
      <c r="F62" s="2" t="str">
        <f ca="1">IF(UNTANA[[#This Row],[TGL MASUK_H]]&gt;E61,UNTANA[[#This Row],[TGL MASUK_H]],IF(UNTANA[[#This Row],[ID]]=1,UNTANA[[#This Row],[TGL MASUK_H]],""))</f>
        <v/>
      </c>
      <c r="G62" s="6" t="str">
        <f ca="1">IF(INDEX(INDIRECT("ALL["&amp;UNTANA[#Headers]&amp;"]"),rowPointer)="","",INDEX(INDIRECT("ALL["&amp;UNTANA[#Headers]&amp;"]"),rowPointer))</f>
        <v/>
      </c>
      <c r="H62" s="6" t="str">
        <f ca="1">IF(INDEX(INDIRECT("ALL["&amp;UNTANA[#Headers]&amp;"]"),rowPointer)="","",INDEX(INDIRECT("ALL["&amp;UNTANA[#Headers]&amp;"]"),rowPointer))</f>
        <v/>
      </c>
      <c r="I62" s="6" t="str">
        <f ca="1">IF(INDEX(INDIRECT("ALL["&amp;UNTANA[#Headers]&amp;"]"),rowPointer)="","",INDEX(INDIRECT("ALL["&amp;UNTANA[#Headers]&amp;"]"),rowPointer))</f>
        <v/>
      </c>
      <c r="J62" s="6" t="str">
        <f ca="1">IF(INDEX(INDIRECT("ALL["&amp;UNTANA[#Headers]&amp;"]"),rowPointer)="","",INDEX(INDIRECT("ALL["&amp;UNTANA[#Headers]&amp;"]"),rowPointer))</f>
        <v/>
      </c>
      <c r="K62" s="2" t="str">
        <f ca="1">IF(INDEX(INDIRECT("ALL["&amp;UNTANA[#Headers]&amp;"]"),rowPointer)="","",INDEX(INDIRECT("ALL["&amp;UNTANA[#Headers]&amp;"]"),rowPointer))</f>
        <v/>
      </c>
      <c r="L62" s="6" t="str">
        <f ca="1">IF(INDEX(INDIRECT("ALL["&amp;UNTANA[#Headers]&amp;"]"),rowPointer)="","",INDEX(INDIRECT("ALL["&amp;UNTANA[#Headers]&amp;"]"),rowPointer))</f>
        <v/>
      </c>
      <c r="M62" s="6" t="str">
        <f ca="1">IF(INDEX(INDIRECT("ALL["&amp;UNTANA[#Headers]&amp;"]"),rowPointer)="","",INDEX(INDIRECT("ALL["&amp;UNTANA[#Headers]&amp;"]"),rowPointer))</f>
        <v>ENTER BK TABUNGAN</v>
      </c>
      <c r="N62" s="6">
        <f ca="1">IF(INDEX(INDIRECT("ALL["&amp;UNTANA[#Headers]&amp;"]"),rowPointer)="","",INDEX(INDIRECT("ALL["&amp;UNTANA[#Headers]&amp;"]"),rowPointer))</f>
        <v>2</v>
      </c>
      <c r="O62" s="6">
        <f ca="1">IF(INDEX(INDIRECT("ALL["&amp;UNTANA[#Headers]&amp;"]"),rowPointer)="","",INDEX(INDIRECT("ALL["&amp;UNTANA[#Headers]&amp;"]"),rowPointer))</f>
        <v>7200</v>
      </c>
      <c r="P62" s="6" t="str">
        <f ca="1">IF(INDEX(INDIRECT("ALL["&amp;UNTANA[#Headers]&amp;"]"),rowPointer)="","",INDEX(INDIRECT("ALL["&amp;UNTANA[#Headers]&amp;"]"),rowPointer))</f>
        <v>PCS</v>
      </c>
      <c r="Q62" s="3">
        <f ca="1">IF(INDEX(INDIRECT("ALL["&amp;UNTANA[#Headers]&amp;"]"),rowPointer)="","",INDEX(INDIRECT("ALL["&amp;UNTANA[#Headers]&amp;"]"),rowPointer))</f>
        <v>550</v>
      </c>
      <c r="R62" s="3" t="str">
        <f ca="1">IF(INDEX(INDIRECT("ALL["&amp;UNTANA[#Headers]&amp;"]"),rowPointer)="","",INDEX(INDIRECT("ALL["&amp;UNTANA[#Headers]&amp;"]"),rowPointer))</f>
        <v/>
      </c>
      <c r="S62" s="6" t="str">
        <f ca="1">IF(INDEX(INDIRECT("ALL["&amp;UNTANA[#Headers]&amp;"]"),rowPointer)="","",INDEX(INDIRECT("ALL["&amp;UNTANA[#Headers]&amp;"]"),rowPointer))</f>
        <v>3600 PCS</v>
      </c>
      <c r="T62" s="4" t="str">
        <f ca="1">IF(INDEX(INDIRECT("ALL["&amp;UNTANA[#Headers]&amp;"]"),rowPointer)="","",INDEX(INDIRECT("ALL["&amp;UNTANA[#Headers]&amp;"]"),rowPointer))</f>
        <v/>
      </c>
      <c r="U62" s="4" t="str">
        <f ca="1">IF(INDEX(INDIRECT("ALL["&amp;UNTANA[#Headers]&amp;"]"),rowPointer)="","",INDEX(INDIRECT("ALL["&amp;UNTANA[#Headers]&amp;"]"),rowPointer))</f>
        <v/>
      </c>
      <c r="V62" s="3" t="str">
        <f ca="1">IF(INDEX(INDIRECT("ALL["&amp;UNTANA[#Headers]&amp;"]"),rowPointer)="","",INDEX(INDIRECT("ALL["&amp;UNTANA[#Headers]&amp;"]"),rowPointer))</f>
        <v/>
      </c>
      <c r="W62" s="6" t="str">
        <f ca="1">IF(INDEX(INDIRECT("ALL["&amp;UNTANA[#Headers]&amp;"]"),rowPointer)="","",INDEX(INDIRECT("ALL["&amp;UNTANA[#Headers]&amp;"]"),rowPointer))</f>
        <v/>
      </c>
    </row>
    <row r="63" spans="1:23" x14ac:dyDescent="0.25">
      <c r="A63" s="7">
        <v>89</v>
      </c>
      <c r="D63" t="str">
        <f ca="1">INDEX(INDIRECT("ALL["&amp;UNTANA[#Headers]&amp;"]"),rowPointer)</f>
        <v/>
      </c>
      <c r="E63" s="2">
        <f ca="1">INDEX(INDIRECT("ALL["&amp;UNTANA[#Headers]&amp;"]"),rowPointer)</f>
        <v>44932</v>
      </c>
      <c r="F63" s="2" t="str">
        <f ca="1">IF(UNTANA[[#This Row],[TGL MASUK_H]]&gt;E62,UNTANA[[#This Row],[TGL MASUK_H]],IF(UNTANA[[#This Row],[ID]]=1,UNTANA[[#This Row],[TGL MASUK_H]],""))</f>
        <v/>
      </c>
      <c r="G63" s="6" t="str">
        <f ca="1">IF(INDEX(INDIRECT("ALL["&amp;UNTANA[#Headers]&amp;"]"),rowPointer)="","",INDEX(INDIRECT("ALL["&amp;UNTANA[#Headers]&amp;"]"),rowPointer))</f>
        <v/>
      </c>
      <c r="H63" s="6" t="str">
        <f ca="1">IF(INDEX(INDIRECT("ALL["&amp;UNTANA[#Headers]&amp;"]"),rowPointer)="","",INDEX(INDIRECT("ALL["&amp;UNTANA[#Headers]&amp;"]"),rowPointer))</f>
        <v/>
      </c>
      <c r="I63" s="6" t="str">
        <f ca="1">IF(INDEX(INDIRECT("ALL["&amp;UNTANA[#Headers]&amp;"]"),rowPointer)="","",INDEX(INDIRECT("ALL["&amp;UNTANA[#Headers]&amp;"]"),rowPointer))</f>
        <v/>
      </c>
      <c r="J63" s="6" t="str">
        <f ca="1">IF(INDEX(INDIRECT("ALL["&amp;UNTANA[#Headers]&amp;"]"),rowPointer)="","",INDEX(INDIRECT("ALL["&amp;UNTANA[#Headers]&amp;"]"),rowPointer))</f>
        <v/>
      </c>
      <c r="K63" s="2" t="str">
        <f ca="1">IF(INDEX(INDIRECT("ALL["&amp;UNTANA[#Headers]&amp;"]"),rowPointer)="","",INDEX(INDIRECT("ALL["&amp;UNTANA[#Headers]&amp;"]"),rowPointer))</f>
        <v/>
      </c>
      <c r="L63" s="6" t="str">
        <f ca="1">IF(INDEX(INDIRECT("ALL["&amp;UNTANA[#Headers]&amp;"]"),rowPointer)="","",INDEX(INDIRECT("ALL["&amp;UNTANA[#Headers]&amp;"]"),rowPointer))</f>
        <v/>
      </c>
      <c r="M63" s="6" t="str">
        <f ca="1">IF(INDEX(INDIRECT("ALL["&amp;UNTANA[#Headers]&amp;"]"),rowPointer)="","",INDEX(INDIRECT("ALL["&amp;UNTANA[#Headers]&amp;"]"),rowPointer))</f>
        <v>PALLET DOP SAKURA 201</v>
      </c>
      <c r="N63" s="6">
        <f ca="1">IF(INDEX(INDIRECT("ALL["&amp;UNTANA[#Headers]&amp;"]"),rowPointer)="","",INDEX(INDIRECT("ALL["&amp;UNTANA[#Headers]&amp;"]"),rowPointer))</f>
        <v>1</v>
      </c>
      <c r="O63" s="6">
        <f ca="1">IF(INDEX(INDIRECT("ALL["&amp;UNTANA[#Headers]&amp;"]"),rowPointer)="","",INDEX(INDIRECT("ALL["&amp;UNTANA[#Headers]&amp;"]"),rowPointer))</f>
        <v>120</v>
      </c>
      <c r="P63" s="6" t="str">
        <f ca="1">IF(INDEX(INDIRECT("ALL["&amp;UNTANA[#Headers]&amp;"]"),rowPointer)="","",INDEX(INDIRECT("ALL["&amp;UNTANA[#Headers]&amp;"]"),rowPointer))</f>
        <v>LSN</v>
      </c>
      <c r="Q63" s="3">
        <f ca="1">IF(INDEX(INDIRECT("ALL["&amp;UNTANA[#Headers]&amp;"]"),rowPointer)="","",INDEX(INDIRECT("ALL["&amp;UNTANA[#Headers]&amp;"]"),rowPointer))</f>
        <v>7500</v>
      </c>
      <c r="R63" s="3" t="str">
        <f ca="1">IF(INDEX(INDIRECT("ALL["&amp;UNTANA[#Headers]&amp;"]"),rowPointer)="","",INDEX(INDIRECT("ALL["&amp;UNTANA[#Headers]&amp;"]"),rowPointer))</f>
        <v/>
      </c>
      <c r="S63" s="6" t="str">
        <f ca="1">IF(INDEX(INDIRECT("ALL["&amp;UNTANA[#Headers]&amp;"]"),rowPointer)="","",INDEX(INDIRECT("ALL["&amp;UNTANA[#Headers]&amp;"]"),rowPointer))</f>
        <v>120 LSN</v>
      </c>
      <c r="T63" s="4" t="str">
        <f ca="1">IF(INDEX(INDIRECT("ALL["&amp;UNTANA[#Headers]&amp;"]"),rowPointer)="","",INDEX(INDIRECT("ALL["&amp;UNTANA[#Headers]&amp;"]"),rowPointer))</f>
        <v/>
      </c>
      <c r="U63" s="4" t="str">
        <f ca="1">IF(INDEX(INDIRECT("ALL["&amp;UNTANA[#Headers]&amp;"]"),rowPointer)="","",INDEX(INDIRECT("ALL["&amp;UNTANA[#Headers]&amp;"]"),rowPointer))</f>
        <v/>
      </c>
      <c r="V63" s="3" t="str">
        <f ca="1">IF(INDEX(INDIRECT("ALL["&amp;UNTANA[#Headers]&amp;"]"),rowPointer)="","",INDEX(INDIRECT("ALL["&amp;UNTANA[#Headers]&amp;"]"),rowPointer))</f>
        <v/>
      </c>
      <c r="W63" s="6" t="str">
        <f ca="1">IF(INDEX(INDIRECT("ALL["&amp;UNTANA[#Headers]&amp;"]"),rowPointer)="","",INDEX(INDIRECT("ALL["&amp;UNTANA[#Headers]&amp;"]"),rowPointer))</f>
        <v/>
      </c>
    </row>
    <row r="64" spans="1:23" x14ac:dyDescent="0.25">
      <c r="A64" s="7">
        <v>90</v>
      </c>
      <c r="D64" t="str">
        <f ca="1">INDEX(INDIRECT("ALL["&amp;UNTANA[#Headers]&amp;"]"),rowPointer)</f>
        <v/>
      </c>
      <c r="E64" s="2">
        <f ca="1">INDEX(INDIRECT("ALL["&amp;UNTANA[#Headers]&amp;"]"),rowPointer)</f>
        <v>44932</v>
      </c>
      <c r="F64" s="2" t="str">
        <f ca="1">IF(UNTANA[[#This Row],[TGL MASUK_H]]&gt;E63,UNTANA[[#This Row],[TGL MASUK_H]],IF(UNTANA[[#This Row],[ID]]=1,UNTANA[[#This Row],[TGL MASUK_H]],""))</f>
        <v/>
      </c>
      <c r="G64" s="6" t="str">
        <f ca="1">IF(INDEX(INDIRECT("ALL["&amp;UNTANA[#Headers]&amp;"]"),rowPointer)="","",INDEX(INDIRECT("ALL["&amp;UNTANA[#Headers]&amp;"]"),rowPointer))</f>
        <v/>
      </c>
      <c r="H64" s="6" t="str">
        <f ca="1">IF(INDEX(INDIRECT("ALL["&amp;UNTANA[#Headers]&amp;"]"),rowPointer)="","",INDEX(INDIRECT("ALL["&amp;UNTANA[#Headers]&amp;"]"),rowPointer))</f>
        <v/>
      </c>
      <c r="I64" s="6" t="str">
        <f ca="1">IF(INDEX(INDIRECT("ALL["&amp;UNTANA[#Headers]&amp;"]"),rowPointer)="","",INDEX(INDIRECT("ALL["&amp;UNTANA[#Headers]&amp;"]"),rowPointer))</f>
        <v/>
      </c>
      <c r="J64" s="6" t="str">
        <f ca="1">IF(INDEX(INDIRECT("ALL["&amp;UNTANA[#Headers]&amp;"]"),rowPointer)="","",INDEX(INDIRECT("ALL["&amp;UNTANA[#Headers]&amp;"]"),rowPointer))</f>
        <v/>
      </c>
      <c r="K64" s="2" t="str">
        <f ca="1">IF(INDEX(INDIRECT("ALL["&amp;UNTANA[#Headers]&amp;"]"),rowPointer)="","",INDEX(INDIRECT("ALL["&amp;UNTANA[#Headers]&amp;"]"),rowPointer))</f>
        <v/>
      </c>
      <c r="L64" s="6" t="str">
        <f ca="1">IF(INDEX(INDIRECT("ALL["&amp;UNTANA[#Headers]&amp;"]"),rowPointer)="","",INDEX(INDIRECT("ALL["&amp;UNTANA[#Headers]&amp;"]"),rowPointer))</f>
        <v/>
      </c>
      <c r="M64" s="6" t="str">
        <f ca="1">IF(INDEX(INDIRECT("ALL["&amp;UNTANA[#Headers]&amp;"]"),rowPointer)="","",INDEX(INDIRECT("ALL["&amp;UNTANA[#Headers]&amp;"]"),rowPointer))</f>
        <v>PALLET DOP KEPITING 202</v>
      </c>
      <c r="N64" s="6">
        <f ca="1">IF(INDEX(INDIRECT("ALL["&amp;UNTANA[#Headers]&amp;"]"),rowPointer)="","",INDEX(INDIRECT("ALL["&amp;UNTANA[#Headers]&amp;"]"),rowPointer))</f>
        <v>1</v>
      </c>
      <c r="O64" s="6">
        <f ca="1">IF(INDEX(INDIRECT("ALL["&amp;UNTANA[#Headers]&amp;"]"),rowPointer)="","",INDEX(INDIRECT("ALL["&amp;UNTANA[#Headers]&amp;"]"),rowPointer))</f>
        <v>120</v>
      </c>
      <c r="P64" s="6" t="str">
        <f ca="1">IF(INDEX(INDIRECT("ALL["&amp;UNTANA[#Headers]&amp;"]"),rowPointer)="","",INDEX(INDIRECT("ALL["&amp;UNTANA[#Headers]&amp;"]"),rowPointer))</f>
        <v>LSN</v>
      </c>
      <c r="Q64" s="3">
        <f ca="1">IF(INDEX(INDIRECT("ALL["&amp;UNTANA[#Headers]&amp;"]"),rowPointer)="","",INDEX(INDIRECT("ALL["&amp;UNTANA[#Headers]&amp;"]"),rowPointer))</f>
        <v>7500</v>
      </c>
      <c r="R64" s="3" t="str">
        <f ca="1">IF(INDEX(INDIRECT("ALL["&amp;UNTANA[#Headers]&amp;"]"),rowPointer)="","",INDEX(INDIRECT("ALL["&amp;UNTANA[#Headers]&amp;"]"),rowPointer))</f>
        <v/>
      </c>
      <c r="S64" s="6" t="str">
        <f ca="1">IF(INDEX(INDIRECT("ALL["&amp;UNTANA[#Headers]&amp;"]"),rowPointer)="","",INDEX(INDIRECT("ALL["&amp;UNTANA[#Headers]&amp;"]"),rowPointer))</f>
        <v>120 LSN</v>
      </c>
      <c r="T64" s="4" t="str">
        <f ca="1">IF(INDEX(INDIRECT("ALL["&amp;UNTANA[#Headers]&amp;"]"),rowPointer)="","",INDEX(INDIRECT("ALL["&amp;UNTANA[#Headers]&amp;"]"),rowPointer))</f>
        <v/>
      </c>
      <c r="U64" s="4" t="str">
        <f ca="1">IF(INDEX(INDIRECT("ALL["&amp;UNTANA[#Headers]&amp;"]"),rowPointer)="","",INDEX(INDIRECT("ALL["&amp;UNTANA[#Headers]&amp;"]"),rowPointer))</f>
        <v/>
      </c>
      <c r="V64" s="3" t="str">
        <f ca="1">IF(INDEX(INDIRECT("ALL["&amp;UNTANA[#Headers]&amp;"]"),rowPointer)="","",INDEX(INDIRECT("ALL["&amp;UNTANA[#Headers]&amp;"]"),rowPointer))</f>
        <v/>
      </c>
      <c r="W64" s="6" t="str">
        <f ca="1">IF(INDEX(INDIRECT("ALL["&amp;UNTANA[#Headers]&amp;"]"),rowPointer)="","",INDEX(INDIRECT("ALL["&amp;UNTANA[#Headers]&amp;"]"),rowPointer))</f>
        <v/>
      </c>
    </row>
    <row r="65" spans="1:23" x14ac:dyDescent="0.25">
      <c r="A65" s="7">
        <v>91</v>
      </c>
      <c r="D65" t="str">
        <f ca="1">INDEX(INDIRECT("ALL["&amp;UNTANA[#Headers]&amp;"]"),rowPointer)</f>
        <v/>
      </c>
      <c r="E65" s="2">
        <f ca="1">INDEX(INDIRECT("ALL["&amp;UNTANA[#Headers]&amp;"]"),rowPointer)</f>
        <v>44932</v>
      </c>
      <c r="F65" s="2" t="str">
        <f ca="1">IF(UNTANA[[#This Row],[TGL MASUK_H]]&gt;E64,UNTANA[[#This Row],[TGL MASUK_H]],IF(UNTANA[[#This Row],[ID]]=1,UNTANA[[#This Row],[TGL MASUK_H]],""))</f>
        <v/>
      </c>
      <c r="G65" s="6" t="str">
        <f ca="1">IF(INDEX(INDIRECT("ALL["&amp;UNTANA[#Headers]&amp;"]"),rowPointer)="","",INDEX(INDIRECT("ALL["&amp;UNTANA[#Headers]&amp;"]"),rowPointer))</f>
        <v/>
      </c>
      <c r="H65" s="6" t="str">
        <f ca="1">IF(INDEX(INDIRECT("ALL["&amp;UNTANA[#Headers]&amp;"]"),rowPointer)="","",INDEX(INDIRECT("ALL["&amp;UNTANA[#Headers]&amp;"]"),rowPointer))</f>
        <v/>
      </c>
      <c r="I65" s="6" t="str">
        <f ca="1">IF(INDEX(INDIRECT("ALL["&amp;UNTANA[#Headers]&amp;"]"),rowPointer)="","",INDEX(INDIRECT("ALL["&amp;UNTANA[#Headers]&amp;"]"),rowPointer))</f>
        <v/>
      </c>
      <c r="J65" s="6" t="str">
        <f ca="1">IF(INDEX(INDIRECT("ALL["&amp;UNTANA[#Headers]&amp;"]"),rowPointer)="","",INDEX(INDIRECT("ALL["&amp;UNTANA[#Headers]&amp;"]"),rowPointer))</f>
        <v/>
      </c>
      <c r="K65" s="2" t="str">
        <f ca="1">IF(INDEX(INDIRECT("ALL["&amp;UNTANA[#Headers]&amp;"]"),rowPointer)="","",INDEX(INDIRECT("ALL["&amp;UNTANA[#Headers]&amp;"]"),rowPointer))</f>
        <v/>
      </c>
      <c r="L65" s="6" t="str">
        <f ca="1">IF(INDEX(INDIRECT("ALL["&amp;UNTANA[#Headers]&amp;"]"),rowPointer)="","",INDEX(INDIRECT("ALL["&amp;UNTANA[#Headers]&amp;"]"),rowPointer))</f>
        <v/>
      </c>
      <c r="M65" s="6" t="str">
        <f ca="1">IF(INDEX(INDIRECT("ALL["&amp;UNTANA[#Headers]&amp;"]"),rowPointer)="","",INDEX(INDIRECT("ALL["&amp;UNTANA[#Headers]&amp;"]"),rowPointer))</f>
        <v>ENTER C/ BOARD 03 ANTI PECAH</v>
      </c>
      <c r="N65" s="6">
        <f ca="1">IF(INDEX(INDIRECT("ALL["&amp;UNTANA[#Headers]&amp;"]"),rowPointer)="","",INDEX(INDIRECT("ALL["&amp;UNTANA[#Headers]&amp;"]"),rowPointer))</f>
        <v>1</v>
      </c>
      <c r="O65" s="6">
        <f ca="1">IF(INDEX(INDIRECT("ALL["&amp;UNTANA[#Headers]&amp;"]"),rowPointer)="","",INDEX(INDIRECT("ALL["&amp;UNTANA[#Headers]&amp;"]"),rowPointer))</f>
        <v>8</v>
      </c>
      <c r="P65" s="6" t="str">
        <f ca="1">IF(INDEX(INDIRECT("ALL["&amp;UNTANA[#Headers]&amp;"]"),rowPointer)="","",INDEX(INDIRECT("ALL["&amp;UNTANA[#Headers]&amp;"]"),rowPointer))</f>
        <v>LSN</v>
      </c>
      <c r="Q65" s="3">
        <f ca="1">IF(INDEX(INDIRECT("ALL["&amp;UNTANA[#Headers]&amp;"]"),rowPointer)="","",INDEX(INDIRECT("ALL["&amp;UNTANA[#Headers]&amp;"]"),rowPointer))</f>
        <v>115000</v>
      </c>
      <c r="R65" s="3" t="str">
        <f ca="1">IF(INDEX(INDIRECT("ALL["&amp;UNTANA[#Headers]&amp;"]"),rowPointer)="","",INDEX(INDIRECT("ALL["&amp;UNTANA[#Headers]&amp;"]"),rowPointer))</f>
        <v/>
      </c>
      <c r="S65" s="6" t="str">
        <f ca="1">IF(INDEX(INDIRECT("ALL["&amp;UNTANA[#Headers]&amp;"]"),rowPointer)="","",INDEX(INDIRECT("ALL["&amp;UNTANA[#Headers]&amp;"]"),rowPointer))</f>
        <v>8 LSN</v>
      </c>
      <c r="T65" s="4" t="str">
        <f ca="1">IF(INDEX(INDIRECT("ALL["&amp;UNTANA[#Headers]&amp;"]"),rowPointer)="","",INDEX(INDIRECT("ALL["&amp;UNTANA[#Headers]&amp;"]"),rowPointer))</f>
        <v/>
      </c>
      <c r="U65" s="4" t="str">
        <f ca="1">IF(INDEX(INDIRECT("ALL["&amp;UNTANA[#Headers]&amp;"]"),rowPointer)="","",INDEX(INDIRECT("ALL["&amp;UNTANA[#Headers]&amp;"]"),rowPointer))</f>
        <v/>
      </c>
      <c r="V65" s="3" t="str">
        <f ca="1">IF(INDEX(INDIRECT("ALL["&amp;UNTANA[#Headers]&amp;"]"),rowPointer)="","",INDEX(INDIRECT("ALL["&amp;UNTANA[#Headers]&amp;"]"),rowPointer))</f>
        <v/>
      </c>
      <c r="W65" s="6" t="str">
        <f ca="1">IF(INDEX(INDIRECT("ALL["&amp;UNTANA[#Headers]&amp;"]"),rowPointer)="","",INDEX(INDIRECT("ALL["&amp;UNTANA[#Headers]&amp;"]"),rowPointer))</f>
        <v/>
      </c>
    </row>
    <row r="66" spans="1:23" x14ac:dyDescent="0.25">
      <c r="A66" s="7">
        <v>92</v>
      </c>
      <c r="D66" t="str">
        <f ca="1">INDEX(INDIRECT("ALL["&amp;UNTANA[#Headers]&amp;"]"),rowPointer)</f>
        <v/>
      </c>
      <c r="E66" s="2">
        <f ca="1">INDEX(INDIRECT("ALL["&amp;UNTANA[#Headers]&amp;"]"),rowPointer)</f>
        <v>44932</v>
      </c>
      <c r="F66" s="2" t="str">
        <f ca="1">IF(UNTANA[[#This Row],[TGL MASUK_H]]&gt;E65,UNTANA[[#This Row],[TGL MASUK_H]],IF(UNTANA[[#This Row],[ID]]=1,UNTANA[[#This Row],[TGL MASUK_H]],""))</f>
        <v/>
      </c>
      <c r="G66" s="6" t="str">
        <f ca="1">IF(INDEX(INDIRECT("ALL["&amp;UNTANA[#Headers]&amp;"]"),rowPointer)="","",INDEX(INDIRECT("ALL["&amp;UNTANA[#Headers]&amp;"]"),rowPointer))</f>
        <v/>
      </c>
      <c r="H66" s="6" t="str">
        <f ca="1">IF(INDEX(INDIRECT("ALL["&amp;UNTANA[#Headers]&amp;"]"),rowPointer)="","",INDEX(INDIRECT("ALL["&amp;UNTANA[#Headers]&amp;"]"),rowPointer))</f>
        <v/>
      </c>
      <c r="I66" s="6" t="str">
        <f ca="1">IF(INDEX(INDIRECT("ALL["&amp;UNTANA[#Headers]&amp;"]"),rowPointer)="","",INDEX(INDIRECT("ALL["&amp;UNTANA[#Headers]&amp;"]"),rowPointer))</f>
        <v/>
      </c>
      <c r="J66" s="6" t="str">
        <f ca="1">IF(INDEX(INDIRECT("ALL["&amp;UNTANA[#Headers]&amp;"]"),rowPointer)="","",INDEX(INDIRECT("ALL["&amp;UNTANA[#Headers]&amp;"]"),rowPointer))</f>
        <v/>
      </c>
      <c r="K66" s="2" t="str">
        <f ca="1">IF(INDEX(INDIRECT("ALL["&amp;UNTANA[#Headers]&amp;"]"),rowPointer)="","",INDEX(INDIRECT("ALL["&amp;UNTANA[#Headers]&amp;"]"),rowPointer))</f>
        <v/>
      </c>
      <c r="L66" s="6" t="str">
        <f ca="1">IF(INDEX(INDIRECT("ALL["&amp;UNTANA[#Headers]&amp;"]"),rowPointer)="","",INDEX(INDIRECT("ALL["&amp;UNTANA[#Headers]&amp;"]"),rowPointer))</f>
        <v/>
      </c>
      <c r="M66" s="6" t="str">
        <f ca="1">IF(INDEX(INDIRECT("ALL["&amp;UNTANA[#Headers]&amp;"]"),rowPointer)="","",INDEX(INDIRECT("ALL["&amp;UNTANA[#Headers]&amp;"]"),rowPointer))</f>
        <v/>
      </c>
      <c r="N66" s="6" t="str">
        <f ca="1">IF(INDEX(INDIRECT("ALL["&amp;UNTANA[#Headers]&amp;"]"),rowPointer)="","",INDEX(INDIRECT("ALL["&amp;UNTANA[#Headers]&amp;"]"),rowPointer))</f>
        <v/>
      </c>
      <c r="O66" s="6" t="str">
        <f ca="1">IF(INDEX(INDIRECT("ALL["&amp;UNTANA[#Headers]&amp;"]"),rowPointer)="","",INDEX(INDIRECT("ALL["&amp;UNTANA[#Headers]&amp;"]"),rowPointer))</f>
        <v/>
      </c>
      <c r="P66" s="6" t="str">
        <f ca="1">IF(INDEX(INDIRECT("ALL["&amp;UNTANA[#Headers]&amp;"]"),rowPointer)="","",INDEX(INDIRECT("ALL["&amp;UNTANA[#Headers]&amp;"]"),rowPointer))</f>
        <v/>
      </c>
      <c r="Q66" s="3" t="str">
        <f ca="1">IF(INDEX(INDIRECT("ALL["&amp;UNTANA[#Headers]&amp;"]"),rowPointer)="","",INDEX(INDIRECT("ALL["&amp;UNTANA[#Headers]&amp;"]"),rowPointer))</f>
        <v/>
      </c>
      <c r="R66" s="3" t="str">
        <f ca="1">IF(INDEX(INDIRECT("ALL["&amp;UNTANA[#Headers]&amp;"]"),rowPointer)="","",INDEX(INDIRECT("ALL["&amp;UNTANA[#Headers]&amp;"]"),rowPointer))</f>
        <v/>
      </c>
      <c r="S66" s="6" t="str">
        <f ca="1">IF(INDEX(INDIRECT("ALL["&amp;UNTANA[#Headers]&amp;"]"),rowPointer)="","",INDEX(INDIRECT("ALL["&amp;UNTANA[#Headers]&amp;"]"),rowPointer))</f>
        <v/>
      </c>
      <c r="T66" s="4" t="str">
        <f ca="1">IF(INDEX(INDIRECT("ALL["&amp;UNTANA[#Headers]&amp;"]"),rowPointer)="","",INDEX(INDIRECT("ALL["&amp;UNTANA[#Headers]&amp;"]"),rowPointer))</f>
        <v/>
      </c>
      <c r="U66" s="4" t="str">
        <f ca="1">IF(INDEX(INDIRECT("ALL["&amp;UNTANA[#Headers]&amp;"]"),rowPointer)="","",INDEX(INDIRECT("ALL["&amp;UNTANA[#Headers]&amp;"]"),rowPointer))</f>
        <v/>
      </c>
      <c r="V66" s="3" t="str">
        <f ca="1">IF(INDEX(INDIRECT("ALL["&amp;UNTANA[#Headers]&amp;"]"),rowPointer)="","",INDEX(INDIRECT("ALL["&amp;UNTANA[#Headers]&amp;"]"),rowPointer))</f>
        <v/>
      </c>
      <c r="W66" s="6" t="str">
        <f ca="1">IF(INDEX(INDIRECT("ALL["&amp;UNTANA[#Headers]&amp;"]"),rowPointer)="","",INDEX(INDIRECT("ALL["&amp;UNTANA[#Headers]&amp;"]"),rowPointer))</f>
        <v/>
      </c>
    </row>
    <row r="67" spans="1:23" x14ac:dyDescent="0.25">
      <c r="A67" s="7">
        <v>93</v>
      </c>
      <c r="D67">
        <f ca="1">INDEX(INDIRECT("ALL["&amp;UNTANA[#Headers]&amp;"]"),rowPointer)</f>
        <v>93</v>
      </c>
      <c r="E67" s="2">
        <f ca="1">INDEX(INDIRECT("ALL["&amp;UNTANA[#Headers]&amp;"]"),rowPointer)</f>
        <v>44932</v>
      </c>
      <c r="F67" s="2" t="str">
        <f ca="1">IF(UNTANA[[#This Row],[TGL MASUK_H]]&gt;E66,UNTANA[[#This Row],[TGL MASUK_H]],IF(UNTANA[[#This Row],[ID]]=1,UNTANA[[#This Row],[TGL MASUK_H]],""))</f>
        <v/>
      </c>
      <c r="G67" s="6" t="str">
        <f ca="1">IF(INDEX(INDIRECT("ALL["&amp;UNTANA[#Headers]&amp;"]"),rowPointer)="","",INDEX(INDIRECT("ALL["&amp;UNTANA[#Headers]&amp;"]"),rowPointer))</f>
        <v>DB STATIONERY</v>
      </c>
      <c r="H67" s="6" t="str">
        <f ca="1">IF(INDEX(INDIRECT("ALL["&amp;UNTANA[#Headers]&amp;"]"),rowPointer)="","",INDEX(INDIRECT("ALL["&amp;UNTANA[#Headers]&amp;"]"),rowPointer))</f>
        <v>UNTANA</v>
      </c>
      <c r="I67" s="6" t="str">
        <f ca="1">IF(INDEX(INDIRECT("ALL["&amp;UNTANA[#Headers]&amp;"]"),rowPointer)="","",INDEX(INDIRECT("ALL["&amp;UNTANA[#Headers]&amp;"]"),rowPointer))</f>
        <v>JUA047/23</v>
      </c>
      <c r="J67" s="6" t="str">
        <f ca="1">IF(INDEX(INDIRECT("ALL["&amp;UNTANA[#Headers]&amp;"]"),rowPointer)="","",INDEX(INDIRECT("ALL["&amp;UNTANA[#Headers]&amp;"]"),rowPointer))</f>
        <v/>
      </c>
      <c r="K67" s="2">
        <f ca="1">IF(INDEX(INDIRECT("ALL["&amp;UNTANA[#Headers]&amp;"]"),rowPointer)="","",INDEX(INDIRECT("ALL["&amp;UNTANA[#Headers]&amp;"]"),rowPointer))</f>
        <v>44565</v>
      </c>
      <c r="L67" s="6" t="str">
        <f ca="1">IF(INDEX(INDIRECT("ALL["&amp;UNTANA[#Headers]&amp;"]"),rowPointer)="","",INDEX(INDIRECT("ALL["&amp;UNTANA[#Headers]&amp;"]"),rowPointer))</f>
        <v/>
      </c>
      <c r="M67" s="6" t="str">
        <f ca="1">IF(INDEX(INDIRECT("ALL["&amp;UNTANA[#Headers]&amp;"]"),rowPointer)="","",INDEX(INDIRECT("ALL["&amp;UNTANA[#Headers]&amp;"]"),rowPointer))</f>
        <v>GEL PEN TIZO 1.0 TG340</v>
      </c>
      <c r="N67" s="6">
        <f ca="1">IF(INDEX(INDIRECT("ALL["&amp;UNTANA[#Headers]&amp;"]"),rowPointer)="","",INDEX(INDIRECT("ALL["&amp;UNTANA[#Headers]&amp;"]"),rowPointer))</f>
        <v>7</v>
      </c>
      <c r="O67" s="6">
        <f ca="1">IF(INDEX(INDIRECT("ALL["&amp;UNTANA[#Headers]&amp;"]"),rowPointer)="","",INDEX(INDIRECT("ALL["&amp;UNTANA[#Headers]&amp;"]"),rowPointer))</f>
        <v>672</v>
      </c>
      <c r="P67" s="6" t="str">
        <f ca="1">IF(INDEX(INDIRECT("ALL["&amp;UNTANA[#Headers]&amp;"]"),rowPointer)="","",INDEX(INDIRECT("ALL["&amp;UNTANA[#Headers]&amp;"]"),rowPointer))</f>
        <v>LSN</v>
      </c>
      <c r="Q67" s="3">
        <f ca="1">IF(INDEX(INDIRECT("ALL["&amp;UNTANA[#Headers]&amp;"]"),rowPointer)="","",INDEX(INDIRECT("ALL["&amp;UNTANA[#Headers]&amp;"]"),rowPointer))</f>
        <v>31500</v>
      </c>
      <c r="R67" s="3" t="str">
        <f ca="1">IF(INDEX(INDIRECT("ALL["&amp;UNTANA[#Headers]&amp;"]"),rowPointer)="","",INDEX(INDIRECT("ALL["&amp;UNTANA[#Headers]&amp;"]"),rowPointer))</f>
        <v/>
      </c>
      <c r="S67" s="6" t="str">
        <f ca="1">IF(INDEX(INDIRECT("ALL["&amp;UNTANA[#Headers]&amp;"]"),rowPointer)="","",INDEX(INDIRECT("ALL["&amp;UNTANA[#Headers]&amp;"]"),rowPointer))</f>
        <v>96 LSN</v>
      </c>
      <c r="T67" s="4" t="str">
        <f ca="1">IF(INDEX(INDIRECT("ALL["&amp;UNTANA[#Headers]&amp;"]"),rowPointer)="","",INDEX(INDIRECT("ALL["&amp;UNTANA[#Headers]&amp;"]"),rowPointer))</f>
        <v/>
      </c>
      <c r="U67" s="4" t="str">
        <f ca="1">IF(INDEX(INDIRECT("ALL["&amp;UNTANA[#Headers]&amp;"]"),rowPointer)="","",INDEX(INDIRECT("ALL["&amp;UNTANA[#Headers]&amp;"]"),rowPointer))</f>
        <v/>
      </c>
      <c r="V67" s="3" t="str">
        <f ca="1">IF(INDEX(INDIRECT("ALL["&amp;UNTANA[#Headers]&amp;"]"),rowPointer)="","",INDEX(INDIRECT("ALL["&amp;UNTANA[#Headers]&amp;"]"),rowPointer))</f>
        <v/>
      </c>
      <c r="W67" s="6" t="str">
        <f ca="1">IF(INDEX(INDIRECT("ALL["&amp;UNTANA[#Headers]&amp;"]"),rowPointer)="","",INDEX(INDIRECT("ALL["&amp;UNTANA[#Headers]&amp;"]"),rowPointer))</f>
        <v/>
      </c>
    </row>
    <row r="68" spans="1:23" x14ac:dyDescent="0.25">
      <c r="A68" s="7">
        <v>94</v>
      </c>
      <c r="D68" t="str">
        <f ca="1">INDEX(INDIRECT("ALL["&amp;UNTANA[#Headers]&amp;"]"),rowPointer)</f>
        <v/>
      </c>
      <c r="E68" s="2">
        <f ca="1">INDEX(INDIRECT("ALL["&amp;UNTANA[#Headers]&amp;"]"),rowPointer)</f>
        <v>44932</v>
      </c>
      <c r="F68" s="2" t="str">
        <f ca="1">IF(UNTANA[[#This Row],[TGL MASUK_H]]&gt;E67,UNTANA[[#This Row],[TGL MASUK_H]],IF(UNTANA[[#This Row],[ID]]=1,UNTANA[[#This Row],[TGL MASUK_H]],""))</f>
        <v/>
      </c>
      <c r="G68" s="6" t="str">
        <f ca="1">IF(INDEX(INDIRECT("ALL["&amp;UNTANA[#Headers]&amp;"]"),rowPointer)="","",INDEX(INDIRECT("ALL["&amp;UNTANA[#Headers]&amp;"]"),rowPointer))</f>
        <v/>
      </c>
      <c r="H68" s="6" t="str">
        <f ca="1">IF(INDEX(INDIRECT("ALL["&amp;UNTANA[#Headers]&amp;"]"),rowPointer)="","",INDEX(INDIRECT("ALL["&amp;UNTANA[#Headers]&amp;"]"),rowPointer))</f>
        <v/>
      </c>
      <c r="I68" s="6" t="str">
        <f ca="1">IF(INDEX(INDIRECT("ALL["&amp;UNTANA[#Headers]&amp;"]"),rowPointer)="","",INDEX(INDIRECT("ALL["&amp;UNTANA[#Headers]&amp;"]"),rowPointer))</f>
        <v/>
      </c>
      <c r="J68" s="6" t="str">
        <f ca="1">IF(INDEX(INDIRECT("ALL["&amp;UNTANA[#Headers]&amp;"]"),rowPointer)="","",INDEX(INDIRECT("ALL["&amp;UNTANA[#Headers]&amp;"]"),rowPointer))</f>
        <v/>
      </c>
      <c r="K68" s="2" t="str">
        <f ca="1">IF(INDEX(INDIRECT("ALL["&amp;UNTANA[#Headers]&amp;"]"),rowPointer)="","",INDEX(INDIRECT("ALL["&amp;UNTANA[#Headers]&amp;"]"),rowPointer))</f>
        <v/>
      </c>
      <c r="L68" s="6" t="str">
        <f ca="1">IF(INDEX(INDIRECT("ALL["&amp;UNTANA[#Headers]&amp;"]"),rowPointer)="","",INDEX(INDIRECT("ALL["&amp;UNTANA[#Headers]&amp;"]"),rowPointer))</f>
        <v/>
      </c>
      <c r="M68" s="6" t="str">
        <f ca="1">IF(INDEX(INDIRECT("ALL["&amp;UNTANA[#Headers]&amp;"]"),rowPointer)="","",INDEX(INDIRECT("ALL["&amp;UNTANA[#Headers]&amp;"]"),rowPointer))</f>
        <v>GEL 1.0 TG340BI BIRU</v>
      </c>
      <c r="N68" s="6">
        <f ca="1">IF(INDEX(INDIRECT("ALL["&amp;UNTANA[#Headers]&amp;"]"),rowPointer)="","",INDEX(INDIRECT("ALL["&amp;UNTANA[#Headers]&amp;"]"),rowPointer))</f>
        <v>3</v>
      </c>
      <c r="O68" s="6">
        <f ca="1">IF(INDEX(INDIRECT("ALL["&amp;UNTANA[#Headers]&amp;"]"),rowPointer)="","",INDEX(INDIRECT("ALL["&amp;UNTANA[#Headers]&amp;"]"),rowPointer))</f>
        <v>288</v>
      </c>
      <c r="P68" s="6" t="str">
        <f ca="1">IF(INDEX(INDIRECT("ALL["&amp;UNTANA[#Headers]&amp;"]"),rowPointer)="","",INDEX(INDIRECT("ALL["&amp;UNTANA[#Headers]&amp;"]"),rowPointer))</f>
        <v>LSN</v>
      </c>
      <c r="Q68" s="3">
        <f ca="1">IF(INDEX(INDIRECT("ALL["&amp;UNTANA[#Headers]&amp;"]"),rowPointer)="","",INDEX(INDIRECT("ALL["&amp;UNTANA[#Headers]&amp;"]"),rowPointer))</f>
        <v>31500</v>
      </c>
      <c r="R68" s="3" t="str">
        <f ca="1">IF(INDEX(INDIRECT("ALL["&amp;UNTANA[#Headers]&amp;"]"),rowPointer)="","",INDEX(INDIRECT("ALL["&amp;UNTANA[#Headers]&amp;"]"),rowPointer))</f>
        <v/>
      </c>
      <c r="S68" s="6" t="str">
        <f ca="1">IF(INDEX(INDIRECT("ALL["&amp;UNTANA[#Headers]&amp;"]"),rowPointer)="","",INDEX(INDIRECT("ALL["&amp;UNTANA[#Headers]&amp;"]"),rowPointer))</f>
        <v>96 LSN</v>
      </c>
      <c r="T68" s="4" t="str">
        <f ca="1">IF(INDEX(INDIRECT("ALL["&amp;UNTANA[#Headers]&amp;"]"),rowPointer)="","",INDEX(INDIRECT("ALL["&amp;UNTANA[#Headers]&amp;"]"),rowPointer))</f>
        <v/>
      </c>
      <c r="U68" s="4" t="str">
        <f ca="1">IF(INDEX(INDIRECT("ALL["&amp;UNTANA[#Headers]&amp;"]"),rowPointer)="","",INDEX(INDIRECT("ALL["&amp;UNTANA[#Headers]&amp;"]"),rowPointer))</f>
        <v/>
      </c>
      <c r="V68" s="3" t="str">
        <f ca="1">IF(INDEX(INDIRECT("ALL["&amp;UNTANA[#Headers]&amp;"]"),rowPointer)="","",INDEX(INDIRECT("ALL["&amp;UNTANA[#Headers]&amp;"]"),rowPointer))</f>
        <v/>
      </c>
      <c r="W68" s="6" t="str">
        <f ca="1">IF(INDEX(INDIRECT("ALL["&amp;UNTANA[#Headers]&amp;"]"),rowPointer)="","",INDEX(INDIRECT("ALL["&amp;UNTANA[#Headers]&amp;"]"),rowPointer))</f>
        <v/>
      </c>
    </row>
    <row r="69" spans="1:23" x14ac:dyDescent="0.25">
      <c r="A69" s="7">
        <v>95</v>
      </c>
      <c r="D69" t="str">
        <f ca="1">INDEX(INDIRECT("ALL["&amp;UNTANA[#Headers]&amp;"]"),rowPointer)</f>
        <v/>
      </c>
      <c r="E69" s="2">
        <f ca="1">INDEX(INDIRECT("ALL["&amp;UNTANA[#Headers]&amp;"]"),rowPointer)</f>
        <v>44932</v>
      </c>
      <c r="F69" s="2" t="str">
        <f ca="1">IF(UNTANA[[#This Row],[TGL MASUK_H]]&gt;E68,UNTANA[[#This Row],[TGL MASUK_H]],IF(UNTANA[[#This Row],[ID]]=1,UNTANA[[#This Row],[TGL MASUK_H]],""))</f>
        <v/>
      </c>
      <c r="G69" s="6" t="str">
        <f ca="1">IF(INDEX(INDIRECT("ALL["&amp;UNTANA[#Headers]&amp;"]"),rowPointer)="","",INDEX(INDIRECT("ALL["&amp;UNTANA[#Headers]&amp;"]"),rowPointer))</f>
        <v/>
      </c>
      <c r="H69" s="6" t="str">
        <f ca="1">IF(INDEX(INDIRECT("ALL["&amp;UNTANA[#Headers]&amp;"]"),rowPointer)="","",INDEX(INDIRECT("ALL["&amp;UNTANA[#Headers]&amp;"]"),rowPointer))</f>
        <v/>
      </c>
      <c r="I69" s="6" t="str">
        <f ca="1">IF(INDEX(INDIRECT("ALL["&amp;UNTANA[#Headers]&amp;"]"),rowPointer)="","",INDEX(INDIRECT("ALL["&amp;UNTANA[#Headers]&amp;"]"),rowPointer))</f>
        <v/>
      </c>
      <c r="J69" s="6" t="str">
        <f ca="1">IF(INDEX(INDIRECT("ALL["&amp;UNTANA[#Headers]&amp;"]"),rowPointer)="","",INDEX(INDIRECT("ALL["&amp;UNTANA[#Headers]&amp;"]"),rowPointer))</f>
        <v/>
      </c>
      <c r="K69" s="2" t="str">
        <f ca="1">IF(INDEX(INDIRECT("ALL["&amp;UNTANA[#Headers]&amp;"]"),rowPointer)="","",INDEX(INDIRECT("ALL["&amp;UNTANA[#Headers]&amp;"]"),rowPointer))</f>
        <v/>
      </c>
      <c r="L69" s="6" t="str">
        <f ca="1">IF(INDEX(INDIRECT("ALL["&amp;UNTANA[#Headers]&amp;"]"),rowPointer)="","",INDEX(INDIRECT("ALL["&amp;UNTANA[#Headers]&amp;"]"),rowPointer))</f>
        <v/>
      </c>
      <c r="M69" s="6" t="str">
        <f ca="1">IF(INDEX(INDIRECT("ALL["&amp;UNTANA[#Headers]&amp;"]"),rowPointer)="","",INDEX(INDIRECT("ALL["&amp;UNTANA[#Headers]&amp;"]"),rowPointer))</f>
        <v/>
      </c>
      <c r="N69" s="6" t="str">
        <f ca="1">IF(INDEX(INDIRECT("ALL["&amp;UNTANA[#Headers]&amp;"]"),rowPointer)="","",INDEX(INDIRECT("ALL["&amp;UNTANA[#Headers]&amp;"]"),rowPointer))</f>
        <v/>
      </c>
      <c r="O69" s="6" t="str">
        <f ca="1">IF(INDEX(INDIRECT("ALL["&amp;UNTANA[#Headers]&amp;"]"),rowPointer)="","",INDEX(INDIRECT("ALL["&amp;UNTANA[#Headers]&amp;"]"),rowPointer))</f>
        <v/>
      </c>
      <c r="P69" s="6" t="str">
        <f ca="1">IF(INDEX(INDIRECT("ALL["&amp;UNTANA[#Headers]&amp;"]"),rowPointer)="","",INDEX(INDIRECT("ALL["&amp;UNTANA[#Headers]&amp;"]"),rowPointer))</f>
        <v/>
      </c>
      <c r="Q69" s="3" t="str">
        <f ca="1">IF(INDEX(INDIRECT("ALL["&amp;UNTANA[#Headers]&amp;"]"),rowPointer)="","",INDEX(INDIRECT("ALL["&amp;UNTANA[#Headers]&amp;"]"),rowPointer))</f>
        <v/>
      </c>
      <c r="R69" s="3" t="str">
        <f ca="1">IF(INDEX(INDIRECT("ALL["&amp;UNTANA[#Headers]&amp;"]"),rowPointer)="","",INDEX(INDIRECT("ALL["&amp;UNTANA[#Headers]&amp;"]"),rowPointer))</f>
        <v/>
      </c>
      <c r="S69" s="6" t="str">
        <f ca="1">IF(INDEX(INDIRECT("ALL["&amp;UNTANA[#Headers]&amp;"]"),rowPointer)="","",INDEX(INDIRECT("ALL["&amp;UNTANA[#Headers]&amp;"]"),rowPointer))</f>
        <v/>
      </c>
      <c r="T69" s="4" t="str">
        <f ca="1">IF(INDEX(INDIRECT("ALL["&amp;UNTANA[#Headers]&amp;"]"),rowPointer)="","",INDEX(INDIRECT("ALL["&amp;UNTANA[#Headers]&amp;"]"),rowPointer))</f>
        <v/>
      </c>
      <c r="U69" s="4" t="str">
        <f ca="1">IF(INDEX(INDIRECT("ALL["&amp;UNTANA[#Headers]&amp;"]"),rowPointer)="","",INDEX(INDIRECT("ALL["&amp;UNTANA[#Headers]&amp;"]"),rowPointer))</f>
        <v/>
      </c>
      <c r="V69" s="3" t="str">
        <f ca="1">IF(INDEX(INDIRECT("ALL["&amp;UNTANA[#Headers]&amp;"]"),rowPointer)="","",INDEX(INDIRECT("ALL["&amp;UNTANA[#Headers]&amp;"]"),rowPointer))</f>
        <v/>
      </c>
      <c r="W69" s="6" t="str">
        <f ca="1">IF(INDEX(INDIRECT("ALL["&amp;UNTANA[#Headers]&amp;"]"),rowPointer)="","",INDEX(INDIRECT("ALL["&amp;UNTANA[#Headers]&amp;"]"),rowPointer))</f>
        <v/>
      </c>
    </row>
    <row r="70" spans="1:23" x14ac:dyDescent="0.25">
      <c r="A70" s="7">
        <v>96</v>
      </c>
      <c r="D70">
        <f ca="1">INDEX(INDIRECT("ALL["&amp;UNTANA[#Headers]&amp;"]"),rowPointer)</f>
        <v>96</v>
      </c>
      <c r="E70" s="2">
        <f ca="1">INDEX(INDIRECT("ALL["&amp;UNTANA[#Headers]&amp;"]"),rowPointer)</f>
        <v>44932</v>
      </c>
      <c r="F70" s="2" t="str">
        <f ca="1">IF(UNTANA[[#This Row],[TGL MASUK_H]]&gt;E69,UNTANA[[#This Row],[TGL MASUK_H]],IF(UNTANA[[#This Row],[ID]]=1,UNTANA[[#This Row],[TGL MASUK_H]],""))</f>
        <v/>
      </c>
      <c r="G70" s="6" t="str">
        <f ca="1">IF(INDEX(INDIRECT("ALL["&amp;UNTANA[#Headers]&amp;"]"),rowPointer)="","",INDEX(INDIRECT("ALL["&amp;UNTANA[#Headers]&amp;"]"),rowPointer))</f>
        <v>GRAFINDO</v>
      </c>
      <c r="H70" s="6" t="str">
        <f ca="1">IF(INDEX(INDIRECT("ALL["&amp;UNTANA[#Headers]&amp;"]"),rowPointer)="","",INDEX(INDIRECT("ALL["&amp;UNTANA[#Headers]&amp;"]"),rowPointer))</f>
        <v>UNTANA</v>
      </c>
      <c r="I70" s="6" t="str">
        <f ca="1">IF(INDEX(INDIRECT("ALL["&amp;UNTANA[#Headers]&amp;"]"),rowPointer)="","",INDEX(INDIRECT("ALL["&amp;UNTANA[#Headers]&amp;"]"),rowPointer))</f>
        <v>GA-23-01-0001</v>
      </c>
      <c r="J70" s="6" t="str">
        <f ca="1">IF(INDEX(INDIRECT("ALL["&amp;UNTANA[#Headers]&amp;"]"),rowPointer)="","",INDEX(INDIRECT("ALL["&amp;UNTANA[#Headers]&amp;"]"),rowPointer))</f>
        <v/>
      </c>
      <c r="K70" s="2">
        <f ca="1">IF(INDEX(INDIRECT("ALL["&amp;UNTANA[#Headers]&amp;"]"),rowPointer)="","",INDEX(INDIRECT("ALL["&amp;UNTANA[#Headers]&amp;"]"),rowPointer))</f>
        <v>44928</v>
      </c>
      <c r="L70" s="6" t="str">
        <f ca="1">IF(INDEX(INDIRECT("ALL["&amp;UNTANA[#Headers]&amp;"]"),rowPointer)="","",INDEX(INDIRECT("ALL["&amp;UNTANA[#Headers]&amp;"]"),rowPointer))</f>
        <v/>
      </c>
      <c r="M70" s="6" t="str">
        <f ca="1">IF(INDEX(INDIRECT("ALL["&amp;UNTANA[#Headers]&amp;"]"),rowPointer)="","",INDEX(INDIRECT("ALL["&amp;UNTANA[#Headers]&amp;"]"),rowPointer))</f>
        <v>MAP KANCING SIKA AC-05 KUNING</v>
      </c>
      <c r="N70" s="6">
        <f ca="1">IF(INDEX(INDIRECT("ALL["&amp;UNTANA[#Headers]&amp;"]"),rowPointer)="","",INDEX(INDIRECT("ALL["&amp;UNTANA[#Headers]&amp;"]"),rowPointer))</f>
        <v>3</v>
      </c>
      <c r="O70" s="6">
        <f ca="1">IF(INDEX(INDIRECT("ALL["&amp;UNTANA[#Headers]&amp;"]"),rowPointer)="","",INDEX(INDIRECT("ALL["&amp;UNTANA[#Headers]&amp;"]"),rowPointer))</f>
        <v>150</v>
      </c>
      <c r="P70" s="6" t="str">
        <f ca="1">IF(INDEX(INDIRECT("ALL["&amp;UNTANA[#Headers]&amp;"]"),rowPointer)="","",INDEX(INDIRECT("ALL["&amp;UNTANA[#Headers]&amp;"]"),rowPointer))</f>
        <v>LSN</v>
      </c>
      <c r="Q70" s="3">
        <f ca="1">IF(INDEX(INDIRECT("ALL["&amp;UNTANA[#Headers]&amp;"]"),rowPointer)="","",INDEX(INDIRECT("ALL["&amp;UNTANA[#Headers]&amp;"]"),rowPointer))</f>
        <v>18250</v>
      </c>
      <c r="R70" s="3" t="str">
        <f ca="1">IF(INDEX(INDIRECT("ALL["&amp;UNTANA[#Headers]&amp;"]"),rowPointer)="","",INDEX(INDIRECT("ALL["&amp;UNTANA[#Headers]&amp;"]"),rowPointer))</f>
        <v/>
      </c>
      <c r="S70" s="6" t="str">
        <f ca="1">IF(INDEX(INDIRECT("ALL["&amp;UNTANA[#Headers]&amp;"]"),rowPointer)="","",INDEX(INDIRECT("ALL["&amp;UNTANA[#Headers]&amp;"]"),rowPointer))</f>
        <v>50 LSN</v>
      </c>
      <c r="T70" s="4" t="str">
        <f ca="1">IF(INDEX(INDIRECT("ALL["&amp;UNTANA[#Headers]&amp;"]"),rowPointer)="","",INDEX(INDIRECT("ALL["&amp;UNTANA[#Headers]&amp;"]"),rowPointer))</f>
        <v/>
      </c>
      <c r="U70" s="4" t="str">
        <f ca="1">IF(INDEX(INDIRECT("ALL["&amp;UNTANA[#Headers]&amp;"]"),rowPointer)="","",INDEX(INDIRECT("ALL["&amp;UNTANA[#Headers]&amp;"]"),rowPointer))</f>
        <v/>
      </c>
      <c r="V70" s="3" t="str">
        <f ca="1">IF(INDEX(INDIRECT("ALL["&amp;UNTANA[#Headers]&amp;"]"),rowPointer)="","",INDEX(INDIRECT("ALL["&amp;UNTANA[#Headers]&amp;"]"),rowPointer))</f>
        <v/>
      </c>
      <c r="W70" s="6" t="str">
        <f ca="1">IF(INDEX(INDIRECT("ALL["&amp;UNTANA[#Headers]&amp;"]"),rowPointer)="","",INDEX(INDIRECT("ALL["&amp;UNTANA[#Headers]&amp;"]"),rowPointer))</f>
        <v/>
      </c>
    </row>
    <row r="71" spans="1:23" x14ac:dyDescent="0.25">
      <c r="A71" s="7">
        <v>97</v>
      </c>
      <c r="D71" t="str">
        <f ca="1">INDEX(INDIRECT("ALL["&amp;UNTANA[#Headers]&amp;"]"),rowPointer)</f>
        <v/>
      </c>
      <c r="E71" s="2">
        <f ca="1">INDEX(INDIRECT("ALL["&amp;UNTANA[#Headers]&amp;"]"),rowPointer)</f>
        <v>44932</v>
      </c>
      <c r="F71" s="2" t="str">
        <f ca="1">IF(UNTANA[[#This Row],[TGL MASUK_H]]&gt;E70,UNTANA[[#This Row],[TGL MASUK_H]],IF(UNTANA[[#This Row],[ID]]=1,UNTANA[[#This Row],[TGL MASUK_H]],""))</f>
        <v/>
      </c>
      <c r="G71" s="6" t="str">
        <f ca="1">IF(INDEX(INDIRECT("ALL["&amp;UNTANA[#Headers]&amp;"]"),rowPointer)="","",INDEX(INDIRECT("ALL["&amp;UNTANA[#Headers]&amp;"]"),rowPointer))</f>
        <v/>
      </c>
      <c r="H71" s="6" t="str">
        <f ca="1">IF(INDEX(INDIRECT("ALL["&amp;UNTANA[#Headers]&amp;"]"),rowPointer)="","",INDEX(INDIRECT("ALL["&amp;UNTANA[#Headers]&amp;"]"),rowPointer))</f>
        <v/>
      </c>
      <c r="I71" s="6" t="str">
        <f ca="1">IF(INDEX(INDIRECT("ALL["&amp;UNTANA[#Headers]&amp;"]"),rowPointer)="","",INDEX(INDIRECT("ALL["&amp;UNTANA[#Headers]&amp;"]"),rowPointer))</f>
        <v/>
      </c>
      <c r="J71" s="6" t="str">
        <f ca="1">IF(INDEX(INDIRECT("ALL["&amp;UNTANA[#Headers]&amp;"]"),rowPointer)="","",INDEX(INDIRECT("ALL["&amp;UNTANA[#Headers]&amp;"]"),rowPointer))</f>
        <v/>
      </c>
      <c r="K71" s="2" t="str">
        <f ca="1">IF(INDEX(INDIRECT("ALL["&amp;UNTANA[#Headers]&amp;"]"),rowPointer)="","",INDEX(INDIRECT("ALL["&amp;UNTANA[#Headers]&amp;"]"),rowPointer))</f>
        <v/>
      </c>
      <c r="L71" s="6" t="str">
        <f ca="1">IF(INDEX(INDIRECT("ALL["&amp;UNTANA[#Headers]&amp;"]"),rowPointer)="","",INDEX(INDIRECT("ALL["&amp;UNTANA[#Headers]&amp;"]"),rowPointer))</f>
        <v/>
      </c>
      <c r="M71" s="6" t="str">
        <f ca="1">IF(INDEX(INDIRECT("ALL["&amp;UNTANA[#Headers]&amp;"]"),rowPointer)="","",INDEX(INDIRECT("ALL["&amp;UNTANA[#Headers]&amp;"]"),rowPointer))</f>
        <v>BUSINESS FILE SIKA AC-106 HIJAU</v>
      </c>
      <c r="N71" s="6">
        <f ca="1">IF(INDEX(INDIRECT("ALL["&amp;UNTANA[#Headers]&amp;"]"),rowPointer)="","",INDEX(INDIRECT("ALL["&amp;UNTANA[#Headers]&amp;"]"),rowPointer))</f>
        <v>1</v>
      </c>
      <c r="O71" s="6">
        <f ca="1">IF(INDEX(INDIRECT("ALL["&amp;UNTANA[#Headers]&amp;"]"),rowPointer)="","",INDEX(INDIRECT("ALL["&amp;UNTANA[#Headers]&amp;"]"),rowPointer))</f>
        <v>50</v>
      </c>
      <c r="P71" s="6" t="str">
        <f ca="1">IF(INDEX(INDIRECT("ALL["&amp;UNTANA[#Headers]&amp;"]"),rowPointer)="","",INDEX(INDIRECT("ALL["&amp;UNTANA[#Headers]&amp;"]"),rowPointer))</f>
        <v>LSN</v>
      </c>
      <c r="Q71" s="3" t="str">
        <f ca="1">IF(INDEX(INDIRECT("ALL["&amp;UNTANA[#Headers]&amp;"]"),rowPointer)="","",INDEX(INDIRECT("ALL["&amp;UNTANA[#Headers]&amp;"]"),rowPointer))</f>
        <v/>
      </c>
      <c r="R71" s="3" t="str">
        <f ca="1">IF(INDEX(INDIRECT("ALL["&amp;UNTANA[#Headers]&amp;"]"),rowPointer)="","",INDEX(INDIRECT("ALL["&amp;UNTANA[#Headers]&amp;"]"),rowPointer))</f>
        <v/>
      </c>
      <c r="S71" s="6" t="str">
        <f ca="1">IF(INDEX(INDIRECT("ALL["&amp;UNTANA[#Headers]&amp;"]"),rowPointer)="","",INDEX(INDIRECT("ALL["&amp;UNTANA[#Headers]&amp;"]"),rowPointer))</f>
        <v>50 LSN</v>
      </c>
      <c r="T71" s="4" t="str">
        <f ca="1">IF(INDEX(INDIRECT("ALL["&amp;UNTANA[#Headers]&amp;"]"),rowPointer)="","",INDEX(INDIRECT("ALL["&amp;UNTANA[#Headers]&amp;"]"),rowPointer))</f>
        <v/>
      </c>
      <c r="U71" s="4" t="str">
        <f ca="1">IF(INDEX(INDIRECT("ALL["&amp;UNTANA[#Headers]&amp;"]"),rowPointer)="","",INDEX(INDIRECT("ALL["&amp;UNTANA[#Headers]&amp;"]"),rowPointer))</f>
        <v/>
      </c>
      <c r="V71" s="3" t="str">
        <f ca="1">IF(INDEX(INDIRECT("ALL["&amp;UNTANA[#Headers]&amp;"]"),rowPointer)="","",INDEX(INDIRECT("ALL["&amp;UNTANA[#Headers]&amp;"]"),rowPointer))</f>
        <v/>
      </c>
      <c r="W71" s="6" t="str">
        <f ca="1">IF(INDEX(INDIRECT("ALL["&amp;UNTANA[#Headers]&amp;"]"),rowPointer)="","",INDEX(INDIRECT("ALL["&amp;UNTANA[#Headers]&amp;"]"),rowPointer))</f>
        <v>BONUS</v>
      </c>
    </row>
    <row r="72" spans="1:23" x14ac:dyDescent="0.25">
      <c r="A72" s="7">
        <v>98</v>
      </c>
      <c r="D72" t="str">
        <f ca="1">INDEX(INDIRECT("ALL["&amp;UNTANA[#Headers]&amp;"]"),rowPointer)</f>
        <v/>
      </c>
      <c r="E72" s="2">
        <f ca="1">INDEX(INDIRECT("ALL["&amp;UNTANA[#Headers]&amp;"]"),rowPointer)</f>
        <v>44932</v>
      </c>
      <c r="F72" s="2" t="str">
        <f ca="1">IF(UNTANA[[#This Row],[TGL MASUK_H]]&gt;E71,UNTANA[[#This Row],[TGL MASUK_H]],IF(UNTANA[[#This Row],[ID]]=1,UNTANA[[#This Row],[TGL MASUK_H]],""))</f>
        <v/>
      </c>
      <c r="G72" s="6" t="str">
        <f ca="1">IF(INDEX(INDIRECT("ALL["&amp;UNTANA[#Headers]&amp;"]"),rowPointer)="","",INDEX(INDIRECT("ALL["&amp;UNTANA[#Headers]&amp;"]"),rowPointer))</f>
        <v/>
      </c>
      <c r="H72" s="6" t="str">
        <f ca="1">IF(INDEX(INDIRECT("ALL["&amp;UNTANA[#Headers]&amp;"]"),rowPointer)="","",INDEX(INDIRECT("ALL["&amp;UNTANA[#Headers]&amp;"]"),rowPointer))</f>
        <v/>
      </c>
      <c r="I72" s="6" t="str">
        <f ca="1">IF(INDEX(INDIRECT("ALL["&amp;UNTANA[#Headers]&amp;"]"),rowPointer)="","",INDEX(INDIRECT("ALL["&amp;UNTANA[#Headers]&amp;"]"),rowPointer))</f>
        <v/>
      </c>
      <c r="J72" s="6" t="str">
        <f ca="1">IF(INDEX(INDIRECT("ALL["&amp;UNTANA[#Headers]&amp;"]"),rowPointer)="","",INDEX(INDIRECT("ALL["&amp;UNTANA[#Headers]&amp;"]"),rowPointer))</f>
        <v/>
      </c>
      <c r="K72" s="2" t="str">
        <f ca="1">IF(INDEX(INDIRECT("ALL["&amp;UNTANA[#Headers]&amp;"]"),rowPointer)="","",INDEX(INDIRECT("ALL["&amp;UNTANA[#Headers]&amp;"]"),rowPointer))</f>
        <v/>
      </c>
      <c r="L72" s="6" t="str">
        <f ca="1">IF(INDEX(INDIRECT("ALL["&amp;UNTANA[#Headers]&amp;"]"),rowPointer)="","",INDEX(INDIRECT("ALL["&amp;UNTANA[#Headers]&amp;"]"),rowPointer))</f>
        <v/>
      </c>
      <c r="M72" s="6" t="str">
        <f ca="1">IF(INDEX(INDIRECT("ALL["&amp;UNTANA[#Headers]&amp;"]"),rowPointer)="","",INDEX(INDIRECT("ALL["&amp;UNTANA[#Headers]&amp;"]"),rowPointer))</f>
        <v>BUSINESS FILE SIKA AC-106 PUTIH</v>
      </c>
      <c r="N72" s="6">
        <f ca="1">IF(INDEX(INDIRECT("ALL["&amp;UNTANA[#Headers]&amp;"]"),rowPointer)="","",INDEX(INDIRECT("ALL["&amp;UNTANA[#Headers]&amp;"]"),rowPointer))</f>
        <v>2</v>
      </c>
      <c r="O72" s="6">
        <f ca="1">IF(INDEX(INDIRECT("ALL["&amp;UNTANA[#Headers]&amp;"]"),rowPointer)="","",INDEX(INDIRECT("ALL["&amp;UNTANA[#Headers]&amp;"]"),rowPointer))</f>
        <v>100</v>
      </c>
      <c r="P72" s="6" t="str">
        <f ca="1">IF(INDEX(INDIRECT("ALL["&amp;UNTANA[#Headers]&amp;"]"),rowPointer)="","",INDEX(INDIRECT("ALL["&amp;UNTANA[#Headers]&amp;"]"),rowPointer))</f>
        <v>LSN</v>
      </c>
      <c r="Q72" s="3" t="str">
        <f ca="1">IF(INDEX(INDIRECT("ALL["&amp;UNTANA[#Headers]&amp;"]"),rowPointer)="","",INDEX(INDIRECT("ALL["&amp;UNTANA[#Headers]&amp;"]"),rowPointer))</f>
        <v/>
      </c>
      <c r="R72" s="3" t="str">
        <f ca="1">IF(INDEX(INDIRECT("ALL["&amp;UNTANA[#Headers]&amp;"]"),rowPointer)="","",INDEX(INDIRECT("ALL["&amp;UNTANA[#Headers]&amp;"]"),rowPointer))</f>
        <v/>
      </c>
      <c r="S72" s="6" t="str">
        <f ca="1">IF(INDEX(INDIRECT("ALL["&amp;UNTANA[#Headers]&amp;"]"),rowPointer)="","",INDEX(INDIRECT("ALL["&amp;UNTANA[#Headers]&amp;"]"),rowPointer))</f>
        <v>50 LSN</v>
      </c>
      <c r="T72" s="4" t="str">
        <f ca="1">IF(INDEX(INDIRECT("ALL["&amp;UNTANA[#Headers]&amp;"]"),rowPointer)="","",INDEX(INDIRECT("ALL["&amp;UNTANA[#Headers]&amp;"]"),rowPointer))</f>
        <v/>
      </c>
      <c r="U72" s="4" t="str">
        <f ca="1">IF(INDEX(INDIRECT("ALL["&amp;UNTANA[#Headers]&amp;"]"),rowPointer)="","",INDEX(INDIRECT("ALL["&amp;UNTANA[#Headers]&amp;"]"),rowPointer))</f>
        <v/>
      </c>
      <c r="V72" s="3" t="str">
        <f ca="1">IF(INDEX(INDIRECT("ALL["&amp;UNTANA[#Headers]&amp;"]"),rowPointer)="","",INDEX(INDIRECT("ALL["&amp;UNTANA[#Headers]&amp;"]"),rowPointer))</f>
        <v/>
      </c>
      <c r="W72" s="6" t="str">
        <f ca="1">IF(INDEX(INDIRECT("ALL["&amp;UNTANA[#Headers]&amp;"]"),rowPointer)="","",INDEX(INDIRECT("ALL["&amp;UNTANA[#Headers]&amp;"]"),rowPointer))</f>
        <v>BONUS</v>
      </c>
    </row>
    <row r="73" spans="1:23" x14ac:dyDescent="0.25">
      <c r="A73" s="7">
        <v>99</v>
      </c>
      <c r="D73" t="str">
        <f ca="1">INDEX(INDIRECT("ALL["&amp;UNTANA[#Headers]&amp;"]"),rowPointer)</f>
        <v/>
      </c>
      <c r="E73" s="2">
        <f ca="1">INDEX(INDIRECT("ALL["&amp;UNTANA[#Headers]&amp;"]"),rowPointer)</f>
        <v>44932</v>
      </c>
      <c r="F73" s="2" t="str">
        <f ca="1">IF(UNTANA[[#This Row],[TGL MASUK_H]]&gt;E72,UNTANA[[#This Row],[TGL MASUK_H]],IF(UNTANA[[#This Row],[ID]]=1,UNTANA[[#This Row],[TGL MASUK_H]],""))</f>
        <v/>
      </c>
      <c r="G73" s="6" t="str">
        <f ca="1">IF(INDEX(INDIRECT("ALL["&amp;UNTANA[#Headers]&amp;"]"),rowPointer)="","",INDEX(INDIRECT("ALL["&amp;UNTANA[#Headers]&amp;"]"),rowPointer))</f>
        <v/>
      </c>
      <c r="H73" s="6" t="str">
        <f ca="1">IF(INDEX(INDIRECT("ALL["&amp;UNTANA[#Headers]&amp;"]"),rowPointer)="","",INDEX(INDIRECT("ALL["&amp;UNTANA[#Headers]&amp;"]"),rowPointer))</f>
        <v/>
      </c>
      <c r="I73" s="6" t="str">
        <f ca="1">IF(INDEX(INDIRECT("ALL["&amp;UNTANA[#Headers]&amp;"]"),rowPointer)="","",INDEX(INDIRECT("ALL["&amp;UNTANA[#Headers]&amp;"]"),rowPointer))</f>
        <v/>
      </c>
      <c r="J73" s="6" t="str">
        <f ca="1">IF(INDEX(INDIRECT("ALL["&amp;UNTANA[#Headers]&amp;"]"),rowPointer)="","",INDEX(INDIRECT("ALL["&amp;UNTANA[#Headers]&amp;"]"),rowPointer))</f>
        <v/>
      </c>
      <c r="K73" s="2" t="str">
        <f ca="1">IF(INDEX(INDIRECT("ALL["&amp;UNTANA[#Headers]&amp;"]"),rowPointer)="","",INDEX(INDIRECT("ALL["&amp;UNTANA[#Headers]&amp;"]"),rowPointer))</f>
        <v/>
      </c>
      <c r="L73" s="6" t="str">
        <f ca="1">IF(INDEX(INDIRECT("ALL["&amp;UNTANA[#Headers]&amp;"]"),rowPointer)="","",INDEX(INDIRECT("ALL["&amp;UNTANA[#Headers]&amp;"]"),rowPointer))</f>
        <v/>
      </c>
      <c r="M73" s="6" t="str">
        <f ca="1">IF(INDEX(INDIRECT("ALL["&amp;UNTANA[#Headers]&amp;"]"),rowPointer)="","",INDEX(INDIRECT("ALL["&amp;UNTANA[#Headers]&amp;"]"),rowPointer))</f>
        <v/>
      </c>
      <c r="N73" s="6" t="str">
        <f ca="1">IF(INDEX(INDIRECT("ALL["&amp;UNTANA[#Headers]&amp;"]"),rowPointer)="","",INDEX(INDIRECT("ALL["&amp;UNTANA[#Headers]&amp;"]"),rowPointer))</f>
        <v/>
      </c>
      <c r="O73" s="6" t="str">
        <f ca="1">IF(INDEX(INDIRECT("ALL["&amp;UNTANA[#Headers]&amp;"]"),rowPointer)="","",INDEX(INDIRECT("ALL["&amp;UNTANA[#Headers]&amp;"]"),rowPointer))</f>
        <v/>
      </c>
      <c r="P73" s="6" t="str">
        <f ca="1">IF(INDEX(INDIRECT("ALL["&amp;UNTANA[#Headers]&amp;"]"),rowPointer)="","",INDEX(INDIRECT("ALL["&amp;UNTANA[#Headers]&amp;"]"),rowPointer))</f>
        <v/>
      </c>
      <c r="Q73" s="3" t="str">
        <f ca="1">IF(INDEX(INDIRECT("ALL["&amp;UNTANA[#Headers]&amp;"]"),rowPointer)="","",INDEX(INDIRECT("ALL["&amp;UNTANA[#Headers]&amp;"]"),rowPointer))</f>
        <v/>
      </c>
      <c r="R73" s="3" t="str">
        <f ca="1">IF(INDEX(INDIRECT("ALL["&amp;UNTANA[#Headers]&amp;"]"),rowPointer)="","",INDEX(INDIRECT("ALL["&amp;UNTANA[#Headers]&amp;"]"),rowPointer))</f>
        <v/>
      </c>
      <c r="S73" s="6" t="str">
        <f ca="1">IF(INDEX(INDIRECT("ALL["&amp;UNTANA[#Headers]&amp;"]"),rowPointer)="","",INDEX(INDIRECT("ALL["&amp;UNTANA[#Headers]&amp;"]"),rowPointer))</f>
        <v/>
      </c>
      <c r="T73" s="4" t="str">
        <f ca="1">IF(INDEX(INDIRECT("ALL["&amp;UNTANA[#Headers]&amp;"]"),rowPointer)="","",INDEX(INDIRECT("ALL["&amp;UNTANA[#Headers]&amp;"]"),rowPointer))</f>
        <v/>
      </c>
      <c r="U73" s="4" t="str">
        <f ca="1">IF(INDEX(INDIRECT("ALL["&amp;UNTANA[#Headers]&amp;"]"),rowPointer)="","",INDEX(INDIRECT("ALL["&amp;UNTANA[#Headers]&amp;"]"),rowPointer))</f>
        <v/>
      </c>
      <c r="V73" s="3" t="str">
        <f ca="1">IF(INDEX(INDIRECT("ALL["&amp;UNTANA[#Headers]&amp;"]"),rowPointer)="","",INDEX(INDIRECT("ALL["&amp;UNTANA[#Headers]&amp;"]"),rowPointer))</f>
        <v/>
      </c>
      <c r="W73" s="6" t="str">
        <f ca="1">IF(INDEX(INDIRECT("ALL["&amp;UNTANA[#Headers]&amp;"]"),rowPointer)="","",INDEX(INDIRECT("ALL["&amp;UNTANA[#Headers]&amp;"]"),rowPointer))</f>
        <v/>
      </c>
    </row>
    <row r="74" spans="1:23" x14ac:dyDescent="0.25">
      <c r="A74" s="7">
        <v>100</v>
      </c>
      <c r="D74">
        <f ca="1">INDEX(INDIRECT("ALL["&amp;UNTANA[#Headers]&amp;"]"),rowPointer)</f>
        <v>100</v>
      </c>
      <c r="E74" s="2">
        <f ca="1">INDEX(INDIRECT("ALL["&amp;UNTANA[#Headers]&amp;"]"),rowPointer)</f>
        <v>44932</v>
      </c>
      <c r="F74" s="2" t="str">
        <f ca="1">IF(UNTANA[[#This Row],[TGL MASUK_H]]&gt;E73,UNTANA[[#This Row],[TGL MASUK_H]],IF(UNTANA[[#This Row],[ID]]=1,UNTANA[[#This Row],[TGL MASUK_H]],""))</f>
        <v/>
      </c>
      <c r="G74" s="6" t="str">
        <f ca="1">IF(INDEX(INDIRECT("ALL["&amp;UNTANA[#Headers]&amp;"]"),rowPointer)="","",INDEX(INDIRECT("ALL["&amp;UNTANA[#Headers]&amp;"]"),rowPointer))</f>
        <v>GRAFINDO</v>
      </c>
      <c r="H74" s="6" t="str">
        <f ca="1">IF(INDEX(INDIRECT("ALL["&amp;UNTANA[#Headers]&amp;"]"),rowPointer)="","",INDEX(INDIRECT("ALL["&amp;UNTANA[#Headers]&amp;"]"),rowPointer))</f>
        <v>UNTANA</v>
      </c>
      <c r="I74" s="6" t="str">
        <f ca="1">IF(INDEX(INDIRECT("ALL["&amp;UNTANA[#Headers]&amp;"]"),rowPointer)="","",INDEX(INDIRECT("ALL["&amp;UNTANA[#Headers]&amp;"]"),rowPointer))</f>
        <v>GA-23-01-0014</v>
      </c>
      <c r="J74" s="6" t="str">
        <f ca="1">IF(INDEX(INDIRECT("ALL["&amp;UNTANA[#Headers]&amp;"]"),rowPointer)="","",INDEX(INDIRECT("ALL["&amp;UNTANA[#Headers]&amp;"]"),rowPointer))</f>
        <v/>
      </c>
      <c r="K74" s="2">
        <f ca="1">IF(INDEX(INDIRECT("ALL["&amp;UNTANA[#Headers]&amp;"]"),rowPointer)="","",INDEX(INDIRECT("ALL["&amp;UNTANA[#Headers]&amp;"]"),rowPointer))</f>
        <v>44929</v>
      </c>
      <c r="L74" s="6" t="str">
        <f ca="1">IF(INDEX(INDIRECT("ALL["&amp;UNTANA[#Headers]&amp;"]"),rowPointer)="","",INDEX(INDIRECT("ALL["&amp;UNTANA[#Headers]&amp;"]"),rowPointer))</f>
        <v/>
      </c>
      <c r="M74" s="6" t="str">
        <f ca="1">IF(INDEX(INDIRECT("ALL["&amp;UNTANA[#Headers]&amp;"]"),rowPointer)="","",INDEX(INDIRECT("ALL["&amp;UNTANA[#Headers]&amp;"]"),rowPointer))</f>
        <v>BUSINESS FILE SIKA AC-106 HIJAU</v>
      </c>
      <c r="N74" s="6">
        <f ca="1">IF(INDEX(INDIRECT("ALL["&amp;UNTANA[#Headers]&amp;"]"),rowPointer)="","",INDEX(INDIRECT("ALL["&amp;UNTANA[#Headers]&amp;"]"),rowPointer))</f>
        <v>3</v>
      </c>
      <c r="O74" s="6">
        <f ca="1">IF(INDEX(INDIRECT("ALL["&amp;UNTANA[#Headers]&amp;"]"),rowPointer)="","",INDEX(INDIRECT("ALL["&amp;UNTANA[#Headers]&amp;"]"),rowPointer))</f>
        <v>150</v>
      </c>
      <c r="P74" s="6" t="str">
        <f ca="1">IF(INDEX(INDIRECT("ALL["&amp;UNTANA[#Headers]&amp;"]"),rowPointer)="","",INDEX(INDIRECT("ALL["&amp;UNTANA[#Headers]&amp;"]"),rowPointer))</f>
        <v>LSN</v>
      </c>
      <c r="Q74" s="3" t="str">
        <f ca="1">IF(INDEX(INDIRECT("ALL["&amp;UNTANA[#Headers]&amp;"]"),rowPointer)="","",INDEX(INDIRECT("ALL["&amp;UNTANA[#Headers]&amp;"]"),rowPointer))</f>
        <v/>
      </c>
      <c r="R74" s="3" t="str">
        <f ca="1">IF(INDEX(INDIRECT("ALL["&amp;UNTANA[#Headers]&amp;"]"),rowPointer)="","",INDEX(INDIRECT("ALL["&amp;UNTANA[#Headers]&amp;"]"),rowPointer))</f>
        <v/>
      </c>
      <c r="S74" s="6" t="str">
        <f ca="1">IF(INDEX(INDIRECT("ALL["&amp;UNTANA[#Headers]&amp;"]"),rowPointer)="","",INDEX(INDIRECT("ALL["&amp;UNTANA[#Headers]&amp;"]"),rowPointer))</f>
        <v>50 LSN</v>
      </c>
      <c r="T74" s="4" t="str">
        <f ca="1">IF(INDEX(INDIRECT("ALL["&amp;UNTANA[#Headers]&amp;"]"),rowPointer)="","",INDEX(INDIRECT("ALL["&amp;UNTANA[#Headers]&amp;"]"),rowPointer))</f>
        <v/>
      </c>
      <c r="U74" s="4" t="str">
        <f ca="1">IF(INDEX(INDIRECT("ALL["&amp;UNTANA[#Headers]&amp;"]"),rowPointer)="","",INDEX(INDIRECT("ALL["&amp;UNTANA[#Headers]&amp;"]"),rowPointer))</f>
        <v/>
      </c>
      <c r="V74" s="3" t="str">
        <f ca="1">IF(INDEX(INDIRECT("ALL["&amp;UNTANA[#Headers]&amp;"]"),rowPointer)="","",INDEX(INDIRECT("ALL["&amp;UNTANA[#Headers]&amp;"]"),rowPointer))</f>
        <v/>
      </c>
      <c r="W74" s="6" t="str">
        <f ca="1">IF(INDEX(INDIRECT("ALL["&amp;UNTANA[#Headers]&amp;"]"),rowPointer)="","",INDEX(INDIRECT("ALL["&amp;UNTANA[#Headers]&amp;"]"),rowPointer))</f>
        <v>SURAT JALAN</v>
      </c>
    </row>
    <row r="75" spans="1:23" x14ac:dyDescent="0.25">
      <c r="A75" s="7">
        <v>101</v>
      </c>
      <c r="D75" t="str">
        <f ca="1">INDEX(INDIRECT("ALL["&amp;UNTANA[#Headers]&amp;"]"),rowPointer)</f>
        <v/>
      </c>
      <c r="E75" s="2">
        <f ca="1">INDEX(INDIRECT("ALL["&amp;UNTANA[#Headers]&amp;"]"),rowPointer)</f>
        <v>44932</v>
      </c>
      <c r="F75" s="2" t="str">
        <f ca="1">IF(UNTANA[[#This Row],[TGL MASUK_H]]&gt;E74,UNTANA[[#This Row],[TGL MASUK_H]],IF(UNTANA[[#This Row],[ID]]=1,UNTANA[[#This Row],[TGL MASUK_H]],""))</f>
        <v/>
      </c>
      <c r="G75" s="6" t="str">
        <f ca="1">IF(INDEX(INDIRECT("ALL["&amp;UNTANA[#Headers]&amp;"]"),rowPointer)="","",INDEX(INDIRECT("ALL["&amp;UNTANA[#Headers]&amp;"]"),rowPointer))</f>
        <v/>
      </c>
      <c r="H75" s="6" t="str">
        <f ca="1">IF(INDEX(INDIRECT("ALL["&amp;UNTANA[#Headers]&amp;"]"),rowPointer)="","",INDEX(INDIRECT("ALL["&amp;UNTANA[#Headers]&amp;"]"),rowPointer))</f>
        <v/>
      </c>
      <c r="I75" s="6" t="str">
        <f ca="1">IF(INDEX(INDIRECT("ALL["&amp;UNTANA[#Headers]&amp;"]"),rowPointer)="","",INDEX(INDIRECT("ALL["&amp;UNTANA[#Headers]&amp;"]"),rowPointer))</f>
        <v/>
      </c>
      <c r="J75" s="6" t="str">
        <f ca="1">IF(INDEX(INDIRECT("ALL["&amp;UNTANA[#Headers]&amp;"]"),rowPointer)="","",INDEX(INDIRECT("ALL["&amp;UNTANA[#Headers]&amp;"]"),rowPointer))</f>
        <v/>
      </c>
      <c r="K75" s="2" t="str">
        <f ca="1">IF(INDEX(INDIRECT("ALL["&amp;UNTANA[#Headers]&amp;"]"),rowPointer)="","",INDEX(INDIRECT("ALL["&amp;UNTANA[#Headers]&amp;"]"),rowPointer))</f>
        <v/>
      </c>
      <c r="L75" s="6" t="str">
        <f ca="1">IF(INDEX(INDIRECT("ALL["&amp;UNTANA[#Headers]&amp;"]"),rowPointer)="","",INDEX(INDIRECT("ALL["&amp;UNTANA[#Headers]&amp;"]"),rowPointer))</f>
        <v/>
      </c>
      <c r="M75" s="6" t="str">
        <f ca="1">IF(INDEX(INDIRECT("ALL["&amp;UNTANA[#Headers]&amp;"]"),rowPointer)="","",INDEX(INDIRECT("ALL["&amp;UNTANA[#Headers]&amp;"]"),rowPointer))</f>
        <v/>
      </c>
      <c r="N75" s="6" t="str">
        <f ca="1">IF(INDEX(INDIRECT("ALL["&amp;UNTANA[#Headers]&amp;"]"),rowPointer)="","",INDEX(INDIRECT("ALL["&amp;UNTANA[#Headers]&amp;"]"),rowPointer))</f>
        <v/>
      </c>
      <c r="O75" s="6" t="str">
        <f ca="1">IF(INDEX(INDIRECT("ALL["&amp;UNTANA[#Headers]&amp;"]"),rowPointer)="","",INDEX(INDIRECT("ALL["&amp;UNTANA[#Headers]&amp;"]"),rowPointer))</f>
        <v/>
      </c>
      <c r="P75" s="6" t="str">
        <f ca="1">IF(INDEX(INDIRECT("ALL["&amp;UNTANA[#Headers]&amp;"]"),rowPointer)="","",INDEX(INDIRECT("ALL["&amp;UNTANA[#Headers]&amp;"]"),rowPointer))</f>
        <v/>
      </c>
      <c r="Q75" s="3" t="str">
        <f ca="1">IF(INDEX(INDIRECT("ALL["&amp;UNTANA[#Headers]&amp;"]"),rowPointer)="","",INDEX(INDIRECT("ALL["&amp;UNTANA[#Headers]&amp;"]"),rowPointer))</f>
        <v/>
      </c>
      <c r="R75" s="3" t="str">
        <f ca="1">IF(INDEX(INDIRECT("ALL["&amp;UNTANA[#Headers]&amp;"]"),rowPointer)="","",INDEX(INDIRECT("ALL["&amp;UNTANA[#Headers]&amp;"]"),rowPointer))</f>
        <v/>
      </c>
      <c r="S75" s="6" t="str">
        <f ca="1">IF(INDEX(INDIRECT("ALL["&amp;UNTANA[#Headers]&amp;"]"),rowPointer)="","",INDEX(INDIRECT("ALL["&amp;UNTANA[#Headers]&amp;"]"),rowPointer))</f>
        <v/>
      </c>
      <c r="T75" s="4" t="str">
        <f ca="1">IF(INDEX(INDIRECT("ALL["&amp;UNTANA[#Headers]&amp;"]"),rowPointer)="","",INDEX(INDIRECT("ALL["&amp;UNTANA[#Headers]&amp;"]"),rowPointer))</f>
        <v/>
      </c>
      <c r="U75" s="4" t="str">
        <f ca="1">IF(INDEX(INDIRECT("ALL["&amp;UNTANA[#Headers]&amp;"]"),rowPointer)="","",INDEX(INDIRECT("ALL["&amp;UNTANA[#Headers]&amp;"]"),rowPointer))</f>
        <v/>
      </c>
      <c r="V75" s="3" t="str">
        <f ca="1">IF(INDEX(INDIRECT("ALL["&amp;UNTANA[#Headers]&amp;"]"),rowPointer)="","",INDEX(INDIRECT("ALL["&amp;UNTANA[#Headers]&amp;"]"),rowPointer))</f>
        <v/>
      </c>
      <c r="W75" s="6" t="str">
        <f ca="1">IF(INDEX(INDIRECT("ALL["&amp;UNTANA[#Headers]&amp;"]"),rowPointer)="","",INDEX(INDIRECT("ALL["&amp;UNTANA[#Headers]&amp;"]"),rowPointer))</f>
        <v/>
      </c>
    </row>
    <row r="76" spans="1:23" x14ac:dyDescent="0.25">
      <c r="A76" s="7">
        <v>102</v>
      </c>
      <c r="D76">
        <f ca="1">INDEX(INDIRECT("ALL["&amp;UNTANA[#Headers]&amp;"]"),rowPointer)</f>
        <v>102</v>
      </c>
      <c r="E76" s="2">
        <f ca="1">INDEX(INDIRECT("ALL["&amp;UNTANA[#Headers]&amp;"]"),rowPointer)</f>
        <v>44932</v>
      </c>
      <c r="F76" s="2" t="str">
        <f ca="1">IF(UNTANA[[#This Row],[TGL MASUK_H]]&gt;E75,UNTANA[[#This Row],[TGL MASUK_H]],IF(UNTANA[[#This Row],[ID]]=1,UNTANA[[#This Row],[TGL MASUK_H]],""))</f>
        <v/>
      </c>
      <c r="G76" s="6" t="str">
        <f ca="1">IF(INDEX(INDIRECT("ALL["&amp;UNTANA[#Headers]&amp;"]"),rowPointer)="","",INDEX(INDIRECT("ALL["&amp;UNTANA[#Headers]&amp;"]"),rowPointer))</f>
        <v>TRI MITRA SEJATI</v>
      </c>
      <c r="H76" s="6" t="str">
        <f ca="1">IF(INDEX(INDIRECT("ALL["&amp;UNTANA[#Headers]&amp;"]"),rowPointer)="","",INDEX(INDIRECT("ALL["&amp;UNTANA[#Headers]&amp;"]"),rowPointer))</f>
        <v>UNTANA</v>
      </c>
      <c r="I76" s="6" t="str">
        <f ca="1">IF(INDEX(INDIRECT("ALL["&amp;UNTANA[#Headers]&amp;"]"),rowPointer)="","",INDEX(INDIRECT("ALL["&amp;UNTANA[#Headers]&amp;"]"),rowPointer))</f>
        <v>20230100720</v>
      </c>
      <c r="J76" s="6" t="str">
        <f ca="1">IF(INDEX(INDIRECT("ALL["&amp;UNTANA[#Headers]&amp;"]"),rowPointer)="","",INDEX(INDIRECT("ALL["&amp;UNTANA[#Headers]&amp;"]"),rowPointer))</f>
        <v/>
      </c>
      <c r="K76" s="2">
        <f ca="1">IF(INDEX(INDIRECT("ALL["&amp;UNTANA[#Headers]&amp;"]"),rowPointer)="","",INDEX(INDIRECT("ALL["&amp;UNTANA[#Headers]&amp;"]"),rowPointer))</f>
        <v>44930</v>
      </c>
      <c r="L76" s="6" t="str">
        <f ca="1">IF(INDEX(INDIRECT("ALL["&amp;UNTANA[#Headers]&amp;"]"),rowPointer)="","",INDEX(INDIRECT("ALL["&amp;UNTANA[#Headers]&amp;"]"),rowPointer))</f>
        <v/>
      </c>
      <c r="M76" s="6" t="str">
        <f ca="1">IF(INDEX(INDIRECT("ALL["&amp;UNTANA[#Headers]&amp;"]"),rowPointer)="","",INDEX(INDIRECT("ALL["&amp;UNTANA[#Headers]&amp;"]"),rowPointer))</f>
        <v>ELEC NATIONAL 20M X 120 ROLL</v>
      </c>
      <c r="N76" s="6">
        <f ca="1">IF(INDEX(INDIRECT("ALL["&amp;UNTANA[#Headers]&amp;"]"),rowPointer)="","",INDEX(INDIRECT("ALL["&amp;UNTANA[#Headers]&amp;"]"),rowPointer))</f>
        <v>26</v>
      </c>
      <c r="O76" s="6">
        <f ca="1">IF(INDEX(INDIRECT("ALL["&amp;UNTANA[#Headers]&amp;"]"),rowPointer)="","",INDEX(INDIRECT("ALL["&amp;UNTANA[#Headers]&amp;"]"),rowPointer))</f>
        <v>3120</v>
      </c>
      <c r="P76" s="6" t="str">
        <f ca="1">IF(INDEX(INDIRECT("ALL["&amp;UNTANA[#Headers]&amp;"]"),rowPointer)="","",INDEX(INDIRECT("ALL["&amp;UNTANA[#Headers]&amp;"]"),rowPointer))</f>
        <v>ROL</v>
      </c>
      <c r="Q76" s="3">
        <f ca="1">IF(INDEX(INDIRECT("ALL["&amp;UNTANA[#Headers]&amp;"]"),rowPointer)="","",INDEX(INDIRECT("ALL["&amp;UNTANA[#Headers]&amp;"]"),rowPointer))</f>
        <v>4615</v>
      </c>
      <c r="R76" s="3" t="str">
        <f ca="1">IF(INDEX(INDIRECT("ALL["&amp;UNTANA[#Headers]&amp;"]"),rowPointer)="","",INDEX(INDIRECT("ALL["&amp;UNTANA[#Headers]&amp;"]"),rowPointer))</f>
        <v/>
      </c>
      <c r="S76" s="6" t="str">
        <f ca="1">IF(INDEX(INDIRECT("ALL["&amp;UNTANA[#Headers]&amp;"]"),rowPointer)="","",INDEX(INDIRECT("ALL["&amp;UNTANA[#Headers]&amp;"]"),rowPointer))</f>
        <v>120 ROL</v>
      </c>
      <c r="T76" s="4" t="str">
        <f ca="1">IF(INDEX(INDIRECT("ALL["&amp;UNTANA[#Headers]&amp;"]"),rowPointer)="","",INDEX(INDIRECT("ALL["&amp;UNTANA[#Headers]&amp;"]"),rowPointer))</f>
        <v/>
      </c>
      <c r="U76" s="4" t="str">
        <f ca="1">IF(INDEX(INDIRECT("ALL["&amp;UNTANA[#Headers]&amp;"]"),rowPointer)="","",INDEX(INDIRECT("ALL["&amp;UNTANA[#Headers]&amp;"]"),rowPointer))</f>
        <v/>
      </c>
      <c r="V76" s="3">
        <f ca="1">IF(INDEX(INDIRECT("ALL["&amp;UNTANA[#Headers]&amp;"]"),rowPointer)="","",INDEX(INDIRECT("ALL["&amp;UNTANA[#Headers]&amp;"]"),rowPointer))</f>
        <v>287976</v>
      </c>
      <c r="W76" s="6" t="str">
        <f ca="1">IF(INDEX(INDIRECT("ALL["&amp;UNTANA[#Headers]&amp;"]"),rowPointer)="","",INDEX(INDIRECT("ALL["&amp;UNTANA[#Headers]&amp;"]"),rowPointer))</f>
        <v/>
      </c>
    </row>
    <row r="77" spans="1:23" x14ac:dyDescent="0.25">
      <c r="A77" s="7">
        <v>103</v>
      </c>
      <c r="D77" t="str">
        <f ca="1">INDEX(INDIRECT("ALL["&amp;UNTANA[#Headers]&amp;"]"),rowPointer)</f>
        <v/>
      </c>
      <c r="E77" s="2">
        <f ca="1">INDEX(INDIRECT("ALL["&amp;UNTANA[#Headers]&amp;"]"),rowPointer)</f>
        <v>44932</v>
      </c>
      <c r="F77" s="2" t="str">
        <f ca="1">IF(UNTANA[[#This Row],[TGL MASUK_H]]&gt;E76,UNTANA[[#This Row],[TGL MASUK_H]],IF(UNTANA[[#This Row],[ID]]=1,UNTANA[[#This Row],[TGL MASUK_H]],""))</f>
        <v/>
      </c>
      <c r="G77" s="6" t="str">
        <f ca="1">IF(INDEX(INDIRECT("ALL["&amp;UNTANA[#Headers]&amp;"]"),rowPointer)="","",INDEX(INDIRECT("ALL["&amp;UNTANA[#Headers]&amp;"]"),rowPointer))</f>
        <v/>
      </c>
      <c r="H77" s="6" t="str">
        <f ca="1">IF(INDEX(INDIRECT("ALL["&amp;UNTANA[#Headers]&amp;"]"),rowPointer)="","",INDEX(INDIRECT("ALL["&amp;UNTANA[#Headers]&amp;"]"),rowPointer))</f>
        <v/>
      </c>
      <c r="I77" s="6" t="str">
        <f ca="1">IF(INDEX(INDIRECT("ALL["&amp;UNTANA[#Headers]&amp;"]"),rowPointer)="","",INDEX(INDIRECT("ALL["&amp;UNTANA[#Headers]&amp;"]"),rowPointer))</f>
        <v/>
      </c>
      <c r="J77" s="6" t="str">
        <f ca="1">IF(INDEX(INDIRECT("ALL["&amp;UNTANA[#Headers]&amp;"]"),rowPointer)="","",INDEX(INDIRECT("ALL["&amp;UNTANA[#Headers]&amp;"]"),rowPointer))</f>
        <v/>
      </c>
      <c r="K77" s="2" t="str">
        <f ca="1">IF(INDEX(INDIRECT("ALL["&amp;UNTANA[#Headers]&amp;"]"),rowPointer)="","",INDEX(INDIRECT("ALL["&amp;UNTANA[#Headers]&amp;"]"),rowPointer))</f>
        <v/>
      </c>
      <c r="L77" s="6" t="str">
        <f ca="1">IF(INDEX(INDIRECT("ALL["&amp;UNTANA[#Headers]&amp;"]"),rowPointer)="","",INDEX(INDIRECT("ALL["&amp;UNTANA[#Headers]&amp;"]"),rowPointer))</f>
        <v/>
      </c>
      <c r="M77" s="6" t="str">
        <f ca="1">IF(INDEX(INDIRECT("ALL["&amp;UNTANA[#Headers]&amp;"]"),rowPointer)="","",INDEX(INDIRECT("ALL["&amp;UNTANA[#Headers]&amp;"]"),rowPointer))</f>
        <v/>
      </c>
      <c r="N77" s="6" t="str">
        <f ca="1">IF(INDEX(INDIRECT("ALL["&amp;UNTANA[#Headers]&amp;"]"),rowPointer)="","",INDEX(INDIRECT("ALL["&amp;UNTANA[#Headers]&amp;"]"),rowPointer))</f>
        <v/>
      </c>
      <c r="O77" s="6" t="str">
        <f ca="1">IF(INDEX(INDIRECT("ALL["&amp;UNTANA[#Headers]&amp;"]"),rowPointer)="","",INDEX(INDIRECT("ALL["&amp;UNTANA[#Headers]&amp;"]"),rowPointer))</f>
        <v/>
      </c>
      <c r="P77" s="6" t="str">
        <f ca="1">IF(INDEX(INDIRECT("ALL["&amp;UNTANA[#Headers]&amp;"]"),rowPointer)="","",INDEX(INDIRECT("ALL["&amp;UNTANA[#Headers]&amp;"]"),rowPointer))</f>
        <v/>
      </c>
      <c r="Q77" s="3" t="str">
        <f ca="1">IF(INDEX(INDIRECT("ALL["&amp;UNTANA[#Headers]&amp;"]"),rowPointer)="","",INDEX(INDIRECT("ALL["&amp;UNTANA[#Headers]&amp;"]"),rowPointer))</f>
        <v/>
      </c>
      <c r="R77" s="3" t="str">
        <f ca="1">IF(INDEX(INDIRECT("ALL["&amp;UNTANA[#Headers]&amp;"]"),rowPointer)="","",INDEX(INDIRECT("ALL["&amp;UNTANA[#Headers]&amp;"]"),rowPointer))</f>
        <v/>
      </c>
      <c r="S77" s="6" t="str">
        <f ca="1">IF(INDEX(INDIRECT("ALL["&amp;UNTANA[#Headers]&amp;"]"),rowPointer)="","",INDEX(INDIRECT("ALL["&amp;UNTANA[#Headers]&amp;"]"),rowPointer))</f>
        <v/>
      </c>
      <c r="T77" s="4" t="str">
        <f ca="1">IF(INDEX(INDIRECT("ALL["&amp;UNTANA[#Headers]&amp;"]"),rowPointer)="","",INDEX(INDIRECT("ALL["&amp;UNTANA[#Headers]&amp;"]"),rowPointer))</f>
        <v/>
      </c>
      <c r="U77" s="4" t="str">
        <f ca="1">IF(INDEX(INDIRECT("ALL["&amp;UNTANA[#Headers]&amp;"]"),rowPointer)="","",INDEX(INDIRECT("ALL["&amp;UNTANA[#Headers]&amp;"]"),rowPointer))</f>
        <v/>
      </c>
      <c r="V77" s="3" t="str">
        <f ca="1">IF(INDEX(INDIRECT("ALL["&amp;UNTANA[#Headers]&amp;"]"),rowPointer)="","",INDEX(INDIRECT("ALL["&amp;UNTANA[#Headers]&amp;"]"),rowPointer))</f>
        <v/>
      </c>
      <c r="W77" s="6" t="str">
        <f ca="1">IF(INDEX(INDIRECT("ALL["&amp;UNTANA[#Headers]&amp;"]"),rowPointer)="","",INDEX(INDIRECT("ALL["&amp;UNTANA[#Headers]&amp;"]"),rowPointer))</f>
        <v/>
      </c>
    </row>
    <row r="78" spans="1:23" x14ac:dyDescent="0.25">
      <c r="A78" s="7">
        <v>104</v>
      </c>
      <c r="D78">
        <f ca="1">INDEX(INDIRECT("ALL["&amp;UNTANA[#Headers]&amp;"]"),rowPointer)</f>
        <v>104</v>
      </c>
      <c r="E78" s="2">
        <f ca="1">INDEX(INDIRECT("ALL["&amp;UNTANA[#Headers]&amp;"]"),rowPointer)</f>
        <v>44932</v>
      </c>
      <c r="F78" s="2" t="str">
        <f ca="1">IF(UNTANA[[#This Row],[TGL MASUK_H]]&gt;E77,UNTANA[[#This Row],[TGL MASUK_H]],IF(UNTANA[[#This Row],[ID]]=1,UNTANA[[#This Row],[TGL MASUK_H]],""))</f>
        <v/>
      </c>
      <c r="G78" s="6" t="str">
        <f ca="1">IF(INDEX(INDIRECT("ALL["&amp;UNTANA[#Headers]&amp;"]"),rowPointer)="","",INDEX(INDIRECT("ALL["&amp;UNTANA[#Headers]&amp;"]"),rowPointer))</f>
        <v>COMBI</v>
      </c>
      <c r="H78" s="6" t="str">
        <f ca="1">IF(INDEX(INDIRECT("ALL["&amp;UNTANA[#Headers]&amp;"]"),rowPointer)="","",INDEX(INDIRECT("ALL["&amp;UNTANA[#Headers]&amp;"]"),rowPointer))</f>
        <v>UNTANA</v>
      </c>
      <c r="I78" s="6" t="str">
        <f ca="1">IF(INDEX(INDIRECT("ALL["&amp;UNTANA[#Headers]&amp;"]"),rowPointer)="","",INDEX(INDIRECT("ALL["&amp;UNTANA[#Headers]&amp;"]"),rowPointer))</f>
        <v>0111</v>
      </c>
      <c r="J78" s="6" t="str">
        <f ca="1">IF(INDEX(INDIRECT("ALL["&amp;UNTANA[#Headers]&amp;"]"),rowPointer)="","",INDEX(INDIRECT("ALL["&amp;UNTANA[#Headers]&amp;"]"),rowPointer))</f>
        <v/>
      </c>
      <c r="K78" s="2">
        <f ca="1">IF(INDEX(INDIRECT("ALL["&amp;UNTANA[#Headers]&amp;"]"),rowPointer)="","",INDEX(INDIRECT("ALL["&amp;UNTANA[#Headers]&amp;"]"),rowPointer))</f>
        <v>44932</v>
      </c>
      <c r="L78" s="6" t="str">
        <f ca="1">IF(INDEX(INDIRECT("ALL["&amp;UNTANA[#Headers]&amp;"]"),rowPointer)="","",INDEX(INDIRECT("ALL["&amp;UNTANA[#Headers]&amp;"]"),rowPointer))</f>
        <v/>
      </c>
      <c r="M78" s="6" t="str">
        <f ca="1">IF(INDEX(INDIRECT("ALL["&amp;UNTANA[#Headers]&amp;"]"),rowPointer)="","",INDEX(INDIRECT("ALL["&amp;UNTANA[#Headers]&amp;"]"),rowPointer))</f>
        <v>DOC RIT PRESTIGE</v>
      </c>
      <c r="N78" s="6">
        <f ca="1">IF(INDEX(INDIRECT("ALL["&amp;UNTANA[#Headers]&amp;"]"),rowPointer)="","",INDEX(INDIRECT("ALL["&amp;UNTANA[#Headers]&amp;"]"),rowPointer))</f>
        <v>1</v>
      </c>
      <c r="O78" s="6">
        <f ca="1">IF(INDEX(INDIRECT("ALL["&amp;UNTANA[#Headers]&amp;"]"),rowPointer)="","",INDEX(INDIRECT("ALL["&amp;UNTANA[#Headers]&amp;"]"),rowPointer))</f>
        <v>7</v>
      </c>
      <c r="P78" s="6" t="str">
        <f ca="1">IF(INDEX(INDIRECT("ALL["&amp;UNTANA[#Headers]&amp;"]"),rowPointer)="","",INDEX(INDIRECT("ALL["&amp;UNTANA[#Headers]&amp;"]"),rowPointer))</f>
        <v>LSN</v>
      </c>
      <c r="Q78" s="3">
        <f ca="1">IF(INDEX(INDIRECT("ALL["&amp;UNTANA[#Headers]&amp;"]"),rowPointer)="","",INDEX(INDIRECT("ALL["&amp;UNTANA[#Headers]&amp;"]"),rowPointer))</f>
        <v>195000</v>
      </c>
      <c r="R78" s="3" t="str">
        <f ca="1">IF(INDEX(INDIRECT("ALL["&amp;UNTANA[#Headers]&amp;"]"),rowPointer)="","",INDEX(INDIRECT("ALL["&amp;UNTANA[#Headers]&amp;"]"),rowPointer))</f>
        <v/>
      </c>
      <c r="S78" s="6" t="str">
        <f ca="1">IF(INDEX(INDIRECT("ALL["&amp;UNTANA[#Headers]&amp;"]"),rowPointer)="","",INDEX(INDIRECT("ALL["&amp;UNTANA[#Headers]&amp;"]"),rowPointer))</f>
        <v/>
      </c>
      <c r="T78" s="4" t="str">
        <f ca="1">IF(INDEX(INDIRECT("ALL["&amp;UNTANA[#Headers]&amp;"]"),rowPointer)="","",INDEX(INDIRECT("ALL["&amp;UNTANA[#Headers]&amp;"]"),rowPointer))</f>
        <v/>
      </c>
      <c r="U78" s="4" t="str">
        <f ca="1">IF(INDEX(INDIRECT("ALL["&amp;UNTANA[#Headers]&amp;"]"),rowPointer)="","",INDEX(INDIRECT("ALL["&amp;UNTANA[#Headers]&amp;"]"),rowPointer))</f>
        <v/>
      </c>
      <c r="V78" s="3" t="str">
        <f ca="1">IF(INDEX(INDIRECT("ALL["&amp;UNTANA[#Headers]&amp;"]"),rowPointer)="","",INDEX(INDIRECT("ALL["&amp;UNTANA[#Headers]&amp;"]"),rowPointer))</f>
        <v/>
      </c>
      <c r="W78" s="6" t="str">
        <f ca="1">IF(INDEX(INDIRECT("ALL["&amp;UNTANA[#Headers]&amp;"]"),rowPointer)="","",INDEX(INDIRECT("ALL["&amp;UNTANA[#Headers]&amp;"]"),rowPointer))</f>
        <v/>
      </c>
    </row>
    <row r="79" spans="1:23" x14ac:dyDescent="0.25">
      <c r="A79" s="7">
        <v>105</v>
      </c>
      <c r="D79" t="str">
        <f ca="1">INDEX(INDIRECT("ALL["&amp;UNTANA[#Headers]&amp;"]"),rowPointer)</f>
        <v/>
      </c>
      <c r="E79" s="2">
        <f ca="1">INDEX(INDIRECT("ALL["&amp;UNTANA[#Headers]&amp;"]"),rowPointer)</f>
        <v>44932</v>
      </c>
      <c r="F79" s="2" t="str">
        <f ca="1">IF(UNTANA[[#This Row],[TGL MASUK_H]]&gt;E78,UNTANA[[#This Row],[TGL MASUK_H]],IF(UNTANA[[#This Row],[ID]]=1,UNTANA[[#This Row],[TGL MASUK_H]],""))</f>
        <v/>
      </c>
      <c r="G79" s="6" t="str">
        <f ca="1">IF(INDEX(INDIRECT("ALL["&amp;UNTANA[#Headers]&amp;"]"),rowPointer)="","",INDEX(INDIRECT("ALL["&amp;UNTANA[#Headers]&amp;"]"),rowPointer))</f>
        <v/>
      </c>
      <c r="H79" s="6" t="str">
        <f ca="1">IF(INDEX(INDIRECT("ALL["&amp;UNTANA[#Headers]&amp;"]"),rowPointer)="","",INDEX(INDIRECT("ALL["&amp;UNTANA[#Headers]&amp;"]"),rowPointer))</f>
        <v/>
      </c>
      <c r="I79" s="6" t="str">
        <f ca="1">IF(INDEX(INDIRECT("ALL["&amp;UNTANA[#Headers]&amp;"]"),rowPointer)="","",INDEX(INDIRECT("ALL["&amp;UNTANA[#Headers]&amp;"]"),rowPointer))</f>
        <v/>
      </c>
      <c r="J79" s="6" t="str">
        <f ca="1">IF(INDEX(INDIRECT("ALL["&amp;UNTANA[#Headers]&amp;"]"),rowPointer)="","",INDEX(INDIRECT("ALL["&amp;UNTANA[#Headers]&amp;"]"),rowPointer))</f>
        <v/>
      </c>
      <c r="K79" s="2" t="str">
        <f ca="1">IF(INDEX(INDIRECT("ALL["&amp;UNTANA[#Headers]&amp;"]"),rowPointer)="","",INDEX(INDIRECT("ALL["&amp;UNTANA[#Headers]&amp;"]"),rowPointer))</f>
        <v/>
      </c>
      <c r="L79" s="6" t="str">
        <f ca="1">IF(INDEX(INDIRECT("ALL["&amp;UNTANA[#Headers]&amp;"]"),rowPointer)="","",INDEX(INDIRECT("ALL["&amp;UNTANA[#Headers]&amp;"]"),rowPointer))</f>
        <v/>
      </c>
      <c r="M79" s="6" t="str">
        <f ca="1">IF(INDEX(INDIRECT("ALL["&amp;UNTANA[#Headers]&amp;"]"),rowPointer)="","",INDEX(INDIRECT("ALL["&amp;UNTANA[#Headers]&amp;"]"),rowPointer))</f>
        <v/>
      </c>
      <c r="N79" s="6" t="str">
        <f ca="1">IF(INDEX(INDIRECT("ALL["&amp;UNTANA[#Headers]&amp;"]"),rowPointer)="","",INDEX(INDIRECT("ALL["&amp;UNTANA[#Headers]&amp;"]"),rowPointer))</f>
        <v/>
      </c>
      <c r="O79" s="6" t="str">
        <f ca="1">IF(INDEX(INDIRECT("ALL["&amp;UNTANA[#Headers]&amp;"]"),rowPointer)="","",INDEX(INDIRECT("ALL["&amp;UNTANA[#Headers]&amp;"]"),rowPointer))</f>
        <v/>
      </c>
      <c r="P79" s="6" t="str">
        <f ca="1">IF(INDEX(INDIRECT("ALL["&amp;UNTANA[#Headers]&amp;"]"),rowPointer)="","",INDEX(INDIRECT("ALL["&amp;UNTANA[#Headers]&amp;"]"),rowPointer))</f>
        <v/>
      </c>
      <c r="Q79" s="3" t="str">
        <f ca="1">IF(INDEX(INDIRECT("ALL["&amp;UNTANA[#Headers]&amp;"]"),rowPointer)="","",INDEX(INDIRECT("ALL["&amp;UNTANA[#Headers]&amp;"]"),rowPointer))</f>
        <v/>
      </c>
      <c r="R79" s="3" t="str">
        <f ca="1">IF(INDEX(INDIRECT("ALL["&amp;UNTANA[#Headers]&amp;"]"),rowPointer)="","",INDEX(INDIRECT("ALL["&amp;UNTANA[#Headers]&amp;"]"),rowPointer))</f>
        <v/>
      </c>
      <c r="S79" s="6" t="str">
        <f ca="1">IF(INDEX(INDIRECT("ALL["&amp;UNTANA[#Headers]&amp;"]"),rowPointer)="","",INDEX(INDIRECT("ALL["&amp;UNTANA[#Headers]&amp;"]"),rowPointer))</f>
        <v/>
      </c>
      <c r="T79" s="4" t="str">
        <f ca="1">IF(INDEX(INDIRECT("ALL["&amp;UNTANA[#Headers]&amp;"]"),rowPointer)="","",INDEX(INDIRECT("ALL["&amp;UNTANA[#Headers]&amp;"]"),rowPointer))</f>
        <v/>
      </c>
      <c r="U79" s="4" t="str">
        <f ca="1">IF(INDEX(INDIRECT("ALL["&amp;UNTANA[#Headers]&amp;"]"),rowPointer)="","",INDEX(INDIRECT("ALL["&amp;UNTANA[#Headers]&amp;"]"),rowPointer))</f>
        <v/>
      </c>
      <c r="V79" s="3" t="str">
        <f ca="1">IF(INDEX(INDIRECT("ALL["&amp;UNTANA[#Headers]&amp;"]"),rowPointer)="","",INDEX(INDIRECT("ALL["&amp;UNTANA[#Headers]&amp;"]"),rowPointer))</f>
        <v/>
      </c>
      <c r="W79" s="6" t="str">
        <f ca="1">IF(INDEX(INDIRECT("ALL["&amp;UNTANA[#Headers]&amp;"]"),rowPointer)="","",INDEX(INDIRECT("ALL["&amp;UNTANA[#Headers]&amp;"]"),rowPointer))</f>
        <v/>
      </c>
    </row>
    <row r="80" spans="1:23" x14ac:dyDescent="0.25">
      <c r="A80" s="7">
        <v>106</v>
      </c>
      <c r="D80">
        <f ca="1">INDEX(INDIRECT("ALL["&amp;UNTANA[#Headers]&amp;"]"),rowPointer)</f>
        <v>106</v>
      </c>
      <c r="E80" s="2">
        <f ca="1">INDEX(INDIRECT("ALL["&amp;UNTANA[#Headers]&amp;"]"),rowPointer)</f>
        <v>44932</v>
      </c>
      <c r="F80" s="2" t="str">
        <f ca="1">IF(UNTANA[[#This Row],[TGL MASUK_H]]&gt;E79,UNTANA[[#This Row],[TGL MASUK_H]],IF(UNTANA[[#This Row],[ID]]=1,UNTANA[[#This Row],[TGL MASUK_H]],""))</f>
        <v/>
      </c>
      <c r="G80" s="6" t="str">
        <f ca="1">IF(INDEX(INDIRECT("ALL["&amp;UNTANA[#Headers]&amp;"]"),rowPointer)="","",INDEX(INDIRECT("ALL["&amp;UNTANA[#Headers]&amp;"]"),rowPointer))</f>
        <v>SAPUTRO OFFICE</v>
      </c>
      <c r="H80" s="6" t="str">
        <f ca="1">IF(INDEX(INDIRECT("ALL["&amp;UNTANA[#Headers]&amp;"]"),rowPointer)="","",INDEX(INDIRECT("ALL["&amp;UNTANA[#Headers]&amp;"]"),rowPointer))</f>
        <v>UNTANA</v>
      </c>
      <c r="I80" s="6" t="str">
        <f ca="1">IF(INDEX(INDIRECT("ALL["&amp;UNTANA[#Headers]&amp;"]"),rowPointer)="","",INDEX(INDIRECT("ALL["&amp;UNTANA[#Headers]&amp;"]"),rowPointer))</f>
        <v>F-3661 INVSOS</v>
      </c>
      <c r="J80" s="6" t="str">
        <f ca="1">IF(INDEX(INDIRECT("ALL["&amp;UNTANA[#Headers]&amp;"]"),rowPointer)="","",INDEX(INDIRECT("ALL["&amp;UNTANA[#Headers]&amp;"]"),rowPointer))</f>
        <v/>
      </c>
      <c r="K80" s="2">
        <f ca="1">IF(INDEX(INDIRECT("ALL["&amp;UNTANA[#Headers]&amp;"]"),rowPointer)="","",INDEX(INDIRECT("ALL["&amp;UNTANA[#Headers]&amp;"]"),rowPointer))</f>
        <v>44917</v>
      </c>
      <c r="L80" s="6" t="str">
        <f ca="1">IF(INDEX(INDIRECT("ALL["&amp;UNTANA[#Headers]&amp;"]"),rowPointer)="","",INDEX(INDIRECT("ALL["&amp;UNTANA[#Headers]&amp;"]"),rowPointer))</f>
        <v/>
      </c>
      <c r="M80" s="6" t="str">
        <f ca="1">IF(INDEX(INDIRECT("ALL["&amp;UNTANA[#Headers]&amp;"]"),rowPointer)="","",INDEX(INDIRECT("ALL["&amp;UNTANA[#Headers]&amp;"]"),rowPointer))</f>
        <v>MEJA IPAD IMPORT JUMBO KARAKTER</v>
      </c>
      <c r="N80" s="6">
        <f ca="1">IF(INDEX(INDIRECT("ALL["&amp;UNTANA[#Headers]&amp;"]"),rowPointer)="","",INDEX(INDIRECT("ALL["&amp;UNTANA[#Headers]&amp;"]"),rowPointer))</f>
        <v>50</v>
      </c>
      <c r="O80" s="6">
        <f ca="1">IF(INDEX(INDIRECT("ALL["&amp;UNTANA[#Headers]&amp;"]"),rowPointer)="","",INDEX(INDIRECT("ALL["&amp;UNTANA[#Headers]&amp;"]"),rowPointer))</f>
        <v>500</v>
      </c>
      <c r="P80" s="6" t="str">
        <f ca="1">IF(INDEX(INDIRECT("ALL["&amp;UNTANA[#Headers]&amp;"]"),rowPointer)="","",INDEX(INDIRECT("ALL["&amp;UNTANA[#Headers]&amp;"]"),rowPointer))</f>
        <v>PCS</v>
      </c>
      <c r="Q80" s="3">
        <f ca="1">IF(INDEX(INDIRECT("ALL["&amp;UNTANA[#Headers]&amp;"]"),rowPointer)="","",INDEX(INDIRECT("ALL["&amp;UNTANA[#Headers]&amp;"]"),rowPointer))</f>
        <v>48000</v>
      </c>
      <c r="R80" s="3" t="str">
        <f ca="1">IF(INDEX(INDIRECT("ALL["&amp;UNTANA[#Headers]&amp;"]"),rowPointer)="","",INDEX(INDIRECT("ALL["&amp;UNTANA[#Headers]&amp;"]"),rowPointer))</f>
        <v/>
      </c>
      <c r="S80" s="6" t="str">
        <f ca="1">IF(INDEX(INDIRECT("ALL["&amp;UNTANA[#Headers]&amp;"]"),rowPointer)="","",INDEX(INDIRECT("ALL["&amp;UNTANA[#Headers]&amp;"]"),rowPointer))</f>
        <v/>
      </c>
      <c r="T80" s="4" t="str">
        <f ca="1">IF(INDEX(INDIRECT("ALL["&amp;UNTANA[#Headers]&amp;"]"),rowPointer)="","",INDEX(INDIRECT("ALL["&amp;UNTANA[#Headers]&amp;"]"),rowPointer))</f>
        <v/>
      </c>
      <c r="U80" s="4" t="str">
        <f ca="1">IF(INDEX(INDIRECT("ALL["&amp;UNTANA[#Headers]&amp;"]"),rowPointer)="","",INDEX(INDIRECT("ALL["&amp;UNTANA[#Headers]&amp;"]"),rowPointer))</f>
        <v/>
      </c>
      <c r="V80" s="3" t="str">
        <f ca="1">IF(INDEX(INDIRECT("ALL["&amp;UNTANA[#Headers]&amp;"]"),rowPointer)="","",INDEX(INDIRECT("ALL["&amp;UNTANA[#Headers]&amp;"]"),rowPointer))</f>
        <v/>
      </c>
      <c r="W80" s="6" t="str">
        <f ca="1">IF(INDEX(INDIRECT("ALL["&amp;UNTANA[#Headers]&amp;"]"),rowPointer)="","",INDEX(INDIRECT("ALL["&amp;UNTANA[#Headers]&amp;"]"),rowPointer))</f>
        <v/>
      </c>
    </row>
    <row r="81" spans="1:23" x14ac:dyDescent="0.25">
      <c r="A81" s="7">
        <v>107</v>
      </c>
      <c r="D81" t="str">
        <f ca="1">INDEX(INDIRECT("ALL["&amp;UNTANA[#Headers]&amp;"]"),rowPointer)</f>
        <v/>
      </c>
      <c r="E81" s="2">
        <f ca="1">INDEX(INDIRECT("ALL["&amp;UNTANA[#Headers]&amp;"]"),rowPointer)</f>
        <v>44932</v>
      </c>
      <c r="F81" s="2" t="str">
        <f ca="1">IF(UNTANA[[#This Row],[TGL MASUK_H]]&gt;E80,UNTANA[[#This Row],[TGL MASUK_H]],IF(UNTANA[[#This Row],[ID]]=1,UNTANA[[#This Row],[TGL MASUK_H]],""))</f>
        <v/>
      </c>
      <c r="G81" s="6" t="str">
        <f ca="1">IF(INDEX(INDIRECT("ALL["&amp;UNTANA[#Headers]&amp;"]"),rowPointer)="","",INDEX(INDIRECT("ALL["&amp;UNTANA[#Headers]&amp;"]"),rowPointer))</f>
        <v/>
      </c>
      <c r="H81" s="6" t="str">
        <f ca="1">IF(INDEX(INDIRECT("ALL["&amp;UNTANA[#Headers]&amp;"]"),rowPointer)="","",INDEX(INDIRECT("ALL["&amp;UNTANA[#Headers]&amp;"]"),rowPointer))</f>
        <v/>
      </c>
      <c r="I81" s="6" t="str">
        <f ca="1">IF(INDEX(INDIRECT("ALL["&amp;UNTANA[#Headers]&amp;"]"),rowPointer)="","",INDEX(INDIRECT("ALL["&amp;UNTANA[#Headers]&amp;"]"),rowPointer))</f>
        <v/>
      </c>
      <c r="J81" s="6" t="str">
        <f ca="1">IF(INDEX(INDIRECT("ALL["&amp;UNTANA[#Headers]&amp;"]"),rowPointer)="","",INDEX(INDIRECT("ALL["&amp;UNTANA[#Headers]&amp;"]"),rowPointer))</f>
        <v/>
      </c>
      <c r="K81" s="2" t="str">
        <f ca="1">IF(INDEX(INDIRECT("ALL["&amp;UNTANA[#Headers]&amp;"]"),rowPointer)="","",INDEX(INDIRECT("ALL["&amp;UNTANA[#Headers]&amp;"]"),rowPointer))</f>
        <v/>
      </c>
      <c r="L81" s="6" t="str">
        <f ca="1">IF(INDEX(INDIRECT("ALL["&amp;UNTANA[#Headers]&amp;"]"),rowPointer)="","",INDEX(INDIRECT("ALL["&amp;UNTANA[#Headers]&amp;"]"),rowPointer))</f>
        <v/>
      </c>
      <c r="M81" s="6" t="str">
        <f ca="1">IF(INDEX(INDIRECT("ALL["&amp;UNTANA[#Headers]&amp;"]"),rowPointer)="","",INDEX(INDIRECT("ALL["&amp;UNTANA[#Headers]&amp;"]"),rowPointer))</f>
        <v/>
      </c>
      <c r="N81" s="6" t="str">
        <f ca="1">IF(INDEX(INDIRECT("ALL["&amp;UNTANA[#Headers]&amp;"]"),rowPointer)="","",INDEX(INDIRECT("ALL["&amp;UNTANA[#Headers]&amp;"]"),rowPointer))</f>
        <v/>
      </c>
      <c r="O81" s="6" t="str">
        <f ca="1">IF(INDEX(INDIRECT("ALL["&amp;UNTANA[#Headers]&amp;"]"),rowPointer)="","",INDEX(INDIRECT("ALL["&amp;UNTANA[#Headers]&amp;"]"),rowPointer))</f>
        <v/>
      </c>
      <c r="P81" s="6" t="str">
        <f ca="1">IF(INDEX(INDIRECT("ALL["&amp;UNTANA[#Headers]&amp;"]"),rowPointer)="","",INDEX(INDIRECT("ALL["&amp;UNTANA[#Headers]&amp;"]"),rowPointer))</f>
        <v/>
      </c>
      <c r="Q81" s="3" t="str">
        <f ca="1">IF(INDEX(INDIRECT("ALL["&amp;UNTANA[#Headers]&amp;"]"),rowPointer)="","",INDEX(INDIRECT("ALL["&amp;UNTANA[#Headers]&amp;"]"),rowPointer))</f>
        <v/>
      </c>
      <c r="R81" s="3" t="str">
        <f ca="1">IF(INDEX(INDIRECT("ALL["&amp;UNTANA[#Headers]&amp;"]"),rowPointer)="","",INDEX(INDIRECT("ALL["&amp;UNTANA[#Headers]&amp;"]"),rowPointer))</f>
        <v/>
      </c>
      <c r="S81" s="6" t="str">
        <f ca="1">IF(INDEX(INDIRECT("ALL["&amp;UNTANA[#Headers]&amp;"]"),rowPointer)="","",INDEX(INDIRECT("ALL["&amp;UNTANA[#Headers]&amp;"]"),rowPointer))</f>
        <v/>
      </c>
      <c r="T81" s="4" t="str">
        <f ca="1">IF(INDEX(INDIRECT("ALL["&amp;UNTANA[#Headers]&amp;"]"),rowPointer)="","",INDEX(INDIRECT("ALL["&amp;UNTANA[#Headers]&amp;"]"),rowPointer))</f>
        <v/>
      </c>
      <c r="U81" s="4" t="str">
        <f ca="1">IF(INDEX(INDIRECT("ALL["&amp;UNTANA[#Headers]&amp;"]"),rowPointer)="","",INDEX(INDIRECT("ALL["&amp;UNTANA[#Headers]&amp;"]"),rowPointer))</f>
        <v/>
      </c>
      <c r="V81" s="3" t="str">
        <f ca="1">IF(INDEX(INDIRECT("ALL["&amp;UNTANA[#Headers]&amp;"]"),rowPointer)="","",INDEX(INDIRECT("ALL["&amp;UNTANA[#Headers]&amp;"]"),rowPointer))</f>
        <v/>
      </c>
      <c r="W81" s="6" t="str">
        <f ca="1">IF(INDEX(INDIRECT("ALL["&amp;UNTANA[#Headers]&amp;"]"),rowPointer)="","",INDEX(INDIRECT("ALL["&amp;UNTANA[#Headers]&amp;"]"),rowPointer))</f>
        <v/>
      </c>
    </row>
    <row r="82" spans="1:23" x14ac:dyDescent="0.25">
      <c r="A82" s="7">
        <v>108</v>
      </c>
      <c r="D82">
        <f ca="1">INDEX(INDIRECT("ALL["&amp;UNTANA[#Headers]&amp;"]"),rowPointer)</f>
        <v>108</v>
      </c>
      <c r="E82" s="2">
        <f ca="1">INDEX(INDIRECT("ALL["&amp;UNTANA[#Headers]&amp;"]"),rowPointer)</f>
        <v>44933</v>
      </c>
      <c r="F82" s="2">
        <f ca="1">IF(UNTANA[[#This Row],[TGL MASUK_H]]&gt;E81,UNTANA[[#This Row],[TGL MASUK_H]],IF(UNTANA[[#This Row],[ID]]=1,UNTANA[[#This Row],[TGL MASUK_H]],""))</f>
        <v>44933</v>
      </c>
      <c r="G82" s="6" t="str">
        <f ca="1">IF(INDEX(INDIRECT("ALL["&amp;UNTANA[#Headers]&amp;"]"),rowPointer)="","",INDEX(INDIRECT("ALL["&amp;UNTANA[#Headers]&amp;"]"),rowPointer))</f>
        <v>GLORY</v>
      </c>
      <c r="H82" s="6" t="str">
        <f ca="1">IF(INDEX(INDIRECT("ALL["&amp;UNTANA[#Headers]&amp;"]"),rowPointer)="","",INDEX(INDIRECT("ALL["&amp;UNTANA[#Headers]&amp;"]"),rowPointer))</f>
        <v>UNTANA</v>
      </c>
      <c r="I82" s="6" t="str">
        <f ca="1">IF(INDEX(INDIRECT("ALL["&amp;UNTANA[#Headers]&amp;"]"),rowPointer)="","",INDEX(INDIRECT("ALL["&amp;UNTANA[#Headers]&amp;"]"),rowPointer))</f>
        <v>A 08</v>
      </c>
      <c r="J82" s="6" t="str">
        <f ca="1">IF(INDEX(INDIRECT("ALL["&amp;UNTANA[#Headers]&amp;"]"),rowPointer)="","",INDEX(INDIRECT("ALL["&amp;UNTANA[#Headers]&amp;"]"),rowPointer))</f>
        <v/>
      </c>
      <c r="K82" s="2">
        <f ca="1">IF(INDEX(INDIRECT("ALL["&amp;UNTANA[#Headers]&amp;"]"),rowPointer)="","",INDEX(INDIRECT("ALL["&amp;UNTANA[#Headers]&amp;"]"),rowPointer))</f>
        <v>44933</v>
      </c>
      <c r="L82" s="6" t="str">
        <f ca="1">IF(INDEX(INDIRECT("ALL["&amp;UNTANA[#Headers]&amp;"]"),rowPointer)="","",INDEX(INDIRECT("ALL["&amp;UNTANA[#Headers]&amp;"]"),rowPointer))</f>
        <v/>
      </c>
      <c r="M82" s="6" t="str">
        <f ca="1">IF(INDEX(INDIRECT("ALL["&amp;UNTANA[#Headers]&amp;"]"),rowPointer)="","",INDEX(INDIRECT("ALL["&amp;UNTANA[#Headers]&amp;"]"),rowPointer))</f>
        <v>BT BATIK</v>
      </c>
      <c r="N82" s="6" t="str">
        <f ca="1">IF(INDEX(INDIRECT("ALL["&amp;UNTANA[#Headers]&amp;"]"),rowPointer)="","",INDEX(INDIRECT("ALL["&amp;UNTANA[#Headers]&amp;"]"),rowPointer))</f>
        <v/>
      </c>
      <c r="O82" s="6">
        <f ca="1">IF(INDEX(INDIRECT("ALL["&amp;UNTANA[#Headers]&amp;"]"),rowPointer)="","",INDEX(INDIRECT("ALL["&amp;UNTANA[#Headers]&amp;"]"),rowPointer))</f>
        <v>7</v>
      </c>
      <c r="P82" s="6" t="str">
        <f ca="1">IF(INDEX(INDIRECT("ALL["&amp;UNTANA[#Headers]&amp;"]"),rowPointer)="","",INDEX(INDIRECT("ALL["&amp;UNTANA[#Headers]&amp;"]"),rowPointer))</f>
        <v>LSN</v>
      </c>
      <c r="Q82" s="3">
        <f ca="1">IF(INDEX(INDIRECT("ALL["&amp;UNTANA[#Headers]&amp;"]"),rowPointer)="","",INDEX(INDIRECT("ALL["&amp;UNTANA[#Headers]&amp;"]"),rowPointer))</f>
        <v>161000</v>
      </c>
      <c r="R82" s="3" t="str">
        <f ca="1">IF(INDEX(INDIRECT("ALL["&amp;UNTANA[#Headers]&amp;"]"),rowPointer)="","",INDEX(INDIRECT("ALL["&amp;UNTANA[#Headers]&amp;"]"),rowPointer))</f>
        <v/>
      </c>
      <c r="S82" s="6" t="str">
        <f ca="1">IF(INDEX(INDIRECT("ALL["&amp;UNTANA[#Headers]&amp;"]"),rowPointer)="","",INDEX(INDIRECT("ALL["&amp;UNTANA[#Headers]&amp;"]"),rowPointer))</f>
        <v/>
      </c>
      <c r="T82" s="4" t="str">
        <f ca="1">IF(INDEX(INDIRECT("ALL["&amp;UNTANA[#Headers]&amp;"]"),rowPointer)="","",INDEX(INDIRECT("ALL["&amp;UNTANA[#Headers]&amp;"]"),rowPointer))</f>
        <v/>
      </c>
      <c r="U82" s="4" t="str">
        <f ca="1">IF(INDEX(INDIRECT("ALL["&amp;UNTANA[#Headers]&amp;"]"),rowPointer)="","",INDEX(INDIRECT("ALL["&amp;UNTANA[#Headers]&amp;"]"),rowPointer))</f>
        <v/>
      </c>
      <c r="V82" s="3" t="str">
        <f ca="1">IF(INDEX(INDIRECT("ALL["&amp;UNTANA[#Headers]&amp;"]"),rowPointer)="","",INDEX(INDIRECT("ALL["&amp;UNTANA[#Headers]&amp;"]"),rowPointer))</f>
        <v/>
      </c>
      <c r="W82" s="6" t="str">
        <f ca="1">IF(INDEX(INDIRECT("ALL["&amp;UNTANA[#Headers]&amp;"]"),rowPointer)="","",INDEX(INDIRECT("ALL["&amp;UNTANA[#Headers]&amp;"]"),rowPointer))</f>
        <v>DISKON CASH 135.000</v>
      </c>
    </row>
    <row r="83" spans="1:23" x14ac:dyDescent="0.25">
      <c r="A83" s="7">
        <v>109</v>
      </c>
      <c r="D83" t="str">
        <f ca="1">INDEX(INDIRECT("ALL["&amp;UNTANA[#Headers]&amp;"]"),rowPointer)</f>
        <v/>
      </c>
      <c r="E83" s="2">
        <f ca="1">INDEX(INDIRECT("ALL["&amp;UNTANA[#Headers]&amp;"]"),rowPointer)</f>
        <v>44933</v>
      </c>
      <c r="F83" s="2" t="str">
        <f ca="1">IF(UNTANA[[#This Row],[TGL MASUK_H]]&gt;E82,UNTANA[[#This Row],[TGL MASUK_H]],IF(UNTANA[[#This Row],[ID]]=1,UNTANA[[#This Row],[TGL MASUK_H]],""))</f>
        <v/>
      </c>
      <c r="G83" s="6" t="str">
        <f ca="1">IF(INDEX(INDIRECT("ALL["&amp;UNTANA[#Headers]&amp;"]"),rowPointer)="","",INDEX(INDIRECT("ALL["&amp;UNTANA[#Headers]&amp;"]"),rowPointer))</f>
        <v/>
      </c>
      <c r="H83" s="6" t="str">
        <f ca="1">IF(INDEX(INDIRECT("ALL["&amp;UNTANA[#Headers]&amp;"]"),rowPointer)="","",INDEX(INDIRECT("ALL["&amp;UNTANA[#Headers]&amp;"]"),rowPointer))</f>
        <v/>
      </c>
      <c r="I83" s="6" t="str">
        <f ca="1">IF(INDEX(INDIRECT("ALL["&amp;UNTANA[#Headers]&amp;"]"),rowPointer)="","",INDEX(INDIRECT("ALL["&amp;UNTANA[#Headers]&amp;"]"),rowPointer))</f>
        <v/>
      </c>
      <c r="J83" s="6" t="str">
        <f ca="1">IF(INDEX(INDIRECT("ALL["&amp;UNTANA[#Headers]&amp;"]"),rowPointer)="","",INDEX(INDIRECT("ALL["&amp;UNTANA[#Headers]&amp;"]"),rowPointer))</f>
        <v/>
      </c>
      <c r="K83" s="2" t="str">
        <f ca="1">IF(INDEX(INDIRECT("ALL["&amp;UNTANA[#Headers]&amp;"]"),rowPointer)="","",INDEX(INDIRECT("ALL["&amp;UNTANA[#Headers]&amp;"]"),rowPointer))</f>
        <v/>
      </c>
      <c r="L83" s="6" t="str">
        <f ca="1">IF(INDEX(INDIRECT("ALL["&amp;UNTANA[#Headers]&amp;"]"),rowPointer)="","",INDEX(INDIRECT("ALL["&amp;UNTANA[#Headers]&amp;"]"),rowPointer))</f>
        <v/>
      </c>
      <c r="M83" s="6" t="str">
        <f ca="1">IF(INDEX(INDIRECT("ALL["&amp;UNTANA[#Headers]&amp;"]"),rowPointer)="","",INDEX(INDIRECT("ALL["&amp;UNTANA[#Headers]&amp;"]"),rowPointer))</f>
        <v>AG CK POLOS</v>
      </c>
      <c r="N83" s="6" t="str">
        <f ca="1">IF(INDEX(INDIRECT("ALL["&amp;UNTANA[#Headers]&amp;"]"),rowPointer)="","",INDEX(INDIRECT("ALL["&amp;UNTANA[#Headers]&amp;"]"),rowPointer))</f>
        <v/>
      </c>
      <c r="O83" s="6">
        <f ca="1">IF(INDEX(INDIRECT("ALL["&amp;UNTANA[#Headers]&amp;"]"),rowPointer)="","",INDEX(INDIRECT("ALL["&amp;UNTANA[#Headers]&amp;"]"),rowPointer))</f>
        <v>120</v>
      </c>
      <c r="P83" s="6" t="str">
        <f ca="1">IF(INDEX(INDIRECT("ALL["&amp;UNTANA[#Headers]&amp;"]"),rowPointer)="","",INDEX(INDIRECT("ALL["&amp;UNTANA[#Headers]&amp;"]"),rowPointer))</f>
        <v>PCS</v>
      </c>
      <c r="Q83" s="3">
        <f ca="1">IF(INDEX(INDIRECT("ALL["&amp;UNTANA[#Headers]&amp;"]"),rowPointer)="","",INDEX(INDIRECT("ALL["&amp;UNTANA[#Headers]&amp;"]"),rowPointer))</f>
        <v>13000</v>
      </c>
      <c r="R83" s="3" t="str">
        <f ca="1">IF(INDEX(INDIRECT("ALL["&amp;UNTANA[#Headers]&amp;"]"),rowPointer)="","",INDEX(INDIRECT("ALL["&amp;UNTANA[#Headers]&amp;"]"),rowPointer))</f>
        <v/>
      </c>
      <c r="S83" s="6" t="str">
        <f ca="1">IF(INDEX(INDIRECT("ALL["&amp;UNTANA[#Headers]&amp;"]"),rowPointer)="","",INDEX(INDIRECT("ALL["&amp;UNTANA[#Headers]&amp;"]"),rowPointer))</f>
        <v/>
      </c>
      <c r="T83" s="4" t="str">
        <f ca="1">IF(INDEX(INDIRECT("ALL["&amp;UNTANA[#Headers]&amp;"]"),rowPointer)="","",INDEX(INDIRECT("ALL["&amp;UNTANA[#Headers]&amp;"]"),rowPointer))</f>
        <v/>
      </c>
      <c r="U83" s="4" t="str">
        <f ca="1">IF(INDEX(INDIRECT("ALL["&amp;UNTANA[#Headers]&amp;"]"),rowPointer)="","",INDEX(INDIRECT("ALL["&amp;UNTANA[#Headers]&amp;"]"),rowPointer))</f>
        <v/>
      </c>
      <c r="V83" s="3">
        <f ca="1">IF(INDEX(INDIRECT("ALL["&amp;UNTANA[#Headers]&amp;"]"),rowPointer)="","",INDEX(INDIRECT("ALL["&amp;UNTANA[#Headers]&amp;"]"),rowPointer))</f>
        <v>135000</v>
      </c>
      <c r="W83" s="6" t="str">
        <f ca="1">IF(INDEX(INDIRECT("ALL["&amp;UNTANA[#Headers]&amp;"]"),rowPointer)="","",INDEX(INDIRECT("ALL["&amp;UNTANA[#Headers]&amp;"]"),rowPointer))</f>
        <v>DISKON CASH 135.000</v>
      </c>
    </row>
    <row r="84" spans="1:23" x14ac:dyDescent="0.25">
      <c r="A84" s="7">
        <v>110</v>
      </c>
      <c r="D84" t="str">
        <f ca="1">INDEX(INDIRECT("ALL["&amp;UNTANA[#Headers]&amp;"]"),rowPointer)</f>
        <v/>
      </c>
      <c r="E84" s="2">
        <f ca="1">INDEX(INDIRECT("ALL["&amp;UNTANA[#Headers]&amp;"]"),rowPointer)</f>
        <v>44933</v>
      </c>
      <c r="F84" s="2" t="str">
        <f ca="1">IF(UNTANA[[#This Row],[TGL MASUK_H]]&gt;E83,UNTANA[[#This Row],[TGL MASUK_H]],IF(UNTANA[[#This Row],[ID]]=1,UNTANA[[#This Row],[TGL MASUK_H]],""))</f>
        <v/>
      </c>
      <c r="G84" s="6" t="str">
        <f ca="1">IF(INDEX(INDIRECT("ALL["&amp;UNTANA[#Headers]&amp;"]"),rowPointer)="","",INDEX(INDIRECT("ALL["&amp;UNTANA[#Headers]&amp;"]"),rowPointer))</f>
        <v/>
      </c>
      <c r="H84" s="6" t="str">
        <f ca="1">IF(INDEX(INDIRECT("ALL["&amp;UNTANA[#Headers]&amp;"]"),rowPointer)="","",INDEX(INDIRECT("ALL["&amp;UNTANA[#Headers]&amp;"]"),rowPointer))</f>
        <v/>
      </c>
      <c r="I84" s="6" t="str">
        <f ca="1">IF(INDEX(INDIRECT("ALL["&amp;UNTANA[#Headers]&amp;"]"),rowPointer)="","",INDEX(INDIRECT("ALL["&amp;UNTANA[#Headers]&amp;"]"),rowPointer))</f>
        <v/>
      </c>
      <c r="J84" s="6" t="str">
        <f ca="1">IF(INDEX(INDIRECT("ALL["&amp;UNTANA[#Headers]&amp;"]"),rowPointer)="","",INDEX(INDIRECT("ALL["&amp;UNTANA[#Headers]&amp;"]"),rowPointer))</f>
        <v/>
      </c>
      <c r="K84" s="2" t="str">
        <f ca="1">IF(INDEX(INDIRECT("ALL["&amp;UNTANA[#Headers]&amp;"]"),rowPointer)="","",INDEX(INDIRECT("ALL["&amp;UNTANA[#Headers]&amp;"]"),rowPointer))</f>
        <v/>
      </c>
      <c r="L84" s="6" t="str">
        <f ca="1">IF(INDEX(INDIRECT("ALL["&amp;UNTANA[#Headers]&amp;"]"),rowPointer)="","",INDEX(INDIRECT("ALL["&amp;UNTANA[#Headers]&amp;"]"),rowPointer))</f>
        <v/>
      </c>
      <c r="M84" s="6" t="str">
        <f ca="1">IF(INDEX(INDIRECT("ALL["&amp;UNTANA[#Headers]&amp;"]"),rowPointer)="","",INDEX(INDIRECT("ALL["&amp;UNTANA[#Headers]&amp;"]"),rowPointer))</f>
        <v/>
      </c>
      <c r="N84" s="6" t="str">
        <f ca="1">IF(INDEX(INDIRECT("ALL["&amp;UNTANA[#Headers]&amp;"]"),rowPointer)="","",INDEX(INDIRECT("ALL["&amp;UNTANA[#Headers]&amp;"]"),rowPointer))</f>
        <v/>
      </c>
      <c r="O84" s="6" t="str">
        <f ca="1">IF(INDEX(INDIRECT("ALL["&amp;UNTANA[#Headers]&amp;"]"),rowPointer)="","",INDEX(INDIRECT("ALL["&amp;UNTANA[#Headers]&amp;"]"),rowPointer))</f>
        <v/>
      </c>
      <c r="P84" s="6" t="str">
        <f ca="1">IF(INDEX(INDIRECT("ALL["&amp;UNTANA[#Headers]&amp;"]"),rowPointer)="","",INDEX(INDIRECT("ALL["&amp;UNTANA[#Headers]&amp;"]"),rowPointer))</f>
        <v/>
      </c>
      <c r="Q84" s="3" t="str">
        <f ca="1">IF(INDEX(INDIRECT("ALL["&amp;UNTANA[#Headers]&amp;"]"),rowPointer)="","",INDEX(INDIRECT("ALL["&amp;UNTANA[#Headers]&amp;"]"),rowPointer))</f>
        <v/>
      </c>
      <c r="R84" s="3" t="str">
        <f ca="1">IF(INDEX(INDIRECT("ALL["&amp;UNTANA[#Headers]&amp;"]"),rowPointer)="","",INDEX(INDIRECT("ALL["&amp;UNTANA[#Headers]&amp;"]"),rowPointer))</f>
        <v/>
      </c>
      <c r="S84" s="6" t="str">
        <f ca="1">IF(INDEX(INDIRECT("ALL["&amp;UNTANA[#Headers]&amp;"]"),rowPointer)="","",INDEX(INDIRECT("ALL["&amp;UNTANA[#Headers]&amp;"]"),rowPointer))</f>
        <v/>
      </c>
      <c r="T84" s="4" t="str">
        <f ca="1">IF(INDEX(INDIRECT("ALL["&amp;UNTANA[#Headers]&amp;"]"),rowPointer)="","",INDEX(INDIRECT("ALL["&amp;UNTANA[#Headers]&amp;"]"),rowPointer))</f>
        <v/>
      </c>
      <c r="U84" s="4" t="str">
        <f ca="1">IF(INDEX(INDIRECT("ALL["&amp;UNTANA[#Headers]&amp;"]"),rowPointer)="","",INDEX(INDIRECT("ALL["&amp;UNTANA[#Headers]&amp;"]"),rowPointer))</f>
        <v/>
      </c>
      <c r="V84" s="3" t="str">
        <f ca="1">IF(INDEX(INDIRECT("ALL["&amp;UNTANA[#Headers]&amp;"]"),rowPointer)="","",INDEX(INDIRECT("ALL["&amp;UNTANA[#Headers]&amp;"]"),rowPointer))</f>
        <v/>
      </c>
      <c r="W84" s="6" t="str">
        <f ca="1">IF(INDEX(INDIRECT("ALL["&amp;UNTANA[#Headers]&amp;"]"),rowPointer)="","",INDEX(INDIRECT("ALL["&amp;UNTANA[#Headers]&amp;"]"),rowPointer))</f>
        <v/>
      </c>
    </row>
    <row r="85" spans="1:23" x14ac:dyDescent="0.25">
      <c r="A85" s="7">
        <v>129</v>
      </c>
      <c r="D85">
        <f ca="1">INDEX(INDIRECT("ALL["&amp;UNTANA[#Headers]&amp;"]"),rowPointer)</f>
        <v>129</v>
      </c>
      <c r="E85" s="2">
        <f ca="1">INDEX(INDIRECT("ALL["&amp;UNTANA[#Headers]&amp;"]"),rowPointer)</f>
        <v>44933</v>
      </c>
      <c r="F85" s="2" t="str">
        <f ca="1">IF(UNTANA[[#This Row],[TGL MASUK_H]]&gt;E84,UNTANA[[#This Row],[TGL MASUK_H]],IF(UNTANA[[#This Row],[ID]]=1,UNTANA[[#This Row],[TGL MASUK_H]],""))</f>
        <v/>
      </c>
      <c r="G85" s="6" t="str">
        <f ca="1">IF(INDEX(INDIRECT("ALL["&amp;UNTANA[#Headers]&amp;"]"),rowPointer)="","",INDEX(INDIRECT("ALL["&amp;UNTANA[#Headers]&amp;"]"),rowPointer))</f>
        <v>HANSA</v>
      </c>
      <c r="H85" s="6" t="str">
        <f ca="1">IF(INDEX(INDIRECT("ALL["&amp;UNTANA[#Headers]&amp;"]"),rowPointer)="","",INDEX(INDIRECT("ALL["&amp;UNTANA[#Headers]&amp;"]"),rowPointer))</f>
        <v>UNTANA</v>
      </c>
      <c r="I85" s="6" t="str">
        <f ca="1">IF(INDEX(INDIRECT("ALL["&amp;UNTANA[#Headers]&amp;"]"),rowPointer)="","",INDEX(INDIRECT("ALL["&amp;UNTANA[#Headers]&amp;"]"),rowPointer))</f>
        <v>HN012023081</v>
      </c>
      <c r="J85" s="6" t="str">
        <f ca="1">IF(INDEX(INDIRECT("ALL["&amp;UNTANA[#Headers]&amp;"]"),rowPointer)="","",INDEX(INDIRECT("ALL["&amp;UNTANA[#Headers]&amp;"]"),rowPointer))</f>
        <v/>
      </c>
      <c r="K85" s="2">
        <f ca="1">IF(INDEX(INDIRECT("ALL["&amp;UNTANA[#Headers]&amp;"]"),rowPointer)="","",INDEX(INDIRECT("ALL["&amp;UNTANA[#Headers]&amp;"]"),rowPointer))</f>
        <v>45237</v>
      </c>
      <c r="L85" s="6" t="str">
        <f ca="1">IF(INDEX(INDIRECT("ALL["&amp;UNTANA[#Headers]&amp;"]"),rowPointer)="","",INDEX(INDIRECT("ALL["&amp;UNTANA[#Headers]&amp;"]"),rowPointer))</f>
        <v/>
      </c>
      <c r="M85" s="6" t="str">
        <f ca="1">IF(INDEX(INDIRECT("ALL["&amp;UNTANA[#Headers]&amp;"]"),rowPointer)="","",INDEX(INDIRECT("ALL["&amp;UNTANA[#Headers]&amp;"]"),rowPointer))</f>
        <v>LILIN ANGKA SHINTOENG</v>
      </c>
      <c r="N85" s="6" t="str">
        <f ca="1">IF(INDEX(INDIRECT("ALL["&amp;UNTANA[#Headers]&amp;"]"),rowPointer)="","",INDEX(INDIRECT("ALL["&amp;UNTANA[#Headers]&amp;"]"),rowPointer))</f>
        <v/>
      </c>
      <c r="O85" s="6">
        <f ca="1">IF(INDEX(INDIRECT("ALL["&amp;UNTANA[#Headers]&amp;"]"),rowPointer)="","",INDEX(INDIRECT("ALL["&amp;UNTANA[#Headers]&amp;"]"),rowPointer))</f>
        <v>1</v>
      </c>
      <c r="P85" s="6" t="str">
        <f ca="1">IF(INDEX(INDIRECT("ALL["&amp;UNTANA[#Headers]&amp;"]"),rowPointer)="","",INDEX(INDIRECT("ALL["&amp;UNTANA[#Headers]&amp;"]"),rowPointer))</f>
        <v>LSN</v>
      </c>
      <c r="Q85" s="3">
        <f ca="1">IF(INDEX(INDIRECT("ALL["&amp;UNTANA[#Headers]&amp;"]"),rowPointer)="","",INDEX(INDIRECT("ALL["&amp;UNTANA[#Headers]&amp;"]"),rowPointer))</f>
        <v>13000</v>
      </c>
      <c r="R85" s="3" t="str">
        <f ca="1">IF(INDEX(INDIRECT("ALL["&amp;UNTANA[#Headers]&amp;"]"),rowPointer)="","",INDEX(INDIRECT("ALL["&amp;UNTANA[#Headers]&amp;"]"),rowPointer))</f>
        <v/>
      </c>
      <c r="S85" s="6" t="str">
        <f ca="1">IF(INDEX(INDIRECT("ALL["&amp;UNTANA[#Headers]&amp;"]"),rowPointer)="","",INDEX(INDIRECT("ALL["&amp;UNTANA[#Headers]&amp;"]"),rowPointer))</f>
        <v/>
      </c>
      <c r="T85" s="4" t="str">
        <f ca="1">IF(INDEX(INDIRECT("ALL["&amp;UNTANA[#Headers]&amp;"]"),rowPointer)="","",INDEX(INDIRECT("ALL["&amp;UNTANA[#Headers]&amp;"]"),rowPointer))</f>
        <v/>
      </c>
      <c r="U85" s="4" t="str">
        <f ca="1">IF(INDEX(INDIRECT("ALL["&amp;UNTANA[#Headers]&amp;"]"),rowPointer)="","",INDEX(INDIRECT("ALL["&amp;UNTANA[#Headers]&amp;"]"),rowPointer))</f>
        <v/>
      </c>
      <c r="V85" s="3" t="str">
        <f ca="1">IF(INDEX(INDIRECT("ALL["&amp;UNTANA[#Headers]&amp;"]"),rowPointer)="","",INDEX(INDIRECT("ALL["&amp;UNTANA[#Headers]&amp;"]"),rowPointer))</f>
        <v/>
      </c>
      <c r="W85" s="6" t="str">
        <f ca="1">IF(INDEX(INDIRECT("ALL["&amp;UNTANA[#Headers]&amp;"]"),rowPointer)="","",INDEX(INDIRECT("ALL["&amp;UNTANA[#Headers]&amp;"]"),rowPointer))</f>
        <v>NO.1</v>
      </c>
    </row>
    <row r="86" spans="1:23" x14ac:dyDescent="0.25">
      <c r="A86" s="7">
        <v>130</v>
      </c>
      <c r="D86" t="str">
        <f ca="1">INDEX(INDIRECT("ALL["&amp;UNTANA[#Headers]&amp;"]"),rowPointer)</f>
        <v/>
      </c>
      <c r="E86" s="2">
        <f ca="1">INDEX(INDIRECT("ALL["&amp;UNTANA[#Headers]&amp;"]"),rowPointer)</f>
        <v>44933</v>
      </c>
      <c r="F86" s="2" t="str">
        <f ca="1">IF(UNTANA[[#This Row],[TGL MASUK_H]]&gt;E85,UNTANA[[#This Row],[TGL MASUK_H]],IF(UNTANA[[#This Row],[ID]]=1,UNTANA[[#This Row],[TGL MASUK_H]],""))</f>
        <v/>
      </c>
      <c r="G86" s="6" t="str">
        <f ca="1">IF(INDEX(INDIRECT("ALL["&amp;UNTANA[#Headers]&amp;"]"),rowPointer)="","",INDEX(INDIRECT("ALL["&amp;UNTANA[#Headers]&amp;"]"),rowPointer))</f>
        <v/>
      </c>
      <c r="H86" s="6" t="str">
        <f ca="1">IF(INDEX(INDIRECT("ALL["&amp;UNTANA[#Headers]&amp;"]"),rowPointer)="","",INDEX(INDIRECT("ALL["&amp;UNTANA[#Headers]&amp;"]"),rowPointer))</f>
        <v/>
      </c>
      <c r="I86" s="6" t="str">
        <f ca="1">IF(INDEX(INDIRECT("ALL["&amp;UNTANA[#Headers]&amp;"]"),rowPointer)="","",INDEX(INDIRECT("ALL["&amp;UNTANA[#Headers]&amp;"]"),rowPointer))</f>
        <v/>
      </c>
      <c r="J86" s="6" t="str">
        <f ca="1">IF(INDEX(INDIRECT("ALL["&amp;UNTANA[#Headers]&amp;"]"),rowPointer)="","",INDEX(INDIRECT("ALL["&amp;UNTANA[#Headers]&amp;"]"),rowPointer))</f>
        <v/>
      </c>
      <c r="K86" s="2" t="str">
        <f ca="1">IF(INDEX(INDIRECT("ALL["&amp;UNTANA[#Headers]&amp;"]"),rowPointer)="","",INDEX(INDIRECT("ALL["&amp;UNTANA[#Headers]&amp;"]"),rowPointer))</f>
        <v/>
      </c>
      <c r="L86" s="6" t="str">
        <f ca="1">IF(INDEX(INDIRECT("ALL["&amp;UNTANA[#Headers]&amp;"]"),rowPointer)="","",INDEX(INDIRECT("ALL["&amp;UNTANA[#Headers]&amp;"]"),rowPointer))</f>
        <v/>
      </c>
      <c r="M86" s="6" t="str">
        <f ca="1">IF(INDEX(INDIRECT("ALL["&amp;UNTANA[#Headers]&amp;"]"),rowPointer)="","",INDEX(INDIRECT("ALL["&amp;UNTANA[#Headers]&amp;"]"),rowPointer))</f>
        <v/>
      </c>
      <c r="N86" s="6" t="str">
        <f ca="1">IF(INDEX(INDIRECT("ALL["&amp;UNTANA[#Headers]&amp;"]"),rowPointer)="","",INDEX(INDIRECT("ALL["&amp;UNTANA[#Headers]&amp;"]"),rowPointer))</f>
        <v/>
      </c>
      <c r="O86" s="6" t="str">
        <f ca="1">IF(INDEX(INDIRECT("ALL["&amp;UNTANA[#Headers]&amp;"]"),rowPointer)="","",INDEX(INDIRECT("ALL["&amp;UNTANA[#Headers]&amp;"]"),rowPointer))</f>
        <v/>
      </c>
      <c r="P86" s="6" t="str">
        <f ca="1">IF(INDEX(INDIRECT("ALL["&amp;UNTANA[#Headers]&amp;"]"),rowPointer)="","",INDEX(INDIRECT("ALL["&amp;UNTANA[#Headers]&amp;"]"),rowPointer))</f>
        <v/>
      </c>
      <c r="Q86" s="3" t="str">
        <f ca="1">IF(INDEX(INDIRECT("ALL["&amp;UNTANA[#Headers]&amp;"]"),rowPointer)="","",INDEX(INDIRECT("ALL["&amp;UNTANA[#Headers]&amp;"]"),rowPointer))</f>
        <v/>
      </c>
      <c r="R86" s="3" t="str">
        <f ca="1">IF(INDEX(INDIRECT("ALL["&amp;UNTANA[#Headers]&amp;"]"),rowPointer)="","",INDEX(INDIRECT("ALL["&amp;UNTANA[#Headers]&amp;"]"),rowPointer))</f>
        <v/>
      </c>
      <c r="S86" s="6" t="str">
        <f ca="1">IF(INDEX(INDIRECT("ALL["&amp;UNTANA[#Headers]&amp;"]"),rowPointer)="","",INDEX(INDIRECT("ALL["&amp;UNTANA[#Headers]&amp;"]"),rowPointer))</f>
        <v/>
      </c>
      <c r="T86" s="4" t="str">
        <f ca="1">IF(INDEX(INDIRECT("ALL["&amp;UNTANA[#Headers]&amp;"]"),rowPointer)="","",INDEX(INDIRECT("ALL["&amp;UNTANA[#Headers]&amp;"]"),rowPointer))</f>
        <v/>
      </c>
      <c r="U86" s="4" t="str">
        <f ca="1">IF(INDEX(INDIRECT("ALL["&amp;UNTANA[#Headers]&amp;"]"),rowPointer)="","",INDEX(INDIRECT("ALL["&amp;UNTANA[#Headers]&amp;"]"),rowPointer))</f>
        <v/>
      </c>
      <c r="V86" s="3" t="str">
        <f ca="1">IF(INDEX(INDIRECT("ALL["&amp;UNTANA[#Headers]&amp;"]"),rowPointer)="","",INDEX(INDIRECT("ALL["&amp;UNTANA[#Headers]&amp;"]"),rowPointer))</f>
        <v/>
      </c>
      <c r="W86" s="6" t="str">
        <f ca="1">IF(INDEX(INDIRECT("ALL["&amp;UNTANA[#Headers]&amp;"]"),rowPointer)="","",INDEX(INDIRECT("ALL["&amp;UNTANA[#Headers]&amp;"]"),rowPointer))</f>
        <v/>
      </c>
    </row>
    <row r="87" spans="1:23" x14ac:dyDescent="0.25">
      <c r="A87" s="7">
        <v>131</v>
      </c>
      <c r="D87">
        <f ca="1">INDEX(INDIRECT("ALL["&amp;UNTANA[#Headers]&amp;"]"),rowPointer)</f>
        <v>131</v>
      </c>
      <c r="E87" s="2">
        <f ca="1">INDEX(INDIRECT("ALL["&amp;UNTANA[#Headers]&amp;"]"),rowPointer)</f>
        <v>44933</v>
      </c>
      <c r="F87" s="2" t="str">
        <f ca="1">IF(UNTANA[[#This Row],[TGL MASUK_H]]&gt;E86,UNTANA[[#This Row],[TGL MASUK_H]],IF(UNTANA[[#This Row],[ID]]=1,UNTANA[[#This Row],[TGL MASUK_H]],""))</f>
        <v/>
      </c>
      <c r="G87" s="6" t="str">
        <f ca="1">IF(INDEX(INDIRECT("ALL["&amp;UNTANA[#Headers]&amp;"]"),rowPointer)="","",INDEX(INDIRECT("ALL["&amp;UNTANA[#Headers]&amp;"]"),rowPointer))</f>
        <v>DUTA BUANA</v>
      </c>
      <c r="H87" s="6" t="str">
        <f ca="1">IF(INDEX(INDIRECT("ALL["&amp;UNTANA[#Headers]&amp;"]"),rowPointer)="","",INDEX(INDIRECT("ALL["&amp;UNTANA[#Headers]&amp;"]"),rowPointer))</f>
        <v>UNTANA</v>
      </c>
      <c r="I87" s="6" t="str">
        <f ca="1">IF(INDEX(INDIRECT("ALL["&amp;UNTANA[#Headers]&amp;"]"),rowPointer)="","",INDEX(INDIRECT("ALL["&amp;UNTANA[#Headers]&amp;"]"),rowPointer))</f>
        <v>HM/ 013/ 01-23H</v>
      </c>
      <c r="J87" s="6" t="str">
        <f ca="1">IF(INDEX(INDIRECT("ALL["&amp;UNTANA[#Headers]&amp;"]"),rowPointer)="","",INDEX(INDIRECT("ALL["&amp;UNTANA[#Headers]&amp;"]"),rowPointer))</f>
        <v/>
      </c>
      <c r="K87" s="2">
        <f ca="1">IF(INDEX(INDIRECT("ALL["&amp;UNTANA[#Headers]&amp;"]"),rowPointer)="","",INDEX(INDIRECT("ALL["&amp;UNTANA[#Headers]&amp;"]"),rowPointer))</f>
        <v>44932</v>
      </c>
      <c r="L87" s="6" t="str">
        <f ca="1">IF(INDEX(INDIRECT("ALL["&amp;UNTANA[#Headers]&amp;"]"),rowPointer)="","",INDEX(INDIRECT("ALL["&amp;UNTANA[#Headers]&amp;"]"),rowPointer))</f>
        <v/>
      </c>
      <c r="M87" s="6" t="str">
        <f ca="1">IF(INDEX(INDIRECT("ALL["&amp;UNTANA[#Headers]&amp;"]"),rowPointer)="","",INDEX(INDIRECT("ALL["&amp;UNTANA[#Headers]&amp;"]"),rowPointer))</f>
        <v>BALLPEN GEL TF-1190 HTM 0.3MM HIGHTECH</v>
      </c>
      <c r="N87" s="6">
        <f ca="1">IF(INDEX(INDIRECT("ALL["&amp;UNTANA[#Headers]&amp;"]"),rowPointer)="","",INDEX(INDIRECT("ALL["&amp;UNTANA[#Headers]&amp;"]"),rowPointer))</f>
        <v>15</v>
      </c>
      <c r="O87" s="6">
        <f ca="1">IF(INDEX(INDIRECT("ALL["&amp;UNTANA[#Headers]&amp;"]"),rowPointer)="","",INDEX(INDIRECT("ALL["&amp;UNTANA[#Headers]&amp;"]"),rowPointer))</f>
        <v>1440</v>
      </c>
      <c r="P87" s="6" t="str">
        <f ca="1">IF(INDEX(INDIRECT("ALL["&amp;UNTANA[#Headers]&amp;"]"),rowPointer)="","",INDEX(INDIRECT("ALL["&amp;UNTANA[#Headers]&amp;"]"),rowPointer))</f>
        <v>LSN</v>
      </c>
      <c r="Q87" s="3">
        <f ca="1">IF(INDEX(INDIRECT("ALL["&amp;UNTANA[#Headers]&amp;"]"),rowPointer)="","",INDEX(INDIRECT("ALL["&amp;UNTANA[#Headers]&amp;"]"),rowPointer))</f>
        <v>26500</v>
      </c>
      <c r="R87" s="3" t="str">
        <f ca="1">IF(INDEX(INDIRECT("ALL["&amp;UNTANA[#Headers]&amp;"]"),rowPointer)="","",INDEX(INDIRECT("ALL["&amp;UNTANA[#Headers]&amp;"]"),rowPointer))</f>
        <v/>
      </c>
      <c r="S87" s="6" t="str">
        <f ca="1">IF(INDEX(INDIRECT("ALL["&amp;UNTANA[#Headers]&amp;"]"),rowPointer)="","",INDEX(INDIRECT("ALL["&amp;UNTANA[#Headers]&amp;"]"),rowPointer))</f>
        <v>96 LSN</v>
      </c>
      <c r="T87" s="4" t="str">
        <f ca="1">IF(INDEX(INDIRECT("ALL["&amp;UNTANA[#Headers]&amp;"]"),rowPointer)="","",INDEX(INDIRECT("ALL["&amp;UNTANA[#Headers]&amp;"]"),rowPointer))</f>
        <v/>
      </c>
      <c r="U87" s="4" t="str">
        <f ca="1">IF(INDEX(INDIRECT("ALL["&amp;UNTANA[#Headers]&amp;"]"),rowPointer)="","",INDEX(INDIRECT("ALL["&amp;UNTANA[#Headers]&amp;"]"),rowPointer))</f>
        <v/>
      </c>
      <c r="V87" s="3" t="str">
        <f ca="1">IF(INDEX(INDIRECT("ALL["&amp;UNTANA[#Headers]&amp;"]"),rowPointer)="","",INDEX(INDIRECT("ALL["&amp;UNTANA[#Headers]&amp;"]"),rowPointer))</f>
        <v/>
      </c>
      <c r="W87" s="6" t="str">
        <f ca="1">IF(INDEX(INDIRECT("ALL["&amp;UNTANA[#Headers]&amp;"]"),rowPointer)="","",INDEX(INDIRECT("ALL["&amp;UNTANA[#Headers]&amp;"]"),rowPointer))</f>
        <v/>
      </c>
    </row>
    <row r="88" spans="1:23" x14ac:dyDescent="0.25">
      <c r="A88" s="7">
        <v>132</v>
      </c>
      <c r="D88" t="str">
        <f ca="1">INDEX(INDIRECT("ALL["&amp;UNTANA[#Headers]&amp;"]"),rowPointer)</f>
        <v/>
      </c>
      <c r="E88" s="2">
        <f ca="1">INDEX(INDIRECT("ALL["&amp;UNTANA[#Headers]&amp;"]"),rowPointer)</f>
        <v>44933</v>
      </c>
      <c r="F88" s="2" t="str">
        <f ca="1">IF(UNTANA[[#This Row],[TGL MASUK_H]]&gt;E87,UNTANA[[#This Row],[TGL MASUK_H]],IF(UNTANA[[#This Row],[ID]]=1,UNTANA[[#This Row],[TGL MASUK_H]],""))</f>
        <v/>
      </c>
      <c r="G88" s="6" t="str">
        <f ca="1">IF(INDEX(INDIRECT("ALL["&amp;UNTANA[#Headers]&amp;"]"),rowPointer)="","",INDEX(INDIRECT("ALL["&amp;UNTANA[#Headers]&amp;"]"),rowPointer))</f>
        <v/>
      </c>
      <c r="H88" s="6" t="str">
        <f ca="1">IF(INDEX(INDIRECT("ALL["&amp;UNTANA[#Headers]&amp;"]"),rowPointer)="","",INDEX(INDIRECT("ALL["&amp;UNTANA[#Headers]&amp;"]"),rowPointer))</f>
        <v/>
      </c>
      <c r="I88" s="6" t="str">
        <f ca="1">IF(INDEX(INDIRECT("ALL["&amp;UNTANA[#Headers]&amp;"]"),rowPointer)="","",INDEX(INDIRECT("ALL["&amp;UNTANA[#Headers]&amp;"]"),rowPointer))</f>
        <v/>
      </c>
      <c r="J88" s="6" t="str">
        <f ca="1">IF(INDEX(INDIRECT("ALL["&amp;UNTANA[#Headers]&amp;"]"),rowPointer)="","",INDEX(INDIRECT("ALL["&amp;UNTANA[#Headers]&amp;"]"),rowPointer))</f>
        <v/>
      </c>
      <c r="K88" s="2" t="str">
        <f ca="1">IF(INDEX(INDIRECT("ALL["&amp;UNTANA[#Headers]&amp;"]"),rowPointer)="","",INDEX(INDIRECT("ALL["&amp;UNTANA[#Headers]&amp;"]"),rowPointer))</f>
        <v/>
      </c>
      <c r="L88" s="6" t="str">
        <f ca="1">IF(INDEX(INDIRECT("ALL["&amp;UNTANA[#Headers]&amp;"]"),rowPointer)="","",INDEX(INDIRECT("ALL["&amp;UNTANA[#Headers]&amp;"]"),rowPointer))</f>
        <v/>
      </c>
      <c r="M88" s="6" t="str">
        <f ca="1">IF(INDEX(INDIRECT("ALL["&amp;UNTANA[#Headers]&amp;"]"),rowPointer)="","",INDEX(INDIRECT("ALL["&amp;UNTANA[#Headers]&amp;"]"),rowPointer))</f>
        <v/>
      </c>
      <c r="N88" s="6" t="str">
        <f ca="1">IF(INDEX(INDIRECT("ALL["&amp;UNTANA[#Headers]&amp;"]"),rowPointer)="","",INDEX(INDIRECT("ALL["&amp;UNTANA[#Headers]&amp;"]"),rowPointer))</f>
        <v/>
      </c>
      <c r="O88" s="6" t="str">
        <f ca="1">IF(INDEX(INDIRECT("ALL["&amp;UNTANA[#Headers]&amp;"]"),rowPointer)="","",INDEX(INDIRECT("ALL["&amp;UNTANA[#Headers]&amp;"]"),rowPointer))</f>
        <v/>
      </c>
      <c r="P88" s="6" t="str">
        <f ca="1">IF(INDEX(INDIRECT("ALL["&amp;UNTANA[#Headers]&amp;"]"),rowPointer)="","",INDEX(INDIRECT("ALL["&amp;UNTANA[#Headers]&amp;"]"),rowPointer))</f>
        <v/>
      </c>
      <c r="Q88" s="3" t="str">
        <f ca="1">IF(INDEX(INDIRECT("ALL["&amp;UNTANA[#Headers]&amp;"]"),rowPointer)="","",INDEX(INDIRECT("ALL["&amp;UNTANA[#Headers]&amp;"]"),rowPointer))</f>
        <v/>
      </c>
      <c r="R88" s="3" t="str">
        <f ca="1">IF(INDEX(INDIRECT("ALL["&amp;UNTANA[#Headers]&amp;"]"),rowPointer)="","",INDEX(INDIRECT("ALL["&amp;UNTANA[#Headers]&amp;"]"),rowPointer))</f>
        <v/>
      </c>
      <c r="S88" s="6" t="str">
        <f ca="1">IF(INDEX(INDIRECT("ALL["&amp;UNTANA[#Headers]&amp;"]"),rowPointer)="","",INDEX(INDIRECT("ALL["&amp;UNTANA[#Headers]&amp;"]"),rowPointer))</f>
        <v/>
      </c>
      <c r="T88" s="4" t="str">
        <f ca="1">IF(INDEX(INDIRECT("ALL["&amp;UNTANA[#Headers]&amp;"]"),rowPointer)="","",INDEX(INDIRECT("ALL["&amp;UNTANA[#Headers]&amp;"]"),rowPointer))</f>
        <v/>
      </c>
      <c r="U88" s="4" t="str">
        <f ca="1">IF(INDEX(INDIRECT("ALL["&amp;UNTANA[#Headers]&amp;"]"),rowPointer)="","",INDEX(INDIRECT("ALL["&amp;UNTANA[#Headers]&amp;"]"),rowPointer))</f>
        <v/>
      </c>
      <c r="V88" s="3" t="str">
        <f ca="1">IF(INDEX(INDIRECT("ALL["&amp;UNTANA[#Headers]&amp;"]"),rowPointer)="","",INDEX(INDIRECT("ALL["&amp;UNTANA[#Headers]&amp;"]"),rowPointer))</f>
        <v/>
      </c>
      <c r="W88" s="6" t="str">
        <f ca="1">IF(INDEX(INDIRECT("ALL["&amp;UNTANA[#Headers]&amp;"]"),rowPointer)="","",INDEX(INDIRECT("ALL["&amp;UNTANA[#Headers]&amp;"]"),rowPointer))</f>
        <v/>
      </c>
    </row>
    <row r="89" spans="1:23" x14ac:dyDescent="0.25">
      <c r="A89" s="7">
        <v>133</v>
      </c>
      <c r="D89">
        <f ca="1">INDEX(INDIRECT("ALL["&amp;UNTANA[#Headers]&amp;"]"),rowPointer)</f>
        <v>133</v>
      </c>
      <c r="E89" s="2">
        <f ca="1">INDEX(INDIRECT("ALL["&amp;UNTANA[#Headers]&amp;"]"),rowPointer)</f>
        <v>44935</v>
      </c>
      <c r="F89" s="2">
        <f ca="1">IF(UNTANA[[#This Row],[TGL MASUK_H]]&gt;E88,UNTANA[[#This Row],[TGL MASUK_H]],IF(UNTANA[[#This Row],[ID]]=1,UNTANA[[#This Row],[TGL MASUK_H]],""))</f>
        <v>44935</v>
      </c>
      <c r="G89" s="6" t="str">
        <f ca="1">IF(INDEX(INDIRECT("ALL["&amp;UNTANA[#Headers]&amp;"]"),rowPointer)="","",INDEX(INDIRECT("ALL["&amp;UNTANA[#Headers]&amp;"]"),rowPointer))</f>
        <v>CAHAYA GEMILANG</v>
      </c>
      <c r="H89" s="6" t="str">
        <f ca="1">IF(INDEX(INDIRECT("ALL["&amp;UNTANA[#Headers]&amp;"]"),rowPointer)="","",INDEX(INDIRECT("ALL["&amp;UNTANA[#Headers]&amp;"]"),rowPointer))</f>
        <v>UNTANA</v>
      </c>
      <c r="I89" s="6" t="str">
        <f ca="1">IF(INDEX(INDIRECT("ALL["&amp;UNTANA[#Headers]&amp;"]"),rowPointer)="","",INDEX(INDIRECT("ALL["&amp;UNTANA[#Headers]&amp;"]"),rowPointer))</f>
        <v>SA202301-00003</v>
      </c>
      <c r="J89" s="6" t="str">
        <f ca="1">IF(INDEX(INDIRECT("ALL["&amp;UNTANA[#Headers]&amp;"]"),rowPointer)="","",INDEX(INDIRECT("ALL["&amp;UNTANA[#Headers]&amp;"]"),rowPointer))</f>
        <v/>
      </c>
      <c r="K89" s="2">
        <f ca="1">IF(INDEX(INDIRECT("ALL["&amp;UNTANA[#Headers]&amp;"]"),rowPointer)="","",INDEX(INDIRECT("ALL["&amp;UNTANA[#Headers]&amp;"]"),rowPointer))</f>
        <v>44931</v>
      </c>
      <c r="L89" s="6" t="str">
        <f ca="1">IF(INDEX(INDIRECT("ALL["&amp;UNTANA[#Headers]&amp;"]"),rowPointer)="","",INDEX(INDIRECT("ALL["&amp;UNTANA[#Headers]&amp;"]"),rowPointer))</f>
        <v/>
      </c>
      <c r="M89" s="6" t="str">
        <f ca="1">IF(INDEX(INDIRECT("ALL["&amp;UNTANA[#Headers]&amp;"]"),rowPointer)="","",INDEX(INDIRECT("ALL["&amp;UNTANA[#Headers]&amp;"]"),rowPointer))</f>
        <v>PALET CAT AIR BIASA DOF 06013</v>
      </c>
      <c r="N89" s="6">
        <f ca="1">IF(INDEX(INDIRECT("ALL["&amp;UNTANA[#Headers]&amp;"]"),rowPointer)="","",INDEX(INDIRECT("ALL["&amp;UNTANA[#Headers]&amp;"]"),rowPointer))</f>
        <v>40</v>
      </c>
      <c r="O89" s="6">
        <f ca="1">IF(INDEX(INDIRECT("ALL["&amp;UNTANA[#Headers]&amp;"]"),rowPointer)="","",INDEX(INDIRECT("ALL["&amp;UNTANA[#Headers]&amp;"]"),rowPointer))</f>
        <v>3360</v>
      </c>
      <c r="P89" s="6" t="str">
        <f ca="1">IF(INDEX(INDIRECT("ALL["&amp;UNTANA[#Headers]&amp;"]"),rowPointer)="","",INDEX(INDIRECT("ALL["&amp;UNTANA[#Headers]&amp;"]"),rowPointer))</f>
        <v>LSN</v>
      </c>
      <c r="Q89" s="3">
        <f ca="1">IF(INDEX(INDIRECT("ALL["&amp;UNTANA[#Headers]&amp;"]"),rowPointer)="","",INDEX(INDIRECT("ALL["&amp;UNTANA[#Headers]&amp;"]"),rowPointer))</f>
        <v>7000</v>
      </c>
      <c r="R89" s="3" t="str">
        <f ca="1">IF(INDEX(INDIRECT("ALL["&amp;UNTANA[#Headers]&amp;"]"),rowPointer)="","",INDEX(INDIRECT("ALL["&amp;UNTANA[#Headers]&amp;"]"),rowPointer))</f>
        <v/>
      </c>
      <c r="S89" s="6" t="str">
        <f ca="1">IF(INDEX(INDIRECT("ALL["&amp;UNTANA[#Headers]&amp;"]"),rowPointer)="","",INDEX(INDIRECT("ALL["&amp;UNTANA[#Headers]&amp;"]"),rowPointer))</f>
        <v>84 LSN</v>
      </c>
      <c r="T89" s="4" t="str">
        <f ca="1">IF(INDEX(INDIRECT("ALL["&amp;UNTANA[#Headers]&amp;"]"),rowPointer)="","",INDEX(INDIRECT("ALL["&amp;UNTANA[#Headers]&amp;"]"),rowPointer))</f>
        <v/>
      </c>
      <c r="U89" s="4" t="str">
        <f ca="1">IF(INDEX(INDIRECT("ALL["&amp;UNTANA[#Headers]&amp;"]"),rowPointer)="","",INDEX(INDIRECT("ALL["&amp;UNTANA[#Headers]&amp;"]"),rowPointer))</f>
        <v/>
      </c>
      <c r="V89" s="3" t="str">
        <f ca="1">IF(INDEX(INDIRECT("ALL["&amp;UNTANA[#Headers]&amp;"]"),rowPointer)="","",INDEX(INDIRECT("ALL["&amp;UNTANA[#Headers]&amp;"]"),rowPointer))</f>
        <v/>
      </c>
      <c r="W89" s="6" t="str">
        <f ca="1">IF(INDEX(INDIRECT("ALL["&amp;UNTANA[#Headers]&amp;"]"),rowPointer)="","",INDEX(INDIRECT("ALL["&amp;UNTANA[#Headers]&amp;"]"),rowPointer))</f>
        <v/>
      </c>
    </row>
    <row r="90" spans="1:23" x14ac:dyDescent="0.25">
      <c r="A90" s="7">
        <v>134</v>
      </c>
      <c r="D90" t="str">
        <f ca="1">INDEX(INDIRECT("ALL["&amp;UNTANA[#Headers]&amp;"]"),rowPointer)</f>
        <v/>
      </c>
      <c r="E90" s="2">
        <f ca="1">INDEX(INDIRECT("ALL["&amp;UNTANA[#Headers]&amp;"]"),rowPointer)</f>
        <v>44935</v>
      </c>
      <c r="F90" s="2" t="str">
        <f ca="1">IF(UNTANA[[#This Row],[TGL MASUK_H]]&gt;E89,UNTANA[[#This Row],[TGL MASUK_H]],IF(UNTANA[[#This Row],[ID]]=1,UNTANA[[#This Row],[TGL MASUK_H]],""))</f>
        <v/>
      </c>
      <c r="G90" s="6" t="str">
        <f ca="1">IF(INDEX(INDIRECT("ALL["&amp;UNTANA[#Headers]&amp;"]"),rowPointer)="","",INDEX(INDIRECT("ALL["&amp;UNTANA[#Headers]&amp;"]"),rowPointer))</f>
        <v/>
      </c>
      <c r="H90" s="6" t="str">
        <f ca="1">IF(INDEX(INDIRECT("ALL["&amp;UNTANA[#Headers]&amp;"]"),rowPointer)="","",INDEX(INDIRECT("ALL["&amp;UNTANA[#Headers]&amp;"]"),rowPointer))</f>
        <v/>
      </c>
      <c r="I90" s="6" t="str">
        <f ca="1">IF(INDEX(INDIRECT("ALL["&amp;UNTANA[#Headers]&amp;"]"),rowPointer)="","",INDEX(INDIRECT("ALL["&amp;UNTANA[#Headers]&amp;"]"),rowPointer))</f>
        <v/>
      </c>
      <c r="J90" s="6" t="str">
        <f ca="1">IF(INDEX(INDIRECT("ALL["&amp;UNTANA[#Headers]&amp;"]"),rowPointer)="","",INDEX(INDIRECT("ALL["&amp;UNTANA[#Headers]&amp;"]"),rowPointer))</f>
        <v/>
      </c>
      <c r="K90" s="2" t="str">
        <f ca="1">IF(INDEX(INDIRECT("ALL["&amp;UNTANA[#Headers]&amp;"]"),rowPointer)="","",INDEX(INDIRECT("ALL["&amp;UNTANA[#Headers]&amp;"]"),rowPointer))</f>
        <v/>
      </c>
      <c r="L90" s="6" t="str">
        <f ca="1">IF(INDEX(INDIRECT("ALL["&amp;UNTANA[#Headers]&amp;"]"),rowPointer)="","",INDEX(INDIRECT("ALL["&amp;UNTANA[#Headers]&amp;"]"),rowPointer))</f>
        <v/>
      </c>
      <c r="M90" s="6" t="str">
        <f ca="1">IF(INDEX(INDIRECT("ALL["&amp;UNTANA[#Headers]&amp;"]"),rowPointer)="","",INDEX(INDIRECT("ALL["&amp;UNTANA[#Headers]&amp;"]"),rowPointer))</f>
        <v/>
      </c>
      <c r="N90" s="6" t="str">
        <f ca="1">IF(INDEX(INDIRECT("ALL["&amp;UNTANA[#Headers]&amp;"]"),rowPointer)="","",INDEX(INDIRECT("ALL["&amp;UNTANA[#Headers]&amp;"]"),rowPointer))</f>
        <v/>
      </c>
      <c r="O90" s="6" t="str">
        <f ca="1">IF(INDEX(INDIRECT("ALL["&amp;UNTANA[#Headers]&amp;"]"),rowPointer)="","",INDEX(INDIRECT("ALL["&amp;UNTANA[#Headers]&amp;"]"),rowPointer))</f>
        <v/>
      </c>
      <c r="P90" s="6" t="str">
        <f ca="1">IF(INDEX(INDIRECT("ALL["&amp;UNTANA[#Headers]&amp;"]"),rowPointer)="","",INDEX(INDIRECT("ALL["&amp;UNTANA[#Headers]&amp;"]"),rowPointer))</f>
        <v/>
      </c>
      <c r="Q90" s="3" t="str">
        <f ca="1">IF(INDEX(INDIRECT("ALL["&amp;UNTANA[#Headers]&amp;"]"),rowPointer)="","",INDEX(INDIRECT("ALL["&amp;UNTANA[#Headers]&amp;"]"),rowPointer))</f>
        <v/>
      </c>
      <c r="R90" s="3" t="str">
        <f ca="1">IF(INDEX(INDIRECT("ALL["&amp;UNTANA[#Headers]&amp;"]"),rowPointer)="","",INDEX(INDIRECT("ALL["&amp;UNTANA[#Headers]&amp;"]"),rowPointer))</f>
        <v/>
      </c>
      <c r="S90" s="6" t="str">
        <f ca="1">IF(INDEX(INDIRECT("ALL["&amp;UNTANA[#Headers]&amp;"]"),rowPointer)="","",INDEX(INDIRECT("ALL["&amp;UNTANA[#Headers]&amp;"]"),rowPointer))</f>
        <v/>
      </c>
      <c r="T90" s="4" t="str">
        <f ca="1">IF(INDEX(INDIRECT("ALL["&amp;UNTANA[#Headers]&amp;"]"),rowPointer)="","",INDEX(INDIRECT("ALL["&amp;UNTANA[#Headers]&amp;"]"),rowPointer))</f>
        <v/>
      </c>
      <c r="U90" s="4" t="str">
        <f ca="1">IF(INDEX(INDIRECT("ALL["&amp;UNTANA[#Headers]&amp;"]"),rowPointer)="","",INDEX(INDIRECT("ALL["&amp;UNTANA[#Headers]&amp;"]"),rowPointer))</f>
        <v/>
      </c>
      <c r="V90" s="3" t="str">
        <f ca="1">IF(INDEX(INDIRECT("ALL["&amp;UNTANA[#Headers]&amp;"]"),rowPointer)="","",INDEX(INDIRECT("ALL["&amp;UNTANA[#Headers]&amp;"]"),rowPointer))</f>
        <v/>
      </c>
      <c r="W90" s="6" t="str">
        <f ca="1">IF(INDEX(INDIRECT("ALL["&amp;UNTANA[#Headers]&amp;"]"),rowPointer)="","",INDEX(INDIRECT("ALL["&amp;UNTANA[#Headers]&amp;"]"),rowPointer))</f>
        <v/>
      </c>
    </row>
    <row r="91" spans="1:23" x14ac:dyDescent="0.25">
      <c r="A91" s="7">
        <v>135</v>
      </c>
      <c r="D91">
        <f ca="1">INDEX(INDIRECT("ALL["&amp;UNTANA[#Headers]&amp;"]"),rowPointer)</f>
        <v>135</v>
      </c>
      <c r="E91" s="2">
        <f ca="1">INDEX(INDIRECT("ALL["&amp;UNTANA[#Headers]&amp;"]"),rowPointer)</f>
        <v>44935</v>
      </c>
      <c r="F91" s="2" t="str">
        <f ca="1">IF(UNTANA[[#This Row],[TGL MASUK_H]]&gt;E90,UNTANA[[#This Row],[TGL MASUK_H]],IF(UNTANA[[#This Row],[ID]]=1,UNTANA[[#This Row],[TGL MASUK_H]],""))</f>
        <v/>
      </c>
      <c r="G91" s="6" t="str">
        <f ca="1">IF(INDEX(INDIRECT("ALL["&amp;UNTANA[#Headers]&amp;"]"),rowPointer)="","",INDEX(INDIRECT("ALL["&amp;UNTANA[#Headers]&amp;"]"),rowPointer))</f>
        <v>LESTARY STATIONERY</v>
      </c>
      <c r="H91" s="6" t="str">
        <f ca="1">IF(INDEX(INDIRECT("ALL["&amp;UNTANA[#Headers]&amp;"]"),rowPointer)="","",INDEX(INDIRECT("ALL["&amp;UNTANA[#Headers]&amp;"]"),rowPointer))</f>
        <v>UNTANA</v>
      </c>
      <c r="I91" s="6" t="str">
        <f ca="1">IF(INDEX(INDIRECT("ALL["&amp;UNTANA[#Headers]&amp;"]"),rowPointer)="","",INDEX(INDIRECT("ALL["&amp;UNTANA[#Headers]&amp;"]"),rowPointer))</f>
        <v>441162</v>
      </c>
      <c r="J91" s="6" t="str">
        <f ca="1">IF(INDEX(INDIRECT("ALL["&amp;UNTANA[#Headers]&amp;"]"),rowPointer)="","",INDEX(INDIRECT("ALL["&amp;UNTANA[#Headers]&amp;"]"),rowPointer))</f>
        <v/>
      </c>
      <c r="K91" s="2">
        <f ca="1">IF(INDEX(INDIRECT("ALL["&amp;UNTANA[#Headers]&amp;"]"),rowPointer)="","",INDEX(INDIRECT("ALL["&amp;UNTANA[#Headers]&amp;"]"),rowPointer))</f>
        <v>44930</v>
      </c>
      <c r="L91" s="6" t="str">
        <f ca="1">IF(INDEX(INDIRECT("ALL["&amp;UNTANA[#Headers]&amp;"]"),rowPointer)="","",INDEX(INDIRECT("ALL["&amp;UNTANA[#Headers]&amp;"]"),rowPointer))</f>
        <v/>
      </c>
      <c r="M91" s="6" t="str">
        <f ca="1">IF(INDEX(INDIRECT("ALL["&amp;UNTANA[#Headers]&amp;"]"),rowPointer)="","",INDEX(INDIRECT("ALL["&amp;UNTANA[#Headers]&amp;"]"),rowPointer))</f>
        <v>BAG 35*40*20 BELT BG 15-025</v>
      </c>
      <c r="N91" s="6">
        <f ca="1">IF(INDEX(INDIRECT("ALL["&amp;UNTANA[#Headers]&amp;"]"),rowPointer)="","",INDEX(INDIRECT("ALL["&amp;UNTANA[#Headers]&amp;"]"),rowPointer))</f>
        <v>2</v>
      </c>
      <c r="O91" s="6">
        <f ca="1">IF(INDEX(INDIRECT("ALL["&amp;UNTANA[#Headers]&amp;"]"),rowPointer)="","",INDEX(INDIRECT("ALL["&amp;UNTANA[#Headers]&amp;"]"),rowPointer))</f>
        <v>20</v>
      </c>
      <c r="P91" s="6" t="str">
        <f ca="1">IF(INDEX(INDIRECT("ALL["&amp;UNTANA[#Headers]&amp;"]"),rowPointer)="","",INDEX(INDIRECT("ALL["&amp;UNTANA[#Headers]&amp;"]"),rowPointer))</f>
        <v>LSN</v>
      </c>
      <c r="Q91" s="3">
        <f ca="1">IF(INDEX(INDIRECT("ALL["&amp;UNTANA[#Headers]&amp;"]"),rowPointer)="","",INDEX(INDIRECT("ALL["&amp;UNTANA[#Headers]&amp;"]"),rowPointer))</f>
        <v>116500</v>
      </c>
      <c r="R91" s="3" t="str">
        <f ca="1">IF(INDEX(INDIRECT("ALL["&amp;UNTANA[#Headers]&amp;"]"),rowPointer)="","",INDEX(INDIRECT("ALL["&amp;UNTANA[#Headers]&amp;"]"),rowPointer))</f>
        <v/>
      </c>
      <c r="S91" s="6" t="str">
        <f ca="1">IF(INDEX(INDIRECT("ALL["&amp;UNTANA[#Headers]&amp;"]"),rowPointer)="","",INDEX(INDIRECT("ALL["&amp;UNTANA[#Headers]&amp;"]"),rowPointer))</f>
        <v>10 LSN</v>
      </c>
      <c r="T91" s="4" t="str">
        <f ca="1">IF(INDEX(INDIRECT("ALL["&amp;UNTANA[#Headers]&amp;"]"),rowPointer)="","",INDEX(INDIRECT("ALL["&amp;UNTANA[#Headers]&amp;"]"),rowPointer))</f>
        <v/>
      </c>
      <c r="U91" s="4" t="str">
        <f ca="1">IF(INDEX(INDIRECT("ALL["&amp;UNTANA[#Headers]&amp;"]"),rowPointer)="","",INDEX(INDIRECT("ALL["&amp;UNTANA[#Headers]&amp;"]"),rowPointer))</f>
        <v/>
      </c>
      <c r="V91" s="3" t="str">
        <f ca="1">IF(INDEX(INDIRECT("ALL["&amp;UNTANA[#Headers]&amp;"]"),rowPointer)="","",INDEX(INDIRECT("ALL["&amp;UNTANA[#Headers]&amp;"]"),rowPointer))</f>
        <v/>
      </c>
      <c r="W91" s="6" t="str">
        <f ca="1">IF(INDEX(INDIRECT("ALL["&amp;UNTANA[#Headers]&amp;"]"),rowPointer)="","",INDEX(INDIRECT("ALL["&amp;UNTANA[#Headers]&amp;"]"),rowPointer))</f>
        <v/>
      </c>
    </row>
    <row r="92" spans="1:23" x14ac:dyDescent="0.25">
      <c r="A92" s="7">
        <v>136</v>
      </c>
      <c r="D92" t="str">
        <f ca="1">INDEX(INDIRECT("ALL["&amp;UNTANA[#Headers]&amp;"]"),rowPointer)</f>
        <v/>
      </c>
      <c r="E92" s="2">
        <f ca="1">INDEX(INDIRECT("ALL["&amp;UNTANA[#Headers]&amp;"]"),rowPointer)</f>
        <v>44935</v>
      </c>
      <c r="F92" s="2" t="str">
        <f ca="1">IF(UNTANA[[#This Row],[TGL MASUK_H]]&gt;E91,UNTANA[[#This Row],[TGL MASUK_H]],IF(UNTANA[[#This Row],[ID]]=1,UNTANA[[#This Row],[TGL MASUK_H]],""))</f>
        <v/>
      </c>
      <c r="G92" s="6" t="str">
        <f ca="1">IF(INDEX(INDIRECT("ALL["&amp;UNTANA[#Headers]&amp;"]"),rowPointer)="","",INDEX(INDIRECT("ALL["&amp;UNTANA[#Headers]&amp;"]"),rowPointer))</f>
        <v/>
      </c>
      <c r="H92" s="6" t="str">
        <f ca="1">IF(INDEX(INDIRECT("ALL["&amp;UNTANA[#Headers]&amp;"]"),rowPointer)="","",INDEX(INDIRECT("ALL["&amp;UNTANA[#Headers]&amp;"]"),rowPointer))</f>
        <v/>
      </c>
      <c r="I92" s="6" t="str">
        <f ca="1">IF(INDEX(INDIRECT("ALL["&amp;UNTANA[#Headers]&amp;"]"),rowPointer)="","",INDEX(INDIRECT("ALL["&amp;UNTANA[#Headers]&amp;"]"),rowPointer))</f>
        <v/>
      </c>
      <c r="J92" s="6" t="str">
        <f ca="1">IF(INDEX(INDIRECT("ALL["&amp;UNTANA[#Headers]&amp;"]"),rowPointer)="","",INDEX(INDIRECT("ALL["&amp;UNTANA[#Headers]&amp;"]"),rowPointer))</f>
        <v/>
      </c>
      <c r="K92" s="2" t="str">
        <f ca="1">IF(INDEX(INDIRECT("ALL["&amp;UNTANA[#Headers]&amp;"]"),rowPointer)="","",INDEX(INDIRECT("ALL["&amp;UNTANA[#Headers]&amp;"]"),rowPointer))</f>
        <v/>
      </c>
      <c r="L92" s="6" t="str">
        <f ca="1">IF(INDEX(INDIRECT("ALL["&amp;UNTANA[#Headers]&amp;"]"),rowPointer)="","",INDEX(INDIRECT("ALL["&amp;UNTANA[#Headers]&amp;"]"),rowPointer))</f>
        <v/>
      </c>
      <c r="M92" s="6" t="str">
        <f ca="1">IF(INDEX(INDIRECT("ALL["&amp;UNTANA[#Headers]&amp;"]"),rowPointer)="","",INDEX(INDIRECT("ALL["&amp;UNTANA[#Headers]&amp;"]"),rowPointer))</f>
        <v>BAG 40*45*20 BELT BG15-026</v>
      </c>
      <c r="N92" s="6">
        <f ca="1">IF(INDEX(INDIRECT("ALL["&amp;UNTANA[#Headers]&amp;"]"),rowPointer)="","",INDEX(INDIRECT("ALL["&amp;UNTANA[#Headers]&amp;"]"),rowPointer))</f>
        <v>2</v>
      </c>
      <c r="O92" s="6">
        <f ca="1">IF(INDEX(INDIRECT("ALL["&amp;UNTANA[#Headers]&amp;"]"),rowPointer)="","",INDEX(INDIRECT("ALL["&amp;UNTANA[#Headers]&amp;"]"),rowPointer))</f>
        <v>20</v>
      </c>
      <c r="P92" s="6" t="str">
        <f ca="1">IF(INDEX(INDIRECT("ALL["&amp;UNTANA[#Headers]&amp;"]"),rowPointer)="","",INDEX(INDIRECT("ALL["&amp;UNTANA[#Headers]&amp;"]"),rowPointer))</f>
        <v>LSN</v>
      </c>
      <c r="Q92" s="3">
        <f ca="1">IF(INDEX(INDIRECT("ALL["&amp;UNTANA[#Headers]&amp;"]"),rowPointer)="","",INDEX(INDIRECT("ALL["&amp;UNTANA[#Headers]&amp;"]"),rowPointer))</f>
        <v>130500</v>
      </c>
      <c r="R92" s="3" t="str">
        <f ca="1">IF(INDEX(INDIRECT("ALL["&amp;UNTANA[#Headers]&amp;"]"),rowPointer)="","",INDEX(INDIRECT("ALL["&amp;UNTANA[#Headers]&amp;"]"),rowPointer))</f>
        <v/>
      </c>
      <c r="S92" s="6" t="str">
        <f ca="1">IF(INDEX(INDIRECT("ALL["&amp;UNTANA[#Headers]&amp;"]"),rowPointer)="","",INDEX(INDIRECT("ALL["&amp;UNTANA[#Headers]&amp;"]"),rowPointer))</f>
        <v>10 LSN</v>
      </c>
      <c r="T92" s="4" t="str">
        <f ca="1">IF(INDEX(INDIRECT("ALL["&amp;UNTANA[#Headers]&amp;"]"),rowPointer)="","",INDEX(INDIRECT("ALL["&amp;UNTANA[#Headers]&amp;"]"),rowPointer))</f>
        <v/>
      </c>
      <c r="U92" s="4" t="str">
        <f ca="1">IF(INDEX(INDIRECT("ALL["&amp;UNTANA[#Headers]&amp;"]"),rowPointer)="","",INDEX(INDIRECT("ALL["&amp;UNTANA[#Headers]&amp;"]"),rowPointer))</f>
        <v/>
      </c>
      <c r="V92" s="3" t="str">
        <f ca="1">IF(INDEX(INDIRECT("ALL["&amp;UNTANA[#Headers]&amp;"]"),rowPointer)="","",INDEX(INDIRECT("ALL["&amp;UNTANA[#Headers]&amp;"]"),rowPointer))</f>
        <v/>
      </c>
      <c r="W92" s="6" t="str">
        <f ca="1">IF(INDEX(INDIRECT("ALL["&amp;UNTANA[#Headers]&amp;"]"),rowPointer)="","",INDEX(INDIRECT("ALL["&amp;UNTANA[#Headers]&amp;"]"),rowPointer))</f>
        <v/>
      </c>
    </row>
    <row r="93" spans="1:23" x14ac:dyDescent="0.25">
      <c r="A93" s="7">
        <v>137</v>
      </c>
      <c r="D93" t="str">
        <f ca="1">INDEX(INDIRECT("ALL["&amp;UNTANA[#Headers]&amp;"]"),rowPointer)</f>
        <v/>
      </c>
      <c r="E93" s="2">
        <f ca="1">INDEX(INDIRECT("ALL["&amp;UNTANA[#Headers]&amp;"]"),rowPointer)</f>
        <v>44935</v>
      </c>
      <c r="F93" s="2" t="str">
        <f ca="1">IF(UNTANA[[#This Row],[TGL MASUK_H]]&gt;E92,UNTANA[[#This Row],[TGL MASUK_H]],IF(UNTANA[[#This Row],[ID]]=1,UNTANA[[#This Row],[TGL MASUK_H]],""))</f>
        <v/>
      </c>
      <c r="G93" s="6" t="str">
        <f ca="1">IF(INDEX(INDIRECT("ALL["&amp;UNTANA[#Headers]&amp;"]"),rowPointer)="","",INDEX(INDIRECT("ALL["&amp;UNTANA[#Headers]&amp;"]"),rowPointer))</f>
        <v/>
      </c>
      <c r="H93" s="6" t="str">
        <f ca="1">IF(INDEX(INDIRECT("ALL["&amp;UNTANA[#Headers]&amp;"]"),rowPointer)="","",INDEX(INDIRECT("ALL["&amp;UNTANA[#Headers]&amp;"]"),rowPointer))</f>
        <v/>
      </c>
      <c r="I93" s="6" t="str">
        <f ca="1">IF(INDEX(INDIRECT("ALL["&amp;UNTANA[#Headers]&amp;"]"),rowPointer)="","",INDEX(INDIRECT("ALL["&amp;UNTANA[#Headers]&amp;"]"),rowPointer))</f>
        <v/>
      </c>
      <c r="J93" s="6" t="str">
        <f ca="1">IF(INDEX(INDIRECT("ALL["&amp;UNTANA[#Headers]&amp;"]"),rowPointer)="","",INDEX(INDIRECT("ALL["&amp;UNTANA[#Headers]&amp;"]"),rowPointer))</f>
        <v/>
      </c>
      <c r="K93" s="2" t="str">
        <f ca="1">IF(INDEX(INDIRECT("ALL["&amp;UNTANA[#Headers]&amp;"]"),rowPointer)="","",INDEX(INDIRECT("ALL["&amp;UNTANA[#Headers]&amp;"]"),rowPointer))</f>
        <v/>
      </c>
      <c r="L93" s="6" t="str">
        <f ca="1">IF(INDEX(INDIRECT("ALL["&amp;UNTANA[#Headers]&amp;"]"),rowPointer)="","",INDEX(INDIRECT("ALL["&amp;UNTANA[#Headers]&amp;"]"),rowPointer))</f>
        <v/>
      </c>
      <c r="M93" s="6" t="str">
        <f ca="1">IF(INDEX(INDIRECT("ALL["&amp;UNTANA[#Headers]&amp;"]"),rowPointer)="","",INDEX(INDIRECT("ALL["&amp;UNTANA[#Headers]&amp;"]"),rowPointer))</f>
        <v>BAG 45*50*20 BELT BG15-027</v>
      </c>
      <c r="N93" s="6">
        <f ca="1">IF(INDEX(INDIRECT("ALL["&amp;UNTANA[#Headers]&amp;"]"),rowPointer)="","",INDEX(INDIRECT("ALL["&amp;UNTANA[#Headers]&amp;"]"),rowPointer))</f>
        <v>2</v>
      </c>
      <c r="O93" s="6">
        <f ca="1">IF(INDEX(INDIRECT("ALL["&amp;UNTANA[#Headers]&amp;"]"),rowPointer)="","",INDEX(INDIRECT("ALL["&amp;UNTANA[#Headers]&amp;"]"),rowPointer))</f>
        <v>20</v>
      </c>
      <c r="P93" s="6" t="str">
        <f ca="1">IF(INDEX(INDIRECT("ALL["&amp;UNTANA[#Headers]&amp;"]"),rowPointer)="","",INDEX(INDIRECT("ALL["&amp;UNTANA[#Headers]&amp;"]"),rowPointer))</f>
        <v>LSN</v>
      </c>
      <c r="Q93" s="3">
        <f ca="1">IF(INDEX(INDIRECT("ALL["&amp;UNTANA[#Headers]&amp;"]"),rowPointer)="","",INDEX(INDIRECT("ALL["&amp;UNTANA[#Headers]&amp;"]"),rowPointer))</f>
        <v>147500</v>
      </c>
      <c r="R93" s="3" t="str">
        <f ca="1">IF(INDEX(INDIRECT("ALL["&amp;UNTANA[#Headers]&amp;"]"),rowPointer)="","",INDEX(INDIRECT("ALL["&amp;UNTANA[#Headers]&amp;"]"),rowPointer))</f>
        <v/>
      </c>
      <c r="S93" s="6" t="str">
        <f ca="1">IF(INDEX(INDIRECT("ALL["&amp;UNTANA[#Headers]&amp;"]"),rowPointer)="","",INDEX(INDIRECT("ALL["&amp;UNTANA[#Headers]&amp;"]"),rowPointer))</f>
        <v>10 LSN</v>
      </c>
      <c r="T93" s="4" t="str">
        <f ca="1">IF(INDEX(INDIRECT("ALL["&amp;UNTANA[#Headers]&amp;"]"),rowPointer)="","",INDEX(INDIRECT("ALL["&amp;UNTANA[#Headers]&amp;"]"),rowPointer))</f>
        <v/>
      </c>
      <c r="U93" s="4" t="str">
        <f ca="1">IF(INDEX(INDIRECT("ALL["&amp;UNTANA[#Headers]&amp;"]"),rowPointer)="","",INDEX(INDIRECT("ALL["&amp;UNTANA[#Headers]&amp;"]"),rowPointer))</f>
        <v/>
      </c>
      <c r="V93" s="3" t="str">
        <f ca="1">IF(INDEX(INDIRECT("ALL["&amp;UNTANA[#Headers]&amp;"]"),rowPointer)="","",INDEX(INDIRECT("ALL["&amp;UNTANA[#Headers]&amp;"]"),rowPointer))</f>
        <v/>
      </c>
      <c r="W93" s="6" t="str">
        <f ca="1">IF(INDEX(INDIRECT("ALL["&amp;UNTANA[#Headers]&amp;"]"),rowPointer)="","",INDEX(INDIRECT("ALL["&amp;UNTANA[#Headers]&amp;"]"),rowPointer))</f>
        <v/>
      </c>
    </row>
    <row r="94" spans="1:23" x14ac:dyDescent="0.25">
      <c r="A94" s="7">
        <v>138</v>
      </c>
      <c r="D94" t="str">
        <f ca="1">INDEX(INDIRECT("ALL["&amp;UNTANA[#Headers]&amp;"]"),rowPointer)</f>
        <v/>
      </c>
      <c r="E94" s="2">
        <f ca="1">INDEX(INDIRECT("ALL["&amp;UNTANA[#Headers]&amp;"]"),rowPointer)</f>
        <v>44935</v>
      </c>
      <c r="F94" s="2" t="str">
        <f ca="1">IF(UNTANA[[#This Row],[TGL MASUK_H]]&gt;E93,UNTANA[[#This Row],[TGL MASUK_H]],IF(UNTANA[[#This Row],[ID]]=1,UNTANA[[#This Row],[TGL MASUK_H]],""))</f>
        <v/>
      </c>
      <c r="G94" s="6" t="str">
        <f ca="1">IF(INDEX(INDIRECT("ALL["&amp;UNTANA[#Headers]&amp;"]"),rowPointer)="","",INDEX(INDIRECT("ALL["&amp;UNTANA[#Headers]&amp;"]"),rowPointer))</f>
        <v/>
      </c>
      <c r="H94" s="6" t="str">
        <f ca="1">IF(INDEX(INDIRECT("ALL["&amp;UNTANA[#Headers]&amp;"]"),rowPointer)="","",INDEX(INDIRECT("ALL["&amp;UNTANA[#Headers]&amp;"]"),rowPointer))</f>
        <v/>
      </c>
      <c r="I94" s="6" t="str">
        <f ca="1">IF(INDEX(INDIRECT("ALL["&amp;UNTANA[#Headers]&amp;"]"),rowPointer)="","",INDEX(INDIRECT("ALL["&amp;UNTANA[#Headers]&amp;"]"),rowPointer))</f>
        <v/>
      </c>
      <c r="J94" s="6" t="str">
        <f ca="1">IF(INDEX(INDIRECT("ALL["&amp;UNTANA[#Headers]&amp;"]"),rowPointer)="","",INDEX(INDIRECT("ALL["&amp;UNTANA[#Headers]&amp;"]"),rowPointer))</f>
        <v/>
      </c>
      <c r="K94" s="2" t="str">
        <f ca="1">IF(INDEX(INDIRECT("ALL["&amp;UNTANA[#Headers]&amp;"]"),rowPointer)="","",INDEX(INDIRECT("ALL["&amp;UNTANA[#Headers]&amp;"]"),rowPointer))</f>
        <v/>
      </c>
      <c r="L94" s="6" t="str">
        <f ca="1">IF(INDEX(INDIRECT("ALL["&amp;UNTANA[#Headers]&amp;"]"),rowPointer)="","",INDEX(INDIRECT("ALL["&amp;UNTANA[#Headers]&amp;"]"),rowPointer))</f>
        <v/>
      </c>
      <c r="M94" s="6" t="str">
        <f ca="1">IF(INDEX(INDIRECT("ALL["&amp;UNTANA[#Headers]&amp;"]"),rowPointer)="","",INDEX(INDIRECT("ALL["&amp;UNTANA[#Headers]&amp;"]"),rowPointer))</f>
        <v>BAG 60*70*25 BELT BG15-029</v>
      </c>
      <c r="N94" s="6">
        <f ca="1">IF(INDEX(INDIRECT("ALL["&amp;UNTANA[#Headers]&amp;"]"),rowPointer)="","",INDEX(INDIRECT("ALL["&amp;UNTANA[#Headers]&amp;"]"),rowPointer))</f>
        <v>2</v>
      </c>
      <c r="O94" s="6">
        <f ca="1">IF(INDEX(INDIRECT("ALL["&amp;UNTANA[#Headers]&amp;"]"),rowPointer)="","",INDEX(INDIRECT("ALL["&amp;UNTANA[#Headers]&amp;"]"),rowPointer))</f>
        <v>20</v>
      </c>
      <c r="P94" s="6" t="str">
        <f ca="1">IF(INDEX(INDIRECT("ALL["&amp;UNTANA[#Headers]&amp;"]"),rowPointer)="","",INDEX(INDIRECT("ALL["&amp;UNTANA[#Headers]&amp;"]"),rowPointer))</f>
        <v>LSN</v>
      </c>
      <c r="Q94" s="3">
        <f ca="1">IF(INDEX(INDIRECT("ALL["&amp;UNTANA[#Headers]&amp;"]"),rowPointer)="","",INDEX(INDIRECT("ALL["&amp;UNTANA[#Headers]&amp;"]"),rowPointer))</f>
        <v>242000</v>
      </c>
      <c r="R94" s="3" t="str">
        <f ca="1">IF(INDEX(INDIRECT("ALL["&amp;UNTANA[#Headers]&amp;"]"),rowPointer)="","",INDEX(INDIRECT("ALL["&amp;UNTANA[#Headers]&amp;"]"),rowPointer))</f>
        <v/>
      </c>
      <c r="S94" s="6" t="str">
        <f ca="1">IF(INDEX(INDIRECT("ALL["&amp;UNTANA[#Headers]&amp;"]"),rowPointer)="","",INDEX(INDIRECT("ALL["&amp;UNTANA[#Headers]&amp;"]"),rowPointer))</f>
        <v>10 LSN</v>
      </c>
      <c r="T94" s="4" t="str">
        <f ca="1">IF(INDEX(INDIRECT("ALL["&amp;UNTANA[#Headers]&amp;"]"),rowPointer)="","",INDEX(INDIRECT("ALL["&amp;UNTANA[#Headers]&amp;"]"),rowPointer))</f>
        <v/>
      </c>
      <c r="U94" s="4" t="str">
        <f ca="1">IF(INDEX(INDIRECT("ALL["&amp;UNTANA[#Headers]&amp;"]"),rowPointer)="","",INDEX(INDIRECT("ALL["&amp;UNTANA[#Headers]&amp;"]"),rowPointer))</f>
        <v/>
      </c>
      <c r="V94" s="3" t="str">
        <f ca="1">IF(INDEX(INDIRECT("ALL["&amp;UNTANA[#Headers]&amp;"]"),rowPointer)="","",INDEX(INDIRECT("ALL["&amp;UNTANA[#Headers]&amp;"]"),rowPointer))</f>
        <v/>
      </c>
      <c r="W94" s="6" t="str">
        <f ca="1">IF(INDEX(INDIRECT("ALL["&amp;UNTANA[#Headers]&amp;"]"),rowPointer)="","",INDEX(INDIRECT("ALL["&amp;UNTANA[#Headers]&amp;"]"),rowPointer))</f>
        <v/>
      </c>
    </row>
    <row r="95" spans="1:23" x14ac:dyDescent="0.25">
      <c r="A95" s="7">
        <v>139</v>
      </c>
      <c r="D95" t="str">
        <f ca="1">INDEX(INDIRECT("ALL["&amp;UNTANA[#Headers]&amp;"]"),rowPointer)</f>
        <v/>
      </c>
      <c r="E95" s="2">
        <f ca="1">INDEX(INDIRECT("ALL["&amp;UNTANA[#Headers]&amp;"]"),rowPointer)</f>
        <v>44935</v>
      </c>
      <c r="F95" s="2" t="str">
        <f ca="1">IF(UNTANA[[#This Row],[TGL MASUK_H]]&gt;E94,UNTANA[[#This Row],[TGL MASUK_H]],IF(UNTANA[[#This Row],[ID]]=1,UNTANA[[#This Row],[TGL MASUK_H]],""))</f>
        <v/>
      </c>
      <c r="G95" s="6" t="str">
        <f ca="1">IF(INDEX(INDIRECT("ALL["&amp;UNTANA[#Headers]&amp;"]"),rowPointer)="","",INDEX(INDIRECT("ALL["&amp;UNTANA[#Headers]&amp;"]"),rowPointer))</f>
        <v/>
      </c>
      <c r="H95" s="6" t="str">
        <f ca="1">IF(INDEX(INDIRECT("ALL["&amp;UNTANA[#Headers]&amp;"]"),rowPointer)="","",INDEX(INDIRECT("ALL["&amp;UNTANA[#Headers]&amp;"]"),rowPointer))</f>
        <v/>
      </c>
      <c r="I95" s="6" t="str">
        <f ca="1">IF(INDEX(INDIRECT("ALL["&amp;UNTANA[#Headers]&amp;"]"),rowPointer)="","",INDEX(INDIRECT("ALL["&amp;UNTANA[#Headers]&amp;"]"),rowPointer))</f>
        <v/>
      </c>
      <c r="J95" s="6" t="str">
        <f ca="1">IF(INDEX(INDIRECT("ALL["&amp;UNTANA[#Headers]&amp;"]"),rowPointer)="","",INDEX(INDIRECT("ALL["&amp;UNTANA[#Headers]&amp;"]"),rowPointer))</f>
        <v/>
      </c>
      <c r="K95" s="2" t="str">
        <f ca="1">IF(INDEX(INDIRECT("ALL["&amp;UNTANA[#Headers]&amp;"]"),rowPointer)="","",INDEX(INDIRECT("ALL["&amp;UNTANA[#Headers]&amp;"]"),rowPointer))</f>
        <v/>
      </c>
      <c r="L95" s="6" t="str">
        <f ca="1">IF(INDEX(INDIRECT("ALL["&amp;UNTANA[#Headers]&amp;"]"),rowPointer)="","",INDEX(INDIRECT("ALL["&amp;UNTANA[#Headers]&amp;"]"),rowPointer))</f>
        <v/>
      </c>
      <c r="M95" s="6" t="str">
        <f ca="1">IF(INDEX(INDIRECT("ALL["&amp;UNTANA[#Headers]&amp;"]"),rowPointer)="","",INDEX(INDIRECT("ALL["&amp;UNTANA[#Headers]&amp;"]"),rowPointer))</f>
        <v/>
      </c>
      <c r="N95" s="6" t="str">
        <f ca="1">IF(INDEX(INDIRECT("ALL["&amp;UNTANA[#Headers]&amp;"]"),rowPointer)="","",INDEX(INDIRECT("ALL["&amp;UNTANA[#Headers]&amp;"]"),rowPointer))</f>
        <v/>
      </c>
      <c r="O95" s="6" t="str">
        <f ca="1">IF(INDEX(INDIRECT("ALL["&amp;UNTANA[#Headers]&amp;"]"),rowPointer)="","",INDEX(INDIRECT("ALL["&amp;UNTANA[#Headers]&amp;"]"),rowPointer))</f>
        <v/>
      </c>
      <c r="P95" s="6" t="str">
        <f ca="1">IF(INDEX(INDIRECT("ALL["&amp;UNTANA[#Headers]&amp;"]"),rowPointer)="","",INDEX(INDIRECT("ALL["&amp;UNTANA[#Headers]&amp;"]"),rowPointer))</f>
        <v/>
      </c>
      <c r="Q95" s="3" t="str">
        <f ca="1">IF(INDEX(INDIRECT("ALL["&amp;UNTANA[#Headers]&amp;"]"),rowPointer)="","",INDEX(INDIRECT("ALL["&amp;UNTANA[#Headers]&amp;"]"),rowPointer))</f>
        <v/>
      </c>
      <c r="R95" s="3" t="str">
        <f ca="1">IF(INDEX(INDIRECT("ALL["&amp;UNTANA[#Headers]&amp;"]"),rowPointer)="","",INDEX(INDIRECT("ALL["&amp;UNTANA[#Headers]&amp;"]"),rowPointer))</f>
        <v/>
      </c>
      <c r="S95" s="6" t="str">
        <f ca="1">IF(INDEX(INDIRECT("ALL["&amp;UNTANA[#Headers]&amp;"]"),rowPointer)="","",INDEX(INDIRECT("ALL["&amp;UNTANA[#Headers]&amp;"]"),rowPointer))</f>
        <v/>
      </c>
      <c r="T95" s="4" t="str">
        <f ca="1">IF(INDEX(INDIRECT("ALL["&amp;UNTANA[#Headers]&amp;"]"),rowPointer)="","",INDEX(INDIRECT("ALL["&amp;UNTANA[#Headers]&amp;"]"),rowPointer))</f>
        <v/>
      </c>
      <c r="U95" s="4" t="str">
        <f ca="1">IF(INDEX(INDIRECT("ALL["&amp;UNTANA[#Headers]&amp;"]"),rowPointer)="","",INDEX(INDIRECT("ALL["&amp;UNTANA[#Headers]&amp;"]"),rowPointer))</f>
        <v/>
      </c>
      <c r="V95" s="3" t="str">
        <f ca="1">IF(INDEX(INDIRECT("ALL["&amp;UNTANA[#Headers]&amp;"]"),rowPointer)="","",INDEX(INDIRECT("ALL["&amp;UNTANA[#Headers]&amp;"]"),rowPointer))</f>
        <v/>
      </c>
      <c r="W95" s="6" t="str">
        <f ca="1">IF(INDEX(INDIRECT("ALL["&amp;UNTANA[#Headers]&amp;"]"),rowPointer)="","",INDEX(INDIRECT("ALL["&amp;UNTANA[#Headers]&amp;"]"),rowPointer))</f>
        <v/>
      </c>
    </row>
    <row r="96" spans="1:23" x14ac:dyDescent="0.25">
      <c r="A96" s="7">
        <v>140</v>
      </c>
      <c r="D96">
        <f ca="1">INDEX(INDIRECT("ALL["&amp;UNTANA[#Headers]&amp;"]"),rowPointer)</f>
        <v>140</v>
      </c>
      <c r="E96" s="2">
        <f ca="1">INDEX(INDIRECT("ALL["&amp;UNTANA[#Headers]&amp;"]"),rowPointer)</f>
        <v>44935</v>
      </c>
      <c r="F96" s="2" t="str">
        <f ca="1">IF(UNTANA[[#This Row],[TGL MASUK_H]]&gt;E95,UNTANA[[#This Row],[TGL MASUK_H]],IF(UNTANA[[#This Row],[ID]]=1,UNTANA[[#This Row],[TGL MASUK_H]],""))</f>
        <v/>
      </c>
      <c r="G96" s="6" t="str">
        <f ca="1">IF(INDEX(INDIRECT("ALL["&amp;UNTANA[#Headers]&amp;"]"),rowPointer)="","",INDEX(INDIRECT("ALL["&amp;UNTANA[#Headers]&amp;"]"),rowPointer))</f>
        <v>BINTANG SAUDARA</v>
      </c>
      <c r="H96" s="6" t="str">
        <f ca="1">IF(INDEX(INDIRECT("ALL["&amp;UNTANA[#Headers]&amp;"]"),rowPointer)="","",INDEX(INDIRECT("ALL["&amp;UNTANA[#Headers]&amp;"]"),rowPointer))</f>
        <v>UNTANA</v>
      </c>
      <c r="I96" s="6" t="str">
        <f ca="1">IF(INDEX(INDIRECT("ALL["&amp;UNTANA[#Headers]&amp;"]"),rowPointer)="","",INDEX(INDIRECT("ALL["&amp;UNTANA[#Headers]&amp;"]"),rowPointer))</f>
        <v>SO2023010078694</v>
      </c>
      <c r="J96" s="6" t="str">
        <f ca="1">IF(INDEX(INDIRECT("ALL["&amp;UNTANA[#Headers]&amp;"]"),rowPointer)="","",INDEX(INDIRECT("ALL["&amp;UNTANA[#Headers]&amp;"]"),rowPointer))</f>
        <v/>
      </c>
      <c r="K96" s="2">
        <f ca="1">IF(INDEX(INDIRECT("ALL["&amp;UNTANA[#Headers]&amp;"]"),rowPointer)="","",INDEX(INDIRECT("ALL["&amp;UNTANA[#Headers]&amp;"]"),rowPointer))</f>
        <v>44930</v>
      </c>
      <c r="L96" s="6" t="str">
        <f ca="1">IF(INDEX(INDIRECT("ALL["&amp;UNTANA[#Headers]&amp;"]"),rowPointer)="","",INDEX(INDIRECT("ALL["&amp;UNTANA[#Headers]&amp;"]"),rowPointer))</f>
        <v/>
      </c>
      <c r="M96" s="6" t="str">
        <f ca="1">IF(INDEX(INDIRECT("ALL["&amp;UNTANA[#Headers]&amp;"]"),rowPointer)="","",INDEX(INDIRECT("ALL["&amp;UNTANA[#Headers]&amp;"]"),rowPointer))</f>
        <v>PAPER BAG COKLAT BESAR TEBAL</v>
      </c>
      <c r="N96" s="6">
        <f ca="1">IF(INDEX(INDIRECT("ALL["&amp;UNTANA[#Headers]&amp;"]"),rowPointer)="","",INDEX(INDIRECT("ALL["&amp;UNTANA[#Headers]&amp;"]"),rowPointer))</f>
        <v>3</v>
      </c>
      <c r="O96" s="6">
        <f ca="1">IF(INDEX(INDIRECT("ALL["&amp;UNTANA[#Headers]&amp;"]"),rowPointer)="","",INDEX(INDIRECT("ALL["&amp;UNTANA[#Headers]&amp;"]"),rowPointer))</f>
        <v>90</v>
      </c>
      <c r="P96" s="6" t="str">
        <f ca="1">IF(INDEX(INDIRECT("ALL["&amp;UNTANA[#Headers]&amp;"]"),rowPointer)="","",INDEX(INDIRECT("ALL["&amp;UNTANA[#Headers]&amp;"]"),rowPointer))</f>
        <v>LSN</v>
      </c>
      <c r="Q96" s="3">
        <f ca="1">IF(INDEX(INDIRECT("ALL["&amp;UNTANA[#Headers]&amp;"]"),rowPointer)="","",INDEX(INDIRECT("ALL["&amp;UNTANA[#Headers]&amp;"]"),rowPointer))</f>
        <v>25500</v>
      </c>
      <c r="R96" s="3" t="str">
        <f ca="1">IF(INDEX(INDIRECT("ALL["&amp;UNTANA[#Headers]&amp;"]"),rowPointer)="","",INDEX(INDIRECT("ALL["&amp;UNTANA[#Headers]&amp;"]"),rowPointer))</f>
        <v/>
      </c>
      <c r="S96" s="6" t="str">
        <f ca="1">IF(INDEX(INDIRECT("ALL["&amp;UNTANA[#Headers]&amp;"]"),rowPointer)="","",INDEX(INDIRECT("ALL["&amp;UNTANA[#Headers]&amp;"]"),rowPointer))</f>
        <v>30 LSN</v>
      </c>
      <c r="T96" s="4" t="str">
        <f ca="1">IF(INDEX(INDIRECT("ALL["&amp;UNTANA[#Headers]&amp;"]"),rowPointer)="","",INDEX(INDIRECT("ALL["&amp;UNTANA[#Headers]&amp;"]"),rowPointer))</f>
        <v/>
      </c>
      <c r="U96" s="4" t="str">
        <f ca="1">IF(INDEX(INDIRECT("ALL["&amp;UNTANA[#Headers]&amp;"]"),rowPointer)="","",INDEX(INDIRECT("ALL["&amp;UNTANA[#Headers]&amp;"]"),rowPointer))</f>
        <v/>
      </c>
      <c r="V96" s="3" t="str">
        <f ca="1">IF(INDEX(INDIRECT("ALL["&amp;UNTANA[#Headers]&amp;"]"),rowPointer)="","",INDEX(INDIRECT("ALL["&amp;UNTANA[#Headers]&amp;"]"),rowPointer))</f>
        <v/>
      </c>
      <c r="W96" s="6" t="str">
        <f ca="1">IF(INDEX(INDIRECT("ALL["&amp;UNTANA[#Headers]&amp;"]"),rowPointer)="","",INDEX(INDIRECT("ALL["&amp;UNTANA[#Headers]&amp;"]"),rowPointer))</f>
        <v/>
      </c>
    </row>
    <row r="97" spans="1:23" x14ac:dyDescent="0.25">
      <c r="A97" s="7">
        <v>141</v>
      </c>
      <c r="D97" t="str">
        <f ca="1">INDEX(INDIRECT("ALL["&amp;UNTANA[#Headers]&amp;"]"),rowPointer)</f>
        <v/>
      </c>
      <c r="E97" s="2">
        <f ca="1">INDEX(INDIRECT("ALL["&amp;UNTANA[#Headers]&amp;"]"),rowPointer)</f>
        <v>44935</v>
      </c>
      <c r="F97" s="2" t="str">
        <f ca="1">IF(UNTANA[[#This Row],[TGL MASUK_H]]&gt;E96,UNTANA[[#This Row],[TGL MASUK_H]],IF(UNTANA[[#This Row],[ID]]=1,UNTANA[[#This Row],[TGL MASUK_H]],""))</f>
        <v/>
      </c>
      <c r="G97" s="6" t="str">
        <f ca="1">IF(INDEX(INDIRECT("ALL["&amp;UNTANA[#Headers]&amp;"]"),rowPointer)="","",INDEX(INDIRECT("ALL["&amp;UNTANA[#Headers]&amp;"]"),rowPointer))</f>
        <v/>
      </c>
      <c r="H97" s="6" t="str">
        <f ca="1">IF(INDEX(INDIRECT("ALL["&amp;UNTANA[#Headers]&amp;"]"),rowPointer)="","",INDEX(INDIRECT("ALL["&amp;UNTANA[#Headers]&amp;"]"),rowPointer))</f>
        <v/>
      </c>
      <c r="I97" s="6" t="str">
        <f ca="1">IF(INDEX(INDIRECT("ALL["&amp;UNTANA[#Headers]&amp;"]"),rowPointer)="","",INDEX(INDIRECT("ALL["&amp;UNTANA[#Headers]&amp;"]"),rowPointer))</f>
        <v/>
      </c>
      <c r="J97" s="6" t="str">
        <f ca="1">IF(INDEX(INDIRECT("ALL["&amp;UNTANA[#Headers]&amp;"]"),rowPointer)="","",INDEX(INDIRECT("ALL["&amp;UNTANA[#Headers]&amp;"]"),rowPointer))</f>
        <v/>
      </c>
      <c r="K97" s="2" t="str">
        <f ca="1">IF(INDEX(INDIRECT("ALL["&amp;UNTANA[#Headers]&amp;"]"),rowPointer)="","",INDEX(INDIRECT("ALL["&amp;UNTANA[#Headers]&amp;"]"),rowPointer))</f>
        <v/>
      </c>
      <c r="L97" s="6" t="str">
        <f ca="1">IF(INDEX(INDIRECT("ALL["&amp;UNTANA[#Headers]&amp;"]"),rowPointer)="","",INDEX(INDIRECT("ALL["&amp;UNTANA[#Headers]&amp;"]"),rowPointer))</f>
        <v/>
      </c>
      <c r="M97" s="6" t="str">
        <f ca="1">IF(INDEX(INDIRECT("ALL["&amp;UNTANA[#Headers]&amp;"]"),rowPointer)="","",INDEX(INDIRECT("ALL["&amp;UNTANA[#Headers]&amp;"]"),rowPointer))</f>
        <v/>
      </c>
      <c r="N97" s="6" t="str">
        <f ca="1">IF(INDEX(INDIRECT("ALL["&amp;UNTANA[#Headers]&amp;"]"),rowPointer)="","",INDEX(INDIRECT("ALL["&amp;UNTANA[#Headers]&amp;"]"),rowPointer))</f>
        <v/>
      </c>
      <c r="O97" s="6" t="str">
        <f ca="1">IF(INDEX(INDIRECT("ALL["&amp;UNTANA[#Headers]&amp;"]"),rowPointer)="","",INDEX(INDIRECT("ALL["&amp;UNTANA[#Headers]&amp;"]"),rowPointer))</f>
        <v/>
      </c>
      <c r="P97" s="6" t="str">
        <f ca="1">IF(INDEX(INDIRECT("ALL["&amp;UNTANA[#Headers]&amp;"]"),rowPointer)="","",INDEX(INDIRECT("ALL["&amp;UNTANA[#Headers]&amp;"]"),rowPointer))</f>
        <v/>
      </c>
      <c r="Q97" s="3" t="str">
        <f ca="1">IF(INDEX(INDIRECT("ALL["&amp;UNTANA[#Headers]&amp;"]"),rowPointer)="","",INDEX(INDIRECT("ALL["&amp;UNTANA[#Headers]&amp;"]"),rowPointer))</f>
        <v/>
      </c>
      <c r="R97" s="3" t="str">
        <f ca="1">IF(INDEX(INDIRECT("ALL["&amp;UNTANA[#Headers]&amp;"]"),rowPointer)="","",INDEX(INDIRECT("ALL["&amp;UNTANA[#Headers]&amp;"]"),rowPointer))</f>
        <v/>
      </c>
      <c r="S97" s="6" t="str">
        <f ca="1">IF(INDEX(INDIRECT("ALL["&amp;UNTANA[#Headers]&amp;"]"),rowPointer)="","",INDEX(INDIRECT("ALL["&amp;UNTANA[#Headers]&amp;"]"),rowPointer))</f>
        <v/>
      </c>
      <c r="T97" s="4" t="str">
        <f ca="1">IF(INDEX(INDIRECT("ALL["&amp;UNTANA[#Headers]&amp;"]"),rowPointer)="","",INDEX(INDIRECT("ALL["&amp;UNTANA[#Headers]&amp;"]"),rowPointer))</f>
        <v/>
      </c>
      <c r="U97" s="4" t="str">
        <f ca="1">IF(INDEX(INDIRECT("ALL["&amp;UNTANA[#Headers]&amp;"]"),rowPointer)="","",INDEX(INDIRECT("ALL["&amp;UNTANA[#Headers]&amp;"]"),rowPointer))</f>
        <v/>
      </c>
      <c r="V97" s="3" t="str">
        <f ca="1">IF(INDEX(INDIRECT("ALL["&amp;UNTANA[#Headers]&amp;"]"),rowPointer)="","",INDEX(INDIRECT("ALL["&amp;UNTANA[#Headers]&amp;"]"),rowPointer))</f>
        <v/>
      </c>
      <c r="W97" s="6" t="str">
        <f ca="1">IF(INDEX(INDIRECT("ALL["&amp;UNTANA[#Headers]&amp;"]"),rowPointer)="","",INDEX(INDIRECT("ALL["&amp;UNTANA[#Headers]&amp;"]"),rowPointer))</f>
        <v/>
      </c>
    </row>
    <row r="98" spans="1:23" x14ac:dyDescent="0.25">
      <c r="A98" s="7">
        <v>142</v>
      </c>
      <c r="D98">
        <f ca="1">INDEX(INDIRECT("ALL["&amp;UNTANA[#Headers]&amp;"]"),rowPointer)</f>
        <v>142</v>
      </c>
      <c r="E98" s="2">
        <f ca="1">INDEX(INDIRECT("ALL["&amp;UNTANA[#Headers]&amp;"]"),rowPointer)</f>
        <v>44935</v>
      </c>
      <c r="F98" s="2" t="str">
        <f ca="1">IF(UNTANA[[#This Row],[TGL MASUK_H]]&gt;E97,UNTANA[[#This Row],[TGL MASUK_H]],IF(UNTANA[[#This Row],[ID]]=1,UNTANA[[#This Row],[TGL MASUK_H]],""))</f>
        <v/>
      </c>
      <c r="G98" s="6" t="str">
        <f ca="1">IF(INDEX(INDIRECT("ALL["&amp;UNTANA[#Headers]&amp;"]"),rowPointer)="","",INDEX(INDIRECT("ALL["&amp;UNTANA[#Headers]&amp;"]"),rowPointer))</f>
        <v>DB STATIONERY</v>
      </c>
      <c r="H98" s="6" t="str">
        <f ca="1">IF(INDEX(INDIRECT("ALL["&amp;UNTANA[#Headers]&amp;"]"),rowPointer)="","",INDEX(INDIRECT("ALL["&amp;UNTANA[#Headers]&amp;"]"),rowPointer))</f>
        <v>UNTANA</v>
      </c>
      <c r="I98" s="6" t="str">
        <f ca="1">IF(INDEX(INDIRECT("ALL["&amp;UNTANA[#Headers]&amp;"]"),rowPointer)="","",INDEX(INDIRECT("ALL["&amp;UNTANA[#Headers]&amp;"]"),rowPointer))</f>
        <v>JUA152/23</v>
      </c>
      <c r="J98" s="6" t="str">
        <f ca="1">IF(INDEX(INDIRECT("ALL["&amp;UNTANA[#Headers]&amp;"]"),rowPointer)="","",INDEX(INDIRECT("ALL["&amp;UNTANA[#Headers]&amp;"]"),rowPointer))</f>
        <v/>
      </c>
      <c r="K98" s="2">
        <f ca="1">IF(INDEX(INDIRECT("ALL["&amp;UNTANA[#Headers]&amp;"]"),rowPointer)="","",INDEX(INDIRECT("ALL["&amp;UNTANA[#Headers]&amp;"]"),rowPointer))</f>
        <v>44932</v>
      </c>
      <c r="L98" s="6" t="str">
        <f ca="1">IF(INDEX(INDIRECT("ALL["&amp;UNTANA[#Headers]&amp;"]"),rowPointer)="","",INDEX(INDIRECT("ALL["&amp;UNTANA[#Headers]&amp;"]"),rowPointer))</f>
        <v/>
      </c>
      <c r="M98" s="6" t="str">
        <f ca="1">IF(INDEX(INDIRECT("ALL["&amp;UNTANA[#Headers]&amp;"]"),rowPointer)="","",INDEX(INDIRECT("ALL["&amp;UNTANA[#Headers]&amp;"]"),rowPointer))</f>
        <v>TP BD 191-26</v>
      </c>
      <c r="N98" s="6">
        <f ca="1">IF(INDEX(INDIRECT("ALL["&amp;UNTANA[#Headers]&amp;"]"),rowPointer)="","",INDEX(INDIRECT("ALL["&amp;UNTANA[#Headers]&amp;"]"),rowPointer))</f>
        <v>3</v>
      </c>
      <c r="O98" s="6">
        <f ca="1">IF(INDEX(INDIRECT("ALL["&amp;UNTANA[#Headers]&amp;"]"),rowPointer)="","",INDEX(INDIRECT("ALL["&amp;UNTANA[#Headers]&amp;"]"),rowPointer))</f>
        <v>540</v>
      </c>
      <c r="P98" s="6" t="str">
        <f ca="1">IF(INDEX(INDIRECT("ALL["&amp;UNTANA[#Headers]&amp;"]"),rowPointer)="","",INDEX(INDIRECT("ALL["&amp;UNTANA[#Headers]&amp;"]"),rowPointer))</f>
        <v>PCS</v>
      </c>
      <c r="Q98" s="3">
        <f ca="1">IF(INDEX(INDIRECT("ALL["&amp;UNTANA[#Headers]&amp;"]"),rowPointer)="","",INDEX(INDIRECT("ALL["&amp;UNTANA[#Headers]&amp;"]"),rowPointer))</f>
        <v>16800</v>
      </c>
      <c r="R98" s="3" t="str">
        <f ca="1">IF(INDEX(INDIRECT("ALL["&amp;UNTANA[#Headers]&amp;"]"),rowPointer)="","",INDEX(INDIRECT("ALL["&amp;UNTANA[#Headers]&amp;"]"),rowPointer))</f>
        <v/>
      </c>
      <c r="S98" s="6" t="str">
        <f ca="1">IF(INDEX(INDIRECT("ALL["&amp;UNTANA[#Headers]&amp;"]"),rowPointer)="","",INDEX(INDIRECT("ALL["&amp;UNTANA[#Headers]&amp;"]"),rowPointer))</f>
        <v>180 PCS</v>
      </c>
      <c r="T98" s="4">
        <f ca="1">IF(INDEX(INDIRECT("ALL["&amp;UNTANA[#Headers]&amp;"]"),rowPointer)="","",INDEX(INDIRECT("ALL["&amp;UNTANA[#Headers]&amp;"]"),rowPointer))</f>
        <v>2.5000000000000001E-2</v>
      </c>
      <c r="U98" s="4" t="str">
        <f ca="1">IF(INDEX(INDIRECT("ALL["&amp;UNTANA[#Headers]&amp;"]"),rowPointer)="","",INDEX(INDIRECT("ALL["&amp;UNTANA[#Headers]&amp;"]"),rowPointer))</f>
        <v/>
      </c>
      <c r="V98" s="3" t="str">
        <f ca="1">IF(INDEX(INDIRECT("ALL["&amp;UNTANA[#Headers]&amp;"]"),rowPointer)="","",INDEX(INDIRECT("ALL["&amp;UNTANA[#Headers]&amp;"]"),rowPointer))</f>
        <v/>
      </c>
      <c r="W98" s="6" t="str">
        <f ca="1">IF(INDEX(INDIRECT("ALL["&amp;UNTANA[#Headers]&amp;"]"),rowPointer)="","",INDEX(INDIRECT("ALL["&amp;UNTANA[#Headers]&amp;"]"),rowPointer))</f>
        <v/>
      </c>
    </row>
    <row r="99" spans="1:23" x14ac:dyDescent="0.25">
      <c r="A99" s="7">
        <v>143</v>
      </c>
      <c r="D99" t="str">
        <f ca="1">INDEX(INDIRECT("ALL["&amp;UNTANA[#Headers]&amp;"]"),rowPointer)</f>
        <v/>
      </c>
      <c r="E99" s="2">
        <f ca="1">INDEX(INDIRECT("ALL["&amp;UNTANA[#Headers]&amp;"]"),rowPointer)</f>
        <v>44935</v>
      </c>
      <c r="F99" s="2" t="str">
        <f ca="1">IF(UNTANA[[#This Row],[TGL MASUK_H]]&gt;E98,UNTANA[[#This Row],[TGL MASUK_H]],IF(UNTANA[[#This Row],[ID]]=1,UNTANA[[#This Row],[TGL MASUK_H]],""))</f>
        <v/>
      </c>
      <c r="G99" s="6" t="str">
        <f ca="1">IF(INDEX(INDIRECT("ALL["&amp;UNTANA[#Headers]&amp;"]"),rowPointer)="","",INDEX(INDIRECT("ALL["&amp;UNTANA[#Headers]&amp;"]"),rowPointer))</f>
        <v/>
      </c>
      <c r="H99" s="6" t="str">
        <f ca="1">IF(INDEX(INDIRECT("ALL["&amp;UNTANA[#Headers]&amp;"]"),rowPointer)="","",INDEX(INDIRECT("ALL["&amp;UNTANA[#Headers]&amp;"]"),rowPointer))</f>
        <v/>
      </c>
      <c r="I99" s="6" t="str">
        <f ca="1">IF(INDEX(INDIRECT("ALL["&amp;UNTANA[#Headers]&amp;"]"),rowPointer)="","",INDEX(INDIRECT("ALL["&amp;UNTANA[#Headers]&amp;"]"),rowPointer))</f>
        <v/>
      </c>
      <c r="J99" s="6" t="str">
        <f ca="1">IF(INDEX(INDIRECT("ALL["&amp;UNTANA[#Headers]&amp;"]"),rowPointer)="","",INDEX(INDIRECT("ALL["&amp;UNTANA[#Headers]&amp;"]"),rowPointer))</f>
        <v/>
      </c>
      <c r="K99" s="2" t="str">
        <f ca="1">IF(INDEX(INDIRECT("ALL["&amp;UNTANA[#Headers]&amp;"]"),rowPointer)="","",INDEX(INDIRECT("ALL["&amp;UNTANA[#Headers]&amp;"]"),rowPointer))</f>
        <v/>
      </c>
      <c r="L99" s="6" t="str">
        <f ca="1">IF(INDEX(INDIRECT("ALL["&amp;UNTANA[#Headers]&amp;"]"),rowPointer)="","",INDEX(INDIRECT("ALL["&amp;UNTANA[#Headers]&amp;"]"),rowPointer))</f>
        <v/>
      </c>
      <c r="M99" s="6" t="str">
        <f ca="1">IF(INDEX(INDIRECT("ALL["&amp;UNTANA[#Headers]&amp;"]"),rowPointer)="","",INDEX(INDIRECT("ALL["&amp;UNTANA[#Headers]&amp;"]"),rowPointer))</f>
        <v>TP BD 933</v>
      </c>
      <c r="N99" s="6">
        <f ca="1">IF(INDEX(INDIRECT("ALL["&amp;UNTANA[#Headers]&amp;"]"),rowPointer)="","",INDEX(INDIRECT("ALL["&amp;UNTANA[#Headers]&amp;"]"),rowPointer))</f>
        <v>3</v>
      </c>
      <c r="O99" s="6">
        <f ca="1">IF(INDEX(INDIRECT("ALL["&amp;UNTANA[#Headers]&amp;"]"),rowPointer)="","",INDEX(INDIRECT("ALL["&amp;UNTANA[#Headers]&amp;"]"),rowPointer))</f>
        <v>540</v>
      </c>
      <c r="P99" s="6" t="str">
        <f ca="1">IF(INDEX(INDIRECT("ALL["&amp;UNTANA[#Headers]&amp;"]"),rowPointer)="","",INDEX(INDIRECT("ALL["&amp;UNTANA[#Headers]&amp;"]"),rowPointer))</f>
        <v>PCS</v>
      </c>
      <c r="Q99" s="3">
        <f ca="1">IF(INDEX(INDIRECT("ALL["&amp;UNTANA[#Headers]&amp;"]"),rowPointer)="","",INDEX(INDIRECT("ALL["&amp;UNTANA[#Headers]&amp;"]"),rowPointer))</f>
        <v>24500</v>
      </c>
      <c r="R99" s="3" t="str">
        <f ca="1">IF(INDEX(INDIRECT("ALL["&amp;UNTANA[#Headers]&amp;"]"),rowPointer)="","",INDEX(INDIRECT("ALL["&amp;UNTANA[#Headers]&amp;"]"),rowPointer))</f>
        <v/>
      </c>
      <c r="S99" s="6" t="str">
        <f ca="1">IF(INDEX(INDIRECT("ALL["&amp;UNTANA[#Headers]&amp;"]"),rowPointer)="","",INDEX(INDIRECT("ALL["&amp;UNTANA[#Headers]&amp;"]"),rowPointer))</f>
        <v>180 PCS</v>
      </c>
      <c r="T99" s="4">
        <f ca="1">IF(INDEX(INDIRECT("ALL["&amp;UNTANA[#Headers]&amp;"]"),rowPointer)="","",INDEX(INDIRECT("ALL["&amp;UNTANA[#Headers]&amp;"]"),rowPointer))</f>
        <v>2.5000000000000001E-2</v>
      </c>
      <c r="U99" s="4" t="str">
        <f ca="1">IF(INDEX(INDIRECT("ALL["&amp;UNTANA[#Headers]&amp;"]"),rowPointer)="","",INDEX(INDIRECT("ALL["&amp;UNTANA[#Headers]&amp;"]"),rowPointer))</f>
        <v/>
      </c>
      <c r="V99" s="3" t="str">
        <f ca="1">IF(INDEX(INDIRECT("ALL["&amp;UNTANA[#Headers]&amp;"]"),rowPointer)="","",INDEX(INDIRECT("ALL["&amp;UNTANA[#Headers]&amp;"]"),rowPointer))</f>
        <v/>
      </c>
      <c r="W99" s="6" t="str">
        <f ca="1">IF(INDEX(INDIRECT("ALL["&amp;UNTANA[#Headers]&amp;"]"),rowPointer)="","",INDEX(INDIRECT("ALL["&amp;UNTANA[#Headers]&amp;"]"),rowPointer))</f>
        <v/>
      </c>
    </row>
    <row r="100" spans="1:23" x14ac:dyDescent="0.25">
      <c r="A100" s="7">
        <v>144</v>
      </c>
      <c r="D100" t="str">
        <f ca="1">INDEX(INDIRECT("ALL["&amp;UNTANA[#Headers]&amp;"]"),rowPointer)</f>
        <v/>
      </c>
      <c r="E100" s="2">
        <f ca="1">INDEX(INDIRECT("ALL["&amp;UNTANA[#Headers]&amp;"]"),rowPointer)</f>
        <v>44935</v>
      </c>
      <c r="F100" s="2" t="str">
        <f ca="1">IF(UNTANA[[#This Row],[TGL MASUK_H]]&gt;E99,UNTANA[[#This Row],[TGL MASUK_H]],IF(UNTANA[[#This Row],[ID]]=1,UNTANA[[#This Row],[TGL MASUK_H]],""))</f>
        <v/>
      </c>
      <c r="G100" s="6" t="str">
        <f ca="1">IF(INDEX(INDIRECT("ALL["&amp;UNTANA[#Headers]&amp;"]"),rowPointer)="","",INDEX(INDIRECT("ALL["&amp;UNTANA[#Headers]&amp;"]"),rowPointer))</f>
        <v/>
      </c>
      <c r="H100" s="6" t="str">
        <f ca="1">IF(INDEX(INDIRECT("ALL["&amp;UNTANA[#Headers]&amp;"]"),rowPointer)="","",INDEX(INDIRECT("ALL["&amp;UNTANA[#Headers]&amp;"]"),rowPointer))</f>
        <v/>
      </c>
      <c r="I100" s="6" t="str">
        <f ca="1">IF(INDEX(INDIRECT("ALL["&amp;UNTANA[#Headers]&amp;"]"),rowPointer)="","",INDEX(INDIRECT("ALL["&amp;UNTANA[#Headers]&amp;"]"),rowPointer))</f>
        <v/>
      </c>
      <c r="J100" s="6" t="str">
        <f ca="1">IF(INDEX(INDIRECT("ALL["&amp;UNTANA[#Headers]&amp;"]"),rowPointer)="","",INDEX(INDIRECT("ALL["&amp;UNTANA[#Headers]&amp;"]"),rowPointer))</f>
        <v/>
      </c>
      <c r="K100" s="2" t="str">
        <f ca="1">IF(INDEX(INDIRECT("ALL["&amp;UNTANA[#Headers]&amp;"]"),rowPointer)="","",INDEX(INDIRECT("ALL["&amp;UNTANA[#Headers]&amp;"]"),rowPointer))</f>
        <v/>
      </c>
      <c r="L100" s="6" t="str">
        <f ca="1">IF(INDEX(INDIRECT("ALL["&amp;UNTANA[#Headers]&amp;"]"),rowPointer)="","",INDEX(INDIRECT("ALL["&amp;UNTANA[#Headers]&amp;"]"),rowPointer))</f>
        <v/>
      </c>
      <c r="M100" s="6" t="str">
        <f ca="1">IF(INDEX(INDIRECT("ALL["&amp;UNTANA[#Headers]&amp;"]"),rowPointer)="","",INDEX(INDIRECT("ALL["&amp;UNTANA[#Headers]&amp;"]"),rowPointer))</f>
        <v>T PENSIL BD XLG BD 180-26</v>
      </c>
      <c r="N100" s="6">
        <f ca="1">IF(INDEX(INDIRECT("ALL["&amp;UNTANA[#Headers]&amp;"]"),rowPointer)="","",INDEX(INDIRECT("ALL["&amp;UNTANA[#Headers]&amp;"]"),rowPointer))</f>
        <v>3</v>
      </c>
      <c r="O100" s="6">
        <f ca="1">IF(INDEX(INDIRECT("ALL["&amp;UNTANA[#Headers]&amp;"]"),rowPointer)="","",INDEX(INDIRECT("ALL["&amp;UNTANA[#Headers]&amp;"]"),rowPointer))</f>
        <v>540</v>
      </c>
      <c r="P100" s="6" t="str">
        <f ca="1">IF(INDEX(INDIRECT("ALL["&amp;UNTANA[#Headers]&amp;"]"),rowPointer)="","",INDEX(INDIRECT("ALL["&amp;UNTANA[#Headers]&amp;"]"),rowPointer))</f>
        <v>PCS</v>
      </c>
      <c r="Q100" s="3">
        <f ca="1">IF(INDEX(INDIRECT("ALL["&amp;UNTANA[#Headers]&amp;"]"),rowPointer)="","",INDEX(INDIRECT("ALL["&amp;UNTANA[#Headers]&amp;"]"),rowPointer))</f>
        <v>11000</v>
      </c>
      <c r="R100" s="3" t="str">
        <f ca="1">IF(INDEX(INDIRECT("ALL["&amp;UNTANA[#Headers]&amp;"]"),rowPointer)="","",INDEX(INDIRECT("ALL["&amp;UNTANA[#Headers]&amp;"]"),rowPointer))</f>
        <v/>
      </c>
      <c r="S100" s="6" t="str">
        <f ca="1">IF(INDEX(INDIRECT("ALL["&amp;UNTANA[#Headers]&amp;"]"),rowPointer)="","",INDEX(INDIRECT("ALL["&amp;UNTANA[#Headers]&amp;"]"),rowPointer))</f>
        <v>180 PCS</v>
      </c>
      <c r="T100" s="4">
        <f ca="1">IF(INDEX(INDIRECT("ALL["&amp;UNTANA[#Headers]&amp;"]"),rowPointer)="","",INDEX(INDIRECT("ALL["&amp;UNTANA[#Headers]&amp;"]"),rowPointer))</f>
        <v>2.5000000000000001E-2</v>
      </c>
      <c r="U100" s="4" t="str">
        <f ca="1">IF(INDEX(INDIRECT("ALL["&amp;UNTANA[#Headers]&amp;"]"),rowPointer)="","",INDEX(INDIRECT("ALL["&amp;UNTANA[#Headers]&amp;"]"),rowPointer))</f>
        <v/>
      </c>
      <c r="V100" s="3" t="str">
        <f ca="1">IF(INDEX(INDIRECT("ALL["&amp;UNTANA[#Headers]&amp;"]"),rowPointer)="","",INDEX(INDIRECT("ALL["&amp;UNTANA[#Headers]&amp;"]"),rowPointer))</f>
        <v/>
      </c>
      <c r="W100" s="6" t="str">
        <f ca="1">IF(INDEX(INDIRECT("ALL["&amp;UNTANA[#Headers]&amp;"]"),rowPointer)="","",INDEX(INDIRECT("ALL["&amp;UNTANA[#Headers]&amp;"]"),rowPointer))</f>
        <v/>
      </c>
    </row>
    <row r="101" spans="1:23" x14ac:dyDescent="0.25">
      <c r="A101" s="7">
        <v>145</v>
      </c>
      <c r="D101" t="str">
        <f ca="1">INDEX(INDIRECT("ALL["&amp;UNTANA[#Headers]&amp;"]"),rowPointer)</f>
        <v/>
      </c>
      <c r="E101" s="2">
        <f ca="1">INDEX(INDIRECT("ALL["&amp;UNTANA[#Headers]&amp;"]"),rowPointer)</f>
        <v>44935</v>
      </c>
      <c r="F101" s="2" t="str">
        <f ca="1">IF(UNTANA[[#This Row],[TGL MASUK_H]]&gt;E100,UNTANA[[#This Row],[TGL MASUK_H]],IF(UNTANA[[#This Row],[ID]]=1,UNTANA[[#This Row],[TGL MASUK_H]],""))</f>
        <v/>
      </c>
      <c r="G101" s="6" t="str">
        <f ca="1">IF(INDEX(INDIRECT("ALL["&amp;UNTANA[#Headers]&amp;"]"),rowPointer)="","",INDEX(INDIRECT("ALL["&amp;UNTANA[#Headers]&amp;"]"),rowPointer))</f>
        <v/>
      </c>
      <c r="H101" s="6" t="str">
        <f ca="1">IF(INDEX(INDIRECT("ALL["&amp;UNTANA[#Headers]&amp;"]"),rowPointer)="","",INDEX(INDIRECT("ALL["&amp;UNTANA[#Headers]&amp;"]"),rowPointer))</f>
        <v/>
      </c>
      <c r="I101" s="6" t="str">
        <f ca="1">IF(INDEX(INDIRECT("ALL["&amp;UNTANA[#Headers]&amp;"]"),rowPointer)="","",INDEX(INDIRECT("ALL["&amp;UNTANA[#Headers]&amp;"]"),rowPointer))</f>
        <v/>
      </c>
      <c r="J101" s="6" t="str">
        <f ca="1">IF(INDEX(INDIRECT("ALL["&amp;UNTANA[#Headers]&amp;"]"),rowPointer)="","",INDEX(INDIRECT("ALL["&amp;UNTANA[#Headers]&amp;"]"),rowPointer))</f>
        <v/>
      </c>
      <c r="K101" s="2" t="str">
        <f ca="1">IF(INDEX(INDIRECT("ALL["&amp;UNTANA[#Headers]&amp;"]"),rowPointer)="","",INDEX(INDIRECT("ALL["&amp;UNTANA[#Headers]&amp;"]"),rowPointer))</f>
        <v/>
      </c>
      <c r="L101" s="6" t="str">
        <f ca="1">IF(INDEX(INDIRECT("ALL["&amp;UNTANA[#Headers]&amp;"]"),rowPointer)="","",INDEX(INDIRECT("ALL["&amp;UNTANA[#Headers]&amp;"]"),rowPointer))</f>
        <v/>
      </c>
      <c r="M101" s="6" t="str">
        <f ca="1">IF(INDEX(INDIRECT("ALL["&amp;UNTANA[#Headers]&amp;"]"),rowPointer)="","",INDEX(INDIRECT("ALL["&amp;UNTANA[#Headers]&amp;"]"),rowPointer))</f>
        <v>TP BD BD 931</v>
      </c>
      <c r="N101" s="6">
        <f ca="1">IF(INDEX(INDIRECT("ALL["&amp;UNTANA[#Headers]&amp;"]"),rowPointer)="","",INDEX(INDIRECT("ALL["&amp;UNTANA[#Headers]&amp;"]"),rowPointer))</f>
        <v>3</v>
      </c>
      <c r="O101" s="6">
        <f ca="1">IF(INDEX(INDIRECT("ALL["&amp;UNTANA[#Headers]&amp;"]"),rowPointer)="","",INDEX(INDIRECT("ALL["&amp;UNTANA[#Headers]&amp;"]"),rowPointer))</f>
        <v>540</v>
      </c>
      <c r="P101" s="6" t="str">
        <f ca="1">IF(INDEX(INDIRECT("ALL["&amp;UNTANA[#Headers]&amp;"]"),rowPointer)="","",INDEX(INDIRECT("ALL["&amp;UNTANA[#Headers]&amp;"]"),rowPointer))</f>
        <v>PCS</v>
      </c>
      <c r="Q101" s="3">
        <f ca="1">IF(INDEX(INDIRECT("ALL["&amp;UNTANA[#Headers]&amp;"]"),rowPointer)="","",INDEX(INDIRECT("ALL["&amp;UNTANA[#Headers]&amp;"]"),rowPointer))</f>
        <v>18000</v>
      </c>
      <c r="R101" s="3" t="str">
        <f ca="1">IF(INDEX(INDIRECT("ALL["&amp;UNTANA[#Headers]&amp;"]"),rowPointer)="","",INDEX(INDIRECT("ALL["&amp;UNTANA[#Headers]&amp;"]"),rowPointer))</f>
        <v/>
      </c>
      <c r="S101" s="6" t="str">
        <f ca="1">IF(INDEX(INDIRECT("ALL["&amp;UNTANA[#Headers]&amp;"]"),rowPointer)="","",INDEX(INDIRECT("ALL["&amp;UNTANA[#Headers]&amp;"]"),rowPointer))</f>
        <v>180 PCS</v>
      </c>
      <c r="T101" s="4">
        <f ca="1">IF(INDEX(INDIRECT("ALL["&amp;UNTANA[#Headers]&amp;"]"),rowPointer)="","",INDEX(INDIRECT("ALL["&amp;UNTANA[#Headers]&amp;"]"),rowPointer))</f>
        <v>2.5000000000000001E-2</v>
      </c>
      <c r="U101" s="4" t="str">
        <f ca="1">IF(INDEX(INDIRECT("ALL["&amp;UNTANA[#Headers]&amp;"]"),rowPointer)="","",INDEX(INDIRECT("ALL["&amp;UNTANA[#Headers]&amp;"]"),rowPointer))</f>
        <v/>
      </c>
      <c r="V101" s="3" t="str">
        <f ca="1">IF(INDEX(INDIRECT("ALL["&amp;UNTANA[#Headers]&amp;"]"),rowPointer)="","",INDEX(INDIRECT("ALL["&amp;UNTANA[#Headers]&amp;"]"),rowPointer))</f>
        <v/>
      </c>
      <c r="W101" s="6" t="str">
        <f ca="1">IF(INDEX(INDIRECT("ALL["&amp;UNTANA[#Headers]&amp;"]"),rowPointer)="","",INDEX(INDIRECT("ALL["&amp;UNTANA[#Headers]&amp;"]"),rowPointer))</f>
        <v/>
      </c>
    </row>
    <row r="102" spans="1:23" x14ac:dyDescent="0.25">
      <c r="A102" s="7">
        <v>146</v>
      </c>
      <c r="D102" t="str">
        <f ca="1">INDEX(INDIRECT("ALL["&amp;UNTANA[#Headers]&amp;"]"),rowPointer)</f>
        <v/>
      </c>
      <c r="E102" s="2">
        <f ca="1">INDEX(INDIRECT("ALL["&amp;UNTANA[#Headers]&amp;"]"),rowPointer)</f>
        <v>44935</v>
      </c>
      <c r="F102" s="2" t="str">
        <f ca="1">IF(UNTANA[[#This Row],[TGL MASUK_H]]&gt;E101,UNTANA[[#This Row],[TGL MASUK_H]],IF(UNTANA[[#This Row],[ID]]=1,UNTANA[[#This Row],[TGL MASUK_H]],""))</f>
        <v/>
      </c>
      <c r="G102" s="6" t="str">
        <f ca="1">IF(INDEX(INDIRECT("ALL["&amp;UNTANA[#Headers]&amp;"]"),rowPointer)="","",INDEX(INDIRECT("ALL["&amp;UNTANA[#Headers]&amp;"]"),rowPointer))</f>
        <v/>
      </c>
      <c r="H102" s="6" t="str">
        <f ca="1">IF(INDEX(INDIRECT("ALL["&amp;UNTANA[#Headers]&amp;"]"),rowPointer)="","",INDEX(INDIRECT("ALL["&amp;UNTANA[#Headers]&amp;"]"),rowPointer))</f>
        <v/>
      </c>
      <c r="I102" s="6" t="str">
        <f ca="1">IF(INDEX(INDIRECT("ALL["&amp;UNTANA[#Headers]&amp;"]"),rowPointer)="","",INDEX(INDIRECT("ALL["&amp;UNTANA[#Headers]&amp;"]"),rowPointer))</f>
        <v/>
      </c>
      <c r="J102" s="6" t="str">
        <f ca="1">IF(INDEX(INDIRECT("ALL["&amp;UNTANA[#Headers]&amp;"]"),rowPointer)="","",INDEX(INDIRECT("ALL["&amp;UNTANA[#Headers]&amp;"]"),rowPointer))</f>
        <v/>
      </c>
      <c r="K102" s="2" t="str">
        <f ca="1">IF(INDEX(INDIRECT("ALL["&amp;UNTANA[#Headers]&amp;"]"),rowPointer)="","",INDEX(INDIRECT("ALL["&amp;UNTANA[#Headers]&amp;"]"),rowPointer))</f>
        <v/>
      </c>
      <c r="L102" s="6" t="str">
        <f ca="1">IF(INDEX(INDIRECT("ALL["&amp;UNTANA[#Headers]&amp;"]"),rowPointer)="","",INDEX(INDIRECT("ALL["&amp;UNTANA[#Headers]&amp;"]"),rowPointer))</f>
        <v/>
      </c>
      <c r="M102" s="6" t="str">
        <f ca="1">IF(INDEX(INDIRECT("ALL["&amp;UNTANA[#Headers]&amp;"]"),rowPointer)="","",INDEX(INDIRECT("ALL["&amp;UNTANA[#Headers]&amp;"]"),rowPointer))</f>
        <v/>
      </c>
      <c r="N102" s="6" t="str">
        <f ca="1">IF(INDEX(INDIRECT("ALL["&amp;UNTANA[#Headers]&amp;"]"),rowPointer)="","",INDEX(INDIRECT("ALL["&amp;UNTANA[#Headers]&amp;"]"),rowPointer))</f>
        <v/>
      </c>
      <c r="O102" s="6" t="str">
        <f ca="1">IF(INDEX(INDIRECT("ALL["&amp;UNTANA[#Headers]&amp;"]"),rowPointer)="","",INDEX(INDIRECT("ALL["&amp;UNTANA[#Headers]&amp;"]"),rowPointer))</f>
        <v/>
      </c>
      <c r="P102" s="6" t="str">
        <f ca="1">IF(INDEX(INDIRECT("ALL["&amp;UNTANA[#Headers]&amp;"]"),rowPointer)="","",INDEX(INDIRECT("ALL["&amp;UNTANA[#Headers]&amp;"]"),rowPointer))</f>
        <v/>
      </c>
      <c r="Q102" s="3" t="str">
        <f ca="1">IF(INDEX(INDIRECT("ALL["&amp;UNTANA[#Headers]&amp;"]"),rowPointer)="","",INDEX(INDIRECT("ALL["&amp;UNTANA[#Headers]&amp;"]"),rowPointer))</f>
        <v/>
      </c>
      <c r="R102" s="3" t="str">
        <f ca="1">IF(INDEX(INDIRECT("ALL["&amp;UNTANA[#Headers]&amp;"]"),rowPointer)="","",INDEX(INDIRECT("ALL["&amp;UNTANA[#Headers]&amp;"]"),rowPointer))</f>
        <v/>
      </c>
      <c r="S102" s="6" t="str">
        <f ca="1">IF(INDEX(INDIRECT("ALL["&amp;UNTANA[#Headers]&amp;"]"),rowPointer)="","",INDEX(INDIRECT("ALL["&amp;UNTANA[#Headers]&amp;"]"),rowPointer))</f>
        <v/>
      </c>
      <c r="T102" s="4" t="str">
        <f ca="1">IF(INDEX(INDIRECT("ALL["&amp;UNTANA[#Headers]&amp;"]"),rowPointer)="","",INDEX(INDIRECT("ALL["&amp;UNTANA[#Headers]&amp;"]"),rowPointer))</f>
        <v/>
      </c>
      <c r="U102" s="4" t="str">
        <f ca="1">IF(INDEX(INDIRECT("ALL["&amp;UNTANA[#Headers]&amp;"]"),rowPointer)="","",INDEX(INDIRECT("ALL["&amp;UNTANA[#Headers]&amp;"]"),rowPointer))</f>
        <v/>
      </c>
      <c r="V102" s="3" t="str">
        <f ca="1">IF(INDEX(INDIRECT("ALL["&amp;UNTANA[#Headers]&amp;"]"),rowPointer)="","",INDEX(INDIRECT("ALL["&amp;UNTANA[#Headers]&amp;"]"),rowPointer))</f>
        <v/>
      </c>
      <c r="W102" s="6" t="str">
        <f ca="1">IF(INDEX(INDIRECT("ALL["&amp;UNTANA[#Headers]&amp;"]"),rowPointer)="","",INDEX(INDIRECT("ALL["&amp;UNTANA[#Headers]&amp;"]"),rowPointer))</f>
        <v/>
      </c>
    </row>
    <row r="103" spans="1:23" x14ac:dyDescent="0.25">
      <c r="A103" s="7">
        <v>147</v>
      </c>
      <c r="D103">
        <f ca="1">INDEX(INDIRECT("ALL["&amp;UNTANA[#Headers]&amp;"]"),rowPointer)</f>
        <v>147</v>
      </c>
      <c r="E103" s="2">
        <f ca="1">INDEX(INDIRECT("ALL["&amp;UNTANA[#Headers]&amp;"]"),rowPointer)</f>
        <v>44935</v>
      </c>
      <c r="F103" s="2" t="str">
        <f ca="1">IF(UNTANA[[#This Row],[TGL MASUK_H]]&gt;E102,UNTANA[[#This Row],[TGL MASUK_H]],IF(UNTANA[[#This Row],[ID]]=1,UNTANA[[#This Row],[TGL MASUK_H]],""))</f>
        <v/>
      </c>
      <c r="G103" s="6" t="str">
        <f ca="1">IF(INDEX(INDIRECT("ALL["&amp;UNTANA[#Headers]&amp;"]"),rowPointer)="","",INDEX(INDIRECT("ALL["&amp;UNTANA[#Headers]&amp;"]"),rowPointer))</f>
        <v>SBS</v>
      </c>
      <c r="H103" s="6" t="str">
        <f ca="1">IF(INDEX(INDIRECT("ALL["&amp;UNTANA[#Headers]&amp;"]"),rowPointer)="","",INDEX(INDIRECT("ALL["&amp;UNTANA[#Headers]&amp;"]"),rowPointer))</f>
        <v>UNTANA</v>
      </c>
      <c r="I103" s="6" t="str">
        <f ca="1">IF(INDEX(INDIRECT("ALL["&amp;UNTANA[#Headers]&amp;"]"),rowPointer)="","",INDEX(INDIRECT("ALL["&amp;UNTANA[#Headers]&amp;"]"),rowPointer))</f>
        <v>VA0051B1</v>
      </c>
      <c r="J103" s="6" t="str">
        <f ca="1">IF(INDEX(INDIRECT("ALL["&amp;UNTANA[#Headers]&amp;"]"),rowPointer)="","",INDEX(INDIRECT("ALL["&amp;UNTANA[#Headers]&amp;"]"),rowPointer))</f>
        <v/>
      </c>
      <c r="K103" s="2">
        <f ca="1">IF(INDEX(INDIRECT("ALL["&amp;UNTANA[#Headers]&amp;"]"),rowPointer)="","",INDEX(INDIRECT("ALL["&amp;UNTANA[#Headers]&amp;"]"),rowPointer))</f>
        <v>44929</v>
      </c>
      <c r="L103" s="6" t="str">
        <f ca="1">IF(INDEX(INDIRECT("ALL["&amp;UNTANA[#Headers]&amp;"]"),rowPointer)="","",INDEX(INDIRECT("ALL["&amp;UNTANA[#Headers]&amp;"]"),rowPointer))</f>
        <v/>
      </c>
      <c r="M103" s="6" t="str">
        <f ca="1">IF(INDEX(INDIRECT("ALL["&amp;UNTANA[#Headers]&amp;"]"),rowPointer)="","",INDEX(INDIRECT("ALL["&amp;UNTANA[#Headers]&amp;"]"),rowPointer))</f>
        <v>PENGGARIS SET PAYU PS-8801/ 20CM/ PK/ DINO</v>
      </c>
      <c r="N103" s="6">
        <f ca="1">IF(INDEX(INDIRECT("ALL["&amp;UNTANA[#Headers]&amp;"]"),rowPointer)="","",INDEX(INDIRECT("ALL["&amp;UNTANA[#Headers]&amp;"]"),rowPointer))</f>
        <v>2</v>
      </c>
      <c r="O103" s="6">
        <f ca="1">IF(INDEX(INDIRECT("ALL["&amp;UNTANA[#Headers]&amp;"]"),rowPointer)="","",INDEX(INDIRECT("ALL["&amp;UNTANA[#Headers]&amp;"]"),rowPointer))</f>
        <v>32</v>
      </c>
      <c r="P103" s="6" t="str">
        <f ca="1">IF(INDEX(INDIRECT("ALL["&amp;UNTANA[#Headers]&amp;"]"),rowPointer)="","",INDEX(INDIRECT("ALL["&amp;UNTANA[#Headers]&amp;"]"),rowPointer))</f>
        <v>BOX</v>
      </c>
      <c r="Q103" s="3">
        <f ca="1">IF(INDEX(INDIRECT("ALL["&amp;UNTANA[#Headers]&amp;"]"),rowPointer)="","",INDEX(INDIRECT("ALL["&amp;UNTANA[#Headers]&amp;"]"),rowPointer))</f>
        <v>118000</v>
      </c>
      <c r="R103" s="3" t="str">
        <f ca="1">IF(INDEX(INDIRECT("ALL["&amp;UNTANA[#Headers]&amp;"]"),rowPointer)="","",INDEX(INDIRECT("ALL["&amp;UNTANA[#Headers]&amp;"]"),rowPointer))</f>
        <v/>
      </c>
      <c r="S103" s="6" t="str">
        <f ca="1">IF(INDEX(INDIRECT("ALL["&amp;UNTANA[#Headers]&amp;"]"),rowPointer)="","",INDEX(INDIRECT("ALL["&amp;UNTANA[#Headers]&amp;"]"),rowPointer))</f>
        <v>16 BOX X 40 PCS</v>
      </c>
      <c r="T103" s="4" t="str">
        <f ca="1">IF(INDEX(INDIRECT("ALL["&amp;UNTANA[#Headers]&amp;"]"),rowPointer)="","",INDEX(INDIRECT("ALL["&amp;UNTANA[#Headers]&amp;"]"),rowPointer))</f>
        <v/>
      </c>
      <c r="U103" s="4" t="str">
        <f ca="1">IF(INDEX(INDIRECT("ALL["&amp;UNTANA[#Headers]&amp;"]"),rowPointer)="","",INDEX(INDIRECT("ALL["&amp;UNTANA[#Headers]&amp;"]"),rowPointer))</f>
        <v/>
      </c>
      <c r="V103" s="3" t="str">
        <f ca="1">IF(INDEX(INDIRECT("ALL["&amp;UNTANA[#Headers]&amp;"]"),rowPointer)="","",INDEX(INDIRECT("ALL["&amp;UNTANA[#Headers]&amp;"]"),rowPointer))</f>
        <v/>
      </c>
      <c r="W103" s="6" t="str">
        <f ca="1">IF(INDEX(INDIRECT("ALL["&amp;UNTANA[#Headers]&amp;"]"),rowPointer)="","",INDEX(INDIRECT("ALL["&amp;UNTANA[#Headers]&amp;"]"),rowPointer))</f>
        <v/>
      </c>
    </row>
    <row r="104" spans="1:23" x14ac:dyDescent="0.25">
      <c r="A104" s="7">
        <v>148</v>
      </c>
      <c r="D104" t="str">
        <f ca="1">INDEX(INDIRECT("ALL["&amp;UNTANA[#Headers]&amp;"]"),rowPointer)</f>
        <v/>
      </c>
      <c r="E104" s="2">
        <f ca="1">INDEX(INDIRECT("ALL["&amp;UNTANA[#Headers]&amp;"]"),rowPointer)</f>
        <v>44935</v>
      </c>
      <c r="F104" s="2" t="str">
        <f ca="1">IF(UNTANA[[#This Row],[TGL MASUK_H]]&gt;E103,UNTANA[[#This Row],[TGL MASUK_H]],IF(UNTANA[[#This Row],[ID]]=1,UNTANA[[#This Row],[TGL MASUK_H]],""))</f>
        <v/>
      </c>
      <c r="G104" s="6" t="str">
        <f ca="1">IF(INDEX(INDIRECT("ALL["&amp;UNTANA[#Headers]&amp;"]"),rowPointer)="","",INDEX(INDIRECT("ALL["&amp;UNTANA[#Headers]&amp;"]"),rowPointer))</f>
        <v/>
      </c>
      <c r="H104" s="6" t="str">
        <f ca="1">IF(INDEX(INDIRECT("ALL["&amp;UNTANA[#Headers]&amp;"]"),rowPointer)="","",INDEX(INDIRECT("ALL["&amp;UNTANA[#Headers]&amp;"]"),rowPointer))</f>
        <v/>
      </c>
      <c r="I104" s="6" t="str">
        <f ca="1">IF(INDEX(INDIRECT("ALL["&amp;UNTANA[#Headers]&amp;"]"),rowPointer)="","",INDEX(INDIRECT("ALL["&amp;UNTANA[#Headers]&amp;"]"),rowPointer))</f>
        <v/>
      </c>
      <c r="J104" s="6" t="str">
        <f ca="1">IF(INDEX(INDIRECT("ALL["&amp;UNTANA[#Headers]&amp;"]"),rowPointer)="","",INDEX(INDIRECT("ALL["&amp;UNTANA[#Headers]&amp;"]"),rowPointer))</f>
        <v/>
      </c>
      <c r="K104" s="2" t="str">
        <f ca="1">IF(INDEX(INDIRECT("ALL["&amp;UNTANA[#Headers]&amp;"]"),rowPointer)="","",INDEX(INDIRECT("ALL["&amp;UNTANA[#Headers]&amp;"]"),rowPointer))</f>
        <v/>
      </c>
      <c r="L104" s="6" t="str">
        <f ca="1">IF(INDEX(INDIRECT("ALL["&amp;UNTANA[#Headers]&amp;"]"),rowPointer)="","",INDEX(INDIRECT("ALL["&amp;UNTANA[#Headers]&amp;"]"),rowPointer))</f>
        <v/>
      </c>
      <c r="M104" s="6" t="str">
        <f ca="1">IF(INDEX(INDIRECT("ALL["&amp;UNTANA[#Headers]&amp;"]"),rowPointer)="","",INDEX(INDIRECT("ALL["&amp;UNTANA[#Headers]&amp;"]"),rowPointer))</f>
        <v>PENGGARIS SET PAYU PS-8802/ 20CM/ PK/ ASTRO</v>
      </c>
      <c r="N104" s="6">
        <f ca="1">IF(INDEX(INDIRECT("ALL["&amp;UNTANA[#Headers]&amp;"]"),rowPointer)="","",INDEX(INDIRECT("ALL["&amp;UNTANA[#Headers]&amp;"]"),rowPointer))</f>
        <v>2</v>
      </c>
      <c r="O104" s="6">
        <f ca="1">IF(INDEX(INDIRECT("ALL["&amp;UNTANA[#Headers]&amp;"]"),rowPointer)="","",INDEX(INDIRECT("ALL["&amp;UNTANA[#Headers]&amp;"]"),rowPointer))</f>
        <v>32</v>
      </c>
      <c r="P104" s="6" t="str">
        <f ca="1">IF(INDEX(INDIRECT("ALL["&amp;UNTANA[#Headers]&amp;"]"),rowPointer)="","",INDEX(INDIRECT("ALL["&amp;UNTANA[#Headers]&amp;"]"),rowPointer))</f>
        <v>BOX</v>
      </c>
      <c r="Q104" s="3">
        <f ca="1">IF(INDEX(INDIRECT("ALL["&amp;UNTANA[#Headers]&amp;"]"),rowPointer)="","",INDEX(INDIRECT("ALL["&amp;UNTANA[#Headers]&amp;"]"),rowPointer))</f>
        <v>118000</v>
      </c>
      <c r="R104" s="3" t="str">
        <f ca="1">IF(INDEX(INDIRECT("ALL["&amp;UNTANA[#Headers]&amp;"]"),rowPointer)="","",INDEX(INDIRECT("ALL["&amp;UNTANA[#Headers]&amp;"]"),rowPointer))</f>
        <v/>
      </c>
      <c r="S104" s="6" t="str">
        <f ca="1">IF(INDEX(INDIRECT("ALL["&amp;UNTANA[#Headers]&amp;"]"),rowPointer)="","",INDEX(INDIRECT("ALL["&amp;UNTANA[#Headers]&amp;"]"),rowPointer))</f>
        <v>16 BOX X 40 PCS</v>
      </c>
      <c r="T104" s="4" t="str">
        <f ca="1">IF(INDEX(INDIRECT("ALL["&amp;UNTANA[#Headers]&amp;"]"),rowPointer)="","",INDEX(INDIRECT("ALL["&amp;UNTANA[#Headers]&amp;"]"),rowPointer))</f>
        <v/>
      </c>
      <c r="U104" s="4" t="str">
        <f ca="1">IF(INDEX(INDIRECT("ALL["&amp;UNTANA[#Headers]&amp;"]"),rowPointer)="","",INDEX(INDIRECT("ALL["&amp;UNTANA[#Headers]&amp;"]"),rowPointer))</f>
        <v/>
      </c>
      <c r="V104" s="3" t="str">
        <f ca="1">IF(INDEX(INDIRECT("ALL["&amp;UNTANA[#Headers]&amp;"]"),rowPointer)="","",INDEX(INDIRECT("ALL["&amp;UNTANA[#Headers]&amp;"]"),rowPointer))</f>
        <v/>
      </c>
      <c r="W104" s="6" t="str">
        <f ca="1">IF(INDEX(INDIRECT("ALL["&amp;UNTANA[#Headers]&amp;"]"),rowPointer)="","",INDEX(INDIRECT("ALL["&amp;UNTANA[#Headers]&amp;"]"),rowPointer))</f>
        <v/>
      </c>
    </row>
    <row r="105" spans="1:23" x14ac:dyDescent="0.25">
      <c r="A105" s="7">
        <v>149</v>
      </c>
      <c r="D105" t="str">
        <f ca="1">INDEX(INDIRECT("ALL["&amp;UNTANA[#Headers]&amp;"]"),rowPointer)</f>
        <v/>
      </c>
      <c r="E105" s="2">
        <f ca="1">INDEX(INDIRECT("ALL["&amp;UNTANA[#Headers]&amp;"]"),rowPointer)</f>
        <v>44935</v>
      </c>
      <c r="F105" s="2" t="str">
        <f ca="1">IF(UNTANA[[#This Row],[TGL MASUK_H]]&gt;E104,UNTANA[[#This Row],[TGL MASUK_H]],IF(UNTANA[[#This Row],[ID]]=1,UNTANA[[#This Row],[TGL MASUK_H]],""))</f>
        <v/>
      </c>
      <c r="G105" s="6" t="str">
        <f ca="1">IF(INDEX(INDIRECT("ALL["&amp;UNTANA[#Headers]&amp;"]"),rowPointer)="","",INDEX(INDIRECT("ALL["&amp;UNTANA[#Headers]&amp;"]"),rowPointer))</f>
        <v/>
      </c>
      <c r="H105" s="6" t="str">
        <f ca="1">IF(INDEX(INDIRECT("ALL["&amp;UNTANA[#Headers]&amp;"]"),rowPointer)="","",INDEX(INDIRECT("ALL["&amp;UNTANA[#Headers]&amp;"]"),rowPointer))</f>
        <v/>
      </c>
      <c r="I105" s="6" t="str">
        <f ca="1">IF(INDEX(INDIRECT("ALL["&amp;UNTANA[#Headers]&amp;"]"),rowPointer)="","",INDEX(INDIRECT("ALL["&amp;UNTANA[#Headers]&amp;"]"),rowPointer))</f>
        <v/>
      </c>
      <c r="J105" s="6" t="str">
        <f ca="1">IF(INDEX(INDIRECT("ALL["&amp;UNTANA[#Headers]&amp;"]"),rowPointer)="","",INDEX(INDIRECT("ALL["&amp;UNTANA[#Headers]&amp;"]"),rowPointer))</f>
        <v/>
      </c>
      <c r="K105" s="2" t="str">
        <f ca="1">IF(INDEX(INDIRECT("ALL["&amp;UNTANA[#Headers]&amp;"]"),rowPointer)="","",INDEX(INDIRECT("ALL["&amp;UNTANA[#Headers]&amp;"]"),rowPointer))</f>
        <v/>
      </c>
      <c r="L105" s="6" t="str">
        <f ca="1">IF(INDEX(INDIRECT("ALL["&amp;UNTANA[#Headers]&amp;"]"),rowPointer)="","",INDEX(INDIRECT("ALL["&amp;UNTANA[#Headers]&amp;"]"),rowPointer))</f>
        <v/>
      </c>
      <c r="M105" s="6" t="str">
        <f ca="1">IF(INDEX(INDIRECT("ALL["&amp;UNTANA[#Headers]&amp;"]"),rowPointer)="","",INDEX(INDIRECT("ALL["&amp;UNTANA[#Headers]&amp;"]"),rowPointer))</f>
        <v>PENGGARIS SET PAYU PS-8803/ 20CM/ PK/ MILK</v>
      </c>
      <c r="N105" s="6">
        <f ca="1">IF(INDEX(INDIRECT("ALL["&amp;UNTANA[#Headers]&amp;"]"),rowPointer)="","",INDEX(INDIRECT("ALL["&amp;UNTANA[#Headers]&amp;"]"),rowPointer))</f>
        <v>2</v>
      </c>
      <c r="O105" s="6">
        <f ca="1">IF(INDEX(INDIRECT("ALL["&amp;UNTANA[#Headers]&amp;"]"),rowPointer)="","",INDEX(INDIRECT("ALL["&amp;UNTANA[#Headers]&amp;"]"),rowPointer))</f>
        <v>32</v>
      </c>
      <c r="P105" s="6" t="str">
        <f ca="1">IF(INDEX(INDIRECT("ALL["&amp;UNTANA[#Headers]&amp;"]"),rowPointer)="","",INDEX(INDIRECT("ALL["&amp;UNTANA[#Headers]&amp;"]"),rowPointer))</f>
        <v>BOX</v>
      </c>
      <c r="Q105" s="3">
        <f ca="1">IF(INDEX(INDIRECT("ALL["&amp;UNTANA[#Headers]&amp;"]"),rowPointer)="","",INDEX(INDIRECT("ALL["&amp;UNTANA[#Headers]&amp;"]"),rowPointer))</f>
        <v>118000</v>
      </c>
      <c r="R105" s="3" t="str">
        <f ca="1">IF(INDEX(INDIRECT("ALL["&amp;UNTANA[#Headers]&amp;"]"),rowPointer)="","",INDEX(INDIRECT("ALL["&amp;UNTANA[#Headers]&amp;"]"),rowPointer))</f>
        <v/>
      </c>
      <c r="S105" s="6" t="str">
        <f ca="1">IF(INDEX(INDIRECT("ALL["&amp;UNTANA[#Headers]&amp;"]"),rowPointer)="","",INDEX(INDIRECT("ALL["&amp;UNTANA[#Headers]&amp;"]"),rowPointer))</f>
        <v>16 BOX X 40 PCS</v>
      </c>
      <c r="T105" s="4" t="str">
        <f ca="1">IF(INDEX(INDIRECT("ALL["&amp;UNTANA[#Headers]&amp;"]"),rowPointer)="","",INDEX(INDIRECT("ALL["&amp;UNTANA[#Headers]&amp;"]"),rowPointer))</f>
        <v/>
      </c>
      <c r="U105" s="4" t="str">
        <f ca="1">IF(INDEX(INDIRECT("ALL["&amp;UNTANA[#Headers]&amp;"]"),rowPointer)="","",INDEX(INDIRECT("ALL["&amp;UNTANA[#Headers]&amp;"]"),rowPointer))</f>
        <v/>
      </c>
      <c r="V105" s="3" t="str">
        <f ca="1">IF(INDEX(INDIRECT("ALL["&amp;UNTANA[#Headers]&amp;"]"),rowPointer)="","",INDEX(INDIRECT("ALL["&amp;UNTANA[#Headers]&amp;"]"),rowPointer))</f>
        <v/>
      </c>
      <c r="W105" s="6" t="str">
        <f ca="1">IF(INDEX(INDIRECT("ALL["&amp;UNTANA[#Headers]&amp;"]"),rowPointer)="","",INDEX(INDIRECT("ALL["&amp;UNTANA[#Headers]&amp;"]"),rowPointer))</f>
        <v/>
      </c>
    </row>
    <row r="106" spans="1:23" x14ac:dyDescent="0.25">
      <c r="A106" s="7">
        <v>150</v>
      </c>
      <c r="D106" t="str">
        <f ca="1">INDEX(INDIRECT("ALL["&amp;UNTANA[#Headers]&amp;"]"),rowPointer)</f>
        <v/>
      </c>
      <c r="E106" s="2">
        <f ca="1">INDEX(INDIRECT("ALL["&amp;UNTANA[#Headers]&amp;"]"),rowPointer)</f>
        <v>44935</v>
      </c>
      <c r="F106" s="2" t="str">
        <f ca="1">IF(UNTANA[[#This Row],[TGL MASUK_H]]&gt;E105,UNTANA[[#This Row],[TGL MASUK_H]],IF(UNTANA[[#This Row],[ID]]=1,UNTANA[[#This Row],[TGL MASUK_H]],""))</f>
        <v/>
      </c>
      <c r="G106" s="6" t="str">
        <f ca="1">IF(INDEX(INDIRECT("ALL["&amp;UNTANA[#Headers]&amp;"]"),rowPointer)="","",INDEX(INDIRECT("ALL["&amp;UNTANA[#Headers]&amp;"]"),rowPointer))</f>
        <v/>
      </c>
      <c r="H106" s="6" t="str">
        <f ca="1">IF(INDEX(INDIRECT("ALL["&amp;UNTANA[#Headers]&amp;"]"),rowPointer)="","",INDEX(INDIRECT("ALL["&amp;UNTANA[#Headers]&amp;"]"),rowPointer))</f>
        <v/>
      </c>
      <c r="I106" s="6" t="str">
        <f ca="1">IF(INDEX(INDIRECT("ALL["&amp;UNTANA[#Headers]&amp;"]"),rowPointer)="","",INDEX(INDIRECT("ALL["&amp;UNTANA[#Headers]&amp;"]"),rowPointer))</f>
        <v/>
      </c>
      <c r="J106" s="6" t="str">
        <f ca="1">IF(INDEX(INDIRECT("ALL["&amp;UNTANA[#Headers]&amp;"]"),rowPointer)="","",INDEX(INDIRECT("ALL["&amp;UNTANA[#Headers]&amp;"]"),rowPointer))</f>
        <v/>
      </c>
      <c r="K106" s="2" t="str">
        <f ca="1">IF(INDEX(INDIRECT("ALL["&amp;UNTANA[#Headers]&amp;"]"),rowPointer)="","",INDEX(INDIRECT("ALL["&amp;UNTANA[#Headers]&amp;"]"),rowPointer))</f>
        <v/>
      </c>
      <c r="L106" s="6" t="str">
        <f ca="1">IF(INDEX(INDIRECT("ALL["&amp;UNTANA[#Headers]&amp;"]"),rowPointer)="","",INDEX(INDIRECT("ALL["&amp;UNTANA[#Headers]&amp;"]"),rowPointer))</f>
        <v/>
      </c>
      <c r="M106" s="6" t="str">
        <f ca="1">IF(INDEX(INDIRECT("ALL["&amp;UNTANA[#Headers]&amp;"]"),rowPointer)="","",INDEX(INDIRECT("ALL["&amp;UNTANA[#Headers]&amp;"]"),rowPointer))</f>
        <v>PENGGARIS SET PAYU PS-8804/ 20CM/ PK/ BEAR</v>
      </c>
      <c r="N106" s="6">
        <f ca="1">IF(INDEX(INDIRECT("ALL["&amp;UNTANA[#Headers]&amp;"]"),rowPointer)="","",INDEX(INDIRECT("ALL["&amp;UNTANA[#Headers]&amp;"]"),rowPointer))</f>
        <v>2</v>
      </c>
      <c r="O106" s="6">
        <f ca="1">IF(INDEX(INDIRECT("ALL["&amp;UNTANA[#Headers]&amp;"]"),rowPointer)="","",INDEX(INDIRECT("ALL["&amp;UNTANA[#Headers]&amp;"]"),rowPointer))</f>
        <v>32</v>
      </c>
      <c r="P106" s="6" t="str">
        <f ca="1">IF(INDEX(INDIRECT("ALL["&amp;UNTANA[#Headers]&amp;"]"),rowPointer)="","",INDEX(INDIRECT("ALL["&amp;UNTANA[#Headers]&amp;"]"),rowPointer))</f>
        <v>BOX</v>
      </c>
      <c r="Q106" s="3">
        <f ca="1">IF(INDEX(INDIRECT("ALL["&amp;UNTANA[#Headers]&amp;"]"),rowPointer)="","",INDEX(INDIRECT("ALL["&amp;UNTANA[#Headers]&amp;"]"),rowPointer))</f>
        <v>118000</v>
      </c>
      <c r="R106" s="3" t="str">
        <f ca="1">IF(INDEX(INDIRECT("ALL["&amp;UNTANA[#Headers]&amp;"]"),rowPointer)="","",INDEX(INDIRECT("ALL["&amp;UNTANA[#Headers]&amp;"]"),rowPointer))</f>
        <v/>
      </c>
      <c r="S106" s="6" t="str">
        <f ca="1">IF(INDEX(INDIRECT("ALL["&amp;UNTANA[#Headers]&amp;"]"),rowPointer)="","",INDEX(INDIRECT("ALL["&amp;UNTANA[#Headers]&amp;"]"),rowPointer))</f>
        <v>16 BOX X 40 PCS</v>
      </c>
      <c r="T106" s="4" t="str">
        <f ca="1">IF(INDEX(INDIRECT("ALL["&amp;UNTANA[#Headers]&amp;"]"),rowPointer)="","",INDEX(INDIRECT("ALL["&amp;UNTANA[#Headers]&amp;"]"),rowPointer))</f>
        <v/>
      </c>
      <c r="U106" s="4" t="str">
        <f ca="1">IF(INDEX(INDIRECT("ALL["&amp;UNTANA[#Headers]&amp;"]"),rowPointer)="","",INDEX(INDIRECT("ALL["&amp;UNTANA[#Headers]&amp;"]"),rowPointer))</f>
        <v/>
      </c>
      <c r="V106" s="3" t="str">
        <f ca="1">IF(INDEX(INDIRECT("ALL["&amp;UNTANA[#Headers]&amp;"]"),rowPointer)="","",INDEX(INDIRECT("ALL["&amp;UNTANA[#Headers]&amp;"]"),rowPointer))</f>
        <v/>
      </c>
      <c r="W106" s="6" t="str">
        <f ca="1">IF(INDEX(INDIRECT("ALL["&amp;UNTANA[#Headers]&amp;"]"),rowPointer)="","",INDEX(INDIRECT("ALL["&amp;UNTANA[#Headers]&amp;"]"),rowPointer))</f>
        <v/>
      </c>
    </row>
    <row r="107" spans="1:23" x14ac:dyDescent="0.25">
      <c r="A107" s="7">
        <v>151</v>
      </c>
      <c r="D107" t="str">
        <f ca="1">INDEX(INDIRECT("ALL["&amp;UNTANA[#Headers]&amp;"]"),rowPointer)</f>
        <v/>
      </c>
      <c r="E107" s="2">
        <f ca="1">INDEX(INDIRECT("ALL["&amp;UNTANA[#Headers]&amp;"]"),rowPointer)</f>
        <v>44935</v>
      </c>
      <c r="F107" s="2" t="str">
        <f ca="1">IF(UNTANA[[#This Row],[TGL MASUK_H]]&gt;E106,UNTANA[[#This Row],[TGL MASUK_H]],IF(UNTANA[[#This Row],[ID]]=1,UNTANA[[#This Row],[TGL MASUK_H]],""))</f>
        <v/>
      </c>
      <c r="G107" s="6" t="str">
        <f ca="1">IF(INDEX(INDIRECT("ALL["&amp;UNTANA[#Headers]&amp;"]"),rowPointer)="","",INDEX(INDIRECT("ALL["&amp;UNTANA[#Headers]&amp;"]"),rowPointer))</f>
        <v/>
      </c>
      <c r="H107" s="6" t="str">
        <f ca="1">IF(INDEX(INDIRECT("ALL["&amp;UNTANA[#Headers]&amp;"]"),rowPointer)="","",INDEX(INDIRECT("ALL["&amp;UNTANA[#Headers]&amp;"]"),rowPointer))</f>
        <v/>
      </c>
      <c r="I107" s="6" t="str">
        <f ca="1">IF(INDEX(INDIRECT("ALL["&amp;UNTANA[#Headers]&amp;"]"),rowPointer)="","",INDEX(INDIRECT("ALL["&amp;UNTANA[#Headers]&amp;"]"),rowPointer))</f>
        <v/>
      </c>
      <c r="J107" s="6" t="str">
        <f ca="1">IF(INDEX(INDIRECT("ALL["&amp;UNTANA[#Headers]&amp;"]"),rowPointer)="","",INDEX(INDIRECT("ALL["&amp;UNTANA[#Headers]&amp;"]"),rowPointer))</f>
        <v/>
      </c>
      <c r="K107" s="2" t="str">
        <f ca="1">IF(INDEX(INDIRECT("ALL["&amp;UNTANA[#Headers]&amp;"]"),rowPointer)="","",INDEX(INDIRECT("ALL["&amp;UNTANA[#Headers]&amp;"]"),rowPointer))</f>
        <v/>
      </c>
      <c r="L107" s="6" t="str">
        <f ca="1">IF(INDEX(INDIRECT("ALL["&amp;UNTANA[#Headers]&amp;"]"),rowPointer)="","",INDEX(INDIRECT("ALL["&amp;UNTANA[#Headers]&amp;"]"),rowPointer))</f>
        <v/>
      </c>
      <c r="M107" s="6" t="str">
        <f ca="1">IF(INDEX(INDIRECT("ALL["&amp;UNTANA[#Headers]&amp;"]"),rowPointer)="","",INDEX(INDIRECT("ALL["&amp;UNTANA[#Headers]&amp;"]"),rowPointer))</f>
        <v>PENGGARIS SET PAYU PS-8805/ 20CM/ PK/ LUCU</v>
      </c>
      <c r="N107" s="6">
        <f ca="1">IF(INDEX(INDIRECT("ALL["&amp;UNTANA[#Headers]&amp;"]"),rowPointer)="","",INDEX(INDIRECT("ALL["&amp;UNTANA[#Headers]&amp;"]"),rowPointer))</f>
        <v>2</v>
      </c>
      <c r="O107" s="6">
        <f ca="1">IF(INDEX(INDIRECT("ALL["&amp;UNTANA[#Headers]&amp;"]"),rowPointer)="","",INDEX(INDIRECT("ALL["&amp;UNTANA[#Headers]&amp;"]"),rowPointer))</f>
        <v>32</v>
      </c>
      <c r="P107" s="6" t="str">
        <f ca="1">IF(INDEX(INDIRECT("ALL["&amp;UNTANA[#Headers]&amp;"]"),rowPointer)="","",INDEX(INDIRECT("ALL["&amp;UNTANA[#Headers]&amp;"]"),rowPointer))</f>
        <v>BOX</v>
      </c>
      <c r="Q107" s="3">
        <f ca="1">IF(INDEX(INDIRECT("ALL["&amp;UNTANA[#Headers]&amp;"]"),rowPointer)="","",INDEX(INDIRECT("ALL["&amp;UNTANA[#Headers]&amp;"]"),rowPointer))</f>
        <v>118000</v>
      </c>
      <c r="R107" s="3" t="str">
        <f ca="1">IF(INDEX(INDIRECT("ALL["&amp;UNTANA[#Headers]&amp;"]"),rowPointer)="","",INDEX(INDIRECT("ALL["&amp;UNTANA[#Headers]&amp;"]"),rowPointer))</f>
        <v/>
      </c>
      <c r="S107" s="6" t="str">
        <f ca="1">IF(INDEX(INDIRECT("ALL["&amp;UNTANA[#Headers]&amp;"]"),rowPointer)="","",INDEX(INDIRECT("ALL["&amp;UNTANA[#Headers]&amp;"]"),rowPointer))</f>
        <v>16 BOX X 40 PCS</v>
      </c>
      <c r="T107" s="4" t="str">
        <f ca="1">IF(INDEX(INDIRECT("ALL["&amp;UNTANA[#Headers]&amp;"]"),rowPointer)="","",INDEX(INDIRECT("ALL["&amp;UNTANA[#Headers]&amp;"]"),rowPointer))</f>
        <v/>
      </c>
      <c r="U107" s="4" t="str">
        <f ca="1">IF(INDEX(INDIRECT("ALL["&amp;UNTANA[#Headers]&amp;"]"),rowPointer)="","",INDEX(INDIRECT("ALL["&amp;UNTANA[#Headers]&amp;"]"),rowPointer))</f>
        <v/>
      </c>
      <c r="V107" s="3" t="str">
        <f ca="1">IF(INDEX(INDIRECT("ALL["&amp;UNTANA[#Headers]&amp;"]"),rowPointer)="","",INDEX(INDIRECT("ALL["&amp;UNTANA[#Headers]&amp;"]"),rowPointer))</f>
        <v/>
      </c>
      <c r="W107" s="6" t="str">
        <f ca="1">IF(INDEX(INDIRECT("ALL["&amp;UNTANA[#Headers]&amp;"]"),rowPointer)="","",INDEX(INDIRECT("ALL["&amp;UNTANA[#Headers]&amp;"]"),rowPointer))</f>
        <v/>
      </c>
    </row>
    <row r="108" spans="1:23" x14ac:dyDescent="0.25">
      <c r="A108" s="7">
        <v>152</v>
      </c>
      <c r="D108" t="str">
        <f ca="1">INDEX(INDIRECT("ALL["&amp;UNTANA[#Headers]&amp;"]"),rowPointer)</f>
        <v/>
      </c>
      <c r="E108" s="2">
        <f ca="1">INDEX(INDIRECT("ALL["&amp;UNTANA[#Headers]&amp;"]"),rowPointer)</f>
        <v>44935</v>
      </c>
      <c r="F108" s="2" t="str">
        <f ca="1">IF(UNTANA[[#This Row],[TGL MASUK_H]]&gt;E107,UNTANA[[#This Row],[TGL MASUK_H]],IF(UNTANA[[#This Row],[ID]]=1,UNTANA[[#This Row],[TGL MASUK_H]],""))</f>
        <v/>
      </c>
      <c r="G108" s="6" t="str">
        <f ca="1">IF(INDEX(INDIRECT("ALL["&amp;UNTANA[#Headers]&amp;"]"),rowPointer)="","",INDEX(INDIRECT("ALL["&amp;UNTANA[#Headers]&amp;"]"),rowPointer))</f>
        <v/>
      </c>
      <c r="H108" s="6" t="str">
        <f ca="1">IF(INDEX(INDIRECT("ALL["&amp;UNTANA[#Headers]&amp;"]"),rowPointer)="","",INDEX(INDIRECT("ALL["&amp;UNTANA[#Headers]&amp;"]"),rowPointer))</f>
        <v/>
      </c>
      <c r="I108" s="6" t="str">
        <f ca="1">IF(INDEX(INDIRECT("ALL["&amp;UNTANA[#Headers]&amp;"]"),rowPointer)="","",INDEX(INDIRECT("ALL["&amp;UNTANA[#Headers]&amp;"]"),rowPointer))</f>
        <v/>
      </c>
      <c r="J108" s="6" t="str">
        <f ca="1">IF(INDEX(INDIRECT("ALL["&amp;UNTANA[#Headers]&amp;"]"),rowPointer)="","",INDEX(INDIRECT("ALL["&amp;UNTANA[#Headers]&amp;"]"),rowPointer))</f>
        <v/>
      </c>
      <c r="K108" s="2" t="str">
        <f ca="1">IF(INDEX(INDIRECT("ALL["&amp;UNTANA[#Headers]&amp;"]"),rowPointer)="","",INDEX(INDIRECT("ALL["&amp;UNTANA[#Headers]&amp;"]"),rowPointer))</f>
        <v/>
      </c>
      <c r="L108" s="6" t="str">
        <f ca="1">IF(INDEX(INDIRECT("ALL["&amp;UNTANA[#Headers]&amp;"]"),rowPointer)="","",INDEX(INDIRECT("ALL["&amp;UNTANA[#Headers]&amp;"]"),rowPointer))</f>
        <v/>
      </c>
      <c r="M108" s="6" t="str">
        <f ca="1">IF(INDEX(INDIRECT("ALL["&amp;UNTANA[#Headers]&amp;"]"),rowPointer)="","",INDEX(INDIRECT("ALL["&amp;UNTANA[#Headers]&amp;"]"),rowPointer))</f>
        <v>PENGGARIS SET PS-9810/ 20CM/ PPK/ UNICORN</v>
      </c>
      <c r="N108" s="6">
        <f ca="1">IF(INDEX(INDIRECT("ALL["&amp;UNTANA[#Headers]&amp;"]"),rowPointer)="","",INDEX(INDIRECT("ALL["&amp;UNTANA[#Headers]&amp;"]"),rowPointer))</f>
        <v>2</v>
      </c>
      <c r="O108" s="6">
        <f ca="1">IF(INDEX(INDIRECT("ALL["&amp;UNTANA[#Headers]&amp;"]"),rowPointer)="","",INDEX(INDIRECT("ALL["&amp;UNTANA[#Headers]&amp;"]"),rowPointer))</f>
        <v>32</v>
      </c>
      <c r="P108" s="6" t="str">
        <f ca="1">IF(INDEX(INDIRECT("ALL["&amp;UNTANA[#Headers]&amp;"]"),rowPointer)="","",INDEX(INDIRECT("ALL["&amp;UNTANA[#Headers]&amp;"]"),rowPointer))</f>
        <v>BOX</v>
      </c>
      <c r="Q108" s="3">
        <f ca="1">IF(INDEX(INDIRECT("ALL["&amp;UNTANA[#Headers]&amp;"]"),rowPointer)="","",INDEX(INDIRECT("ALL["&amp;UNTANA[#Headers]&amp;"]"),rowPointer))</f>
        <v>118000</v>
      </c>
      <c r="R108" s="3" t="str">
        <f ca="1">IF(INDEX(INDIRECT("ALL["&amp;UNTANA[#Headers]&amp;"]"),rowPointer)="","",INDEX(INDIRECT("ALL["&amp;UNTANA[#Headers]&amp;"]"),rowPointer))</f>
        <v/>
      </c>
      <c r="S108" s="6" t="str">
        <f ca="1">IF(INDEX(INDIRECT("ALL["&amp;UNTANA[#Headers]&amp;"]"),rowPointer)="","",INDEX(INDIRECT("ALL["&amp;UNTANA[#Headers]&amp;"]"),rowPointer))</f>
        <v>16 BOX X 40 PCS</v>
      </c>
      <c r="T108" s="4" t="str">
        <f ca="1">IF(INDEX(INDIRECT("ALL["&amp;UNTANA[#Headers]&amp;"]"),rowPointer)="","",INDEX(INDIRECT("ALL["&amp;UNTANA[#Headers]&amp;"]"),rowPointer))</f>
        <v/>
      </c>
      <c r="U108" s="4" t="str">
        <f ca="1">IF(INDEX(INDIRECT("ALL["&amp;UNTANA[#Headers]&amp;"]"),rowPointer)="","",INDEX(INDIRECT("ALL["&amp;UNTANA[#Headers]&amp;"]"),rowPointer))</f>
        <v/>
      </c>
      <c r="V108" s="3" t="str">
        <f ca="1">IF(INDEX(INDIRECT("ALL["&amp;UNTANA[#Headers]&amp;"]"),rowPointer)="","",INDEX(INDIRECT("ALL["&amp;UNTANA[#Headers]&amp;"]"),rowPointer))</f>
        <v/>
      </c>
      <c r="W108" s="6" t="str">
        <f ca="1">IF(INDEX(INDIRECT("ALL["&amp;UNTANA[#Headers]&amp;"]"),rowPointer)="","",INDEX(INDIRECT("ALL["&amp;UNTANA[#Headers]&amp;"]"),rowPointer))</f>
        <v/>
      </c>
    </row>
    <row r="109" spans="1:23" x14ac:dyDescent="0.25">
      <c r="A109" s="7">
        <v>153</v>
      </c>
      <c r="D109" t="str">
        <f ca="1">INDEX(INDIRECT("ALL["&amp;UNTANA[#Headers]&amp;"]"),rowPointer)</f>
        <v/>
      </c>
      <c r="E109" s="2">
        <f ca="1">INDEX(INDIRECT("ALL["&amp;UNTANA[#Headers]&amp;"]"),rowPointer)</f>
        <v>44935</v>
      </c>
      <c r="F109" s="2" t="str">
        <f ca="1">IF(UNTANA[[#This Row],[TGL MASUK_H]]&gt;E108,UNTANA[[#This Row],[TGL MASUK_H]],IF(UNTANA[[#This Row],[ID]]=1,UNTANA[[#This Row],[TGL MASUK_H]],""))</f>
        <v/>
      </c>
      <c r="G109" s="6" t="str">
        <f ca="1">IF(INDEX(INDIRECT("ALL["&amp;UNTANA[#Headers]&amp;"]"),rowPointer)="","",INDEX(INDIRECT("ALL["&amp;UNTANA[#Headers]&amp;"]"),rowPointer))</f>
        <v/>
      </c>
      <c r="H109" s="6" t="str">
        <f ca="1">IF(INDEX(INDIRECT("ALL["&amp;UNTANA[#Headers]&amp;"]"),rowPointer)="","",INDEX(INDIRECT("ALL["&amp;UNTANA[#Headers]&amp;"]"),rowPointer))</f>
        <v/>
      </c>
      <c r="I109" s="6" t="str">
        <f ca="1">IF(INDEX(INDIRECT("ALL["&amp;UNTANA[#Headers]&amp;"]"),rowPointer)="","",INDEX(INDIRECT("ALL["&amp;UNTANA[#Headers]&amp;"]"),rowPointer))</f>
        <v/>
      </c>
      <c r="J109" s="6" t="str">
        <f ca="1">IF(INDEX(INDIRECT("ALL["&amp;UNTANA[#Headers]&amp;"]"),rowPointer)="","",INDEX(INDIRECT("ALL["&amp;UNTANA[#Headers]&amp;"]"),rowPointer))</f>
        <v/>
      </c>
      <c r="K109" s="2" t="str">
        <f ca="1">IF(INDEX(INDIRECT("ALL["&amp;UNTANA[#Headers]&amp;"]"),rowPointer)="","",INDEX(INDIRECT("ALL["&amp;UNTANA[#Headers]&amp;"]"),rowPointer))</f>
        <v/>
      </c>
      <c r="L109" s="6" t="str">
        <f ca="1">IF(INDEX(INDIRECT("ALL["&amp;UNTANA[#Headers]&amp;"]"),rowPointer)="","",INDEX(INDIRECT("ALL["&amp;UNTANA[#Headers]&amp;"]"),rowPointer))</f>
        <v/>
      </c>
      <c r="M109" s="6" t="str">
        <f ca="1">IF(INDEX(INDIRECT("ALL["&amp;UNTANA[#Headers]&amp;"]"),rowPointer)="","",INDEX(INDIRECT("ALL["&amp;UNTANA[#Headers]&amp;"]"),rowPointer))</f>
        <v>PENGGARIS SET PS-9811/ 20CM/ PPK/ BT21</v>
      </c>
      <c r="N109" s="6">
        <f ca="1">IF(INDEX(INDIRECT("ALL["&amp;UNTANA[#Headers]&amp;"]"),rowPointer)="","",INDEX(INDIRECT("ALL["&amp;UNTANA[#Headers]&amp;"]"),rowPointer))</f>
        <v>2</v>
      </c>
      <c r="O109" s="6">
        <f ca="1">IF(INDEX(INDIRECT("ALL["&amp;UNTANA[#Headers]&amp;"]"),rowPointer)="","",INDEX(INDIRECT("ALL["&amp;UNTANA[#Headers]&amp;"]"),rowPointer))</f>
        <v>32</v>
      </c>
      <c r="P109" s="6" t="str">
        <f ca="1">IF(INDEX(INDIRECT("ALL["&amp;UNTANA[#Headers]&amp;"]"),rowPointer)="","",INDEX(INDIRECT("ALL["&amp;UNTANA[#Headers]&amp;"]"),rowPointer))</f>
        <v>BOX</v>
      </c>
      <c r="Q109" s="3">
        <f ca="1">IF(INDEX(INDIRECT("ALL["&amp;UNTANA[#Headers]&amp;"]"),rowPointer)="","",INDEX(INDIRECT("ALL["&amp;UNTANA[#Headers]&amp;"]"),rowPointer))</f>
        <v>118000</v>
      </c>
      <c r="R109" s="3" t="str">
        <f ca="1">IF(INDEX(INDIRECT("ALL["&amp;UNTANA[#Headers]&amp;"]"),rowPointer)="","",INDEX(INDIRECT("ALL["&amp;UNTANA[#Headers]&amp;"]"),rowPointer))</f>
        <v/>
      </c>
      <c r="S109" s="6" t="str">
        <f ca="1">IF(INDEX(INDIRECT("ALL["&amp;UNTANA[#Headers]&amp;"]"),rowPointer)="","",INDEX(INDIRECT("ALL["&amp;UNTANA[#Headers]&amp;"]"),rowPointer))</f>
        <v>16 BOX X 40 PCS</v>
      </c>
      <c r="T109" s="4" t="str">
        <f ca="1">IF(INDEX(INDIRECT("ALL["&amp;UNTANA[#Headers]&amp;"]"),rowPointer)="","",INDEX(INDIRECT("ALL["&amp;UNTANA[#Headers]&amp;"]"),rowPointer))</f>
        <v/>
      </c>
      <c r="U109" s="4" t="str">
        <f ca="1">IF(INDEX(INDIRECT("ALL["&amp;UNTANA[#Headers]&amp;"]"),rowPointer)="","",INDEX(INDIRECT("ALL["&amp;UNTANA[#Headers]&amp;"]"),rowPointer))</f>
        <v/>
      </c>
      <c r="V109" s="3" t="str">
        <f ca="1">IF(INDEX(INDIRECT("ALL["&amp;UNTANA[#Headers]&amp;"]"),rowPointer)="","",INDEX(INDIRECT("ALL["&amp;UNTANA[#Headers]&amp;"]"),rowPointer))</f>
        <v/>
      </c>
      <c r="W109" s="6" t="str">
        <f ca="1">IF(INDEX(INDIRECT("ALL["&amp;UNTANA[#Headers]&amp;"]"),rowPointer)="","",INDEX(INDIRECT("ALL["&amp;UNTANA[#Headers]&amp;"]"),rowPointer))</f>
        <v/>
      </c>
    </row>
    <row r="110" spans="1:23" x14ac:dyDescent="0.25">
      <c r="A110" s="7">
        <v>154</v>
      </c>
      <c r="D110" t="str">
        <f ca="1">INDEX(INDIRECT("ALL["&amp;UNTANA[#Headers]&amp;"]"),rowPointer)</f>
        <v/>
      </c>
      <c r="E110" s="2">
        <f ca="1">INDEX(INDIRECT("ALL["&amp;UNTANA[#Headers]&amp;"]"),rowPointer)</f>
        <v>44935</v>
      </c>
      <c r="F110" s="2" t="str">
        <f ca="1">IF(UNTANA[[#This Row],[TGL MASUK_H]]&gt;E109,UNTANA[[#This Row],[TGL MASUK_H]],IF(UNTANA[[#This Row],[ID]]=1,UNTANA[[#This Row],[TGL MASUK_H]],""))</f>
        <v/>
      </c>
      <c r="G110" s="6" t="str">
        <f ca="1">IF(INDEX(INDIRECT("ALL["&amp;UNTANA[#Headers]&amp;"]"),rowPointer)="","",INDEX(INDIRECT("ALL["&amp;UNTANA[#Headers]&amp;"]"),rowPointer))</f>
        <v/>
      </c>
      <c r="H110" s="6" t="str">
        <f ca="1">IF(INDEX(INDIRECT("ALL["&amp;UNTANA[#Headers]&amp;"]"),rowPointer)="","",INDEX(INDIRECT("ALL["&amp;UNTANA[#Headers]&amp;"]"),rowPointer))</f>
        <v/>
      </c>
      <c r="I110" s="6" t="str">
        <f ca="1">IF(INDEX(INDIRECT("ALL["&amp;UNTANA[#Headers]&amp;"]"),rowPointer)="","",INDEX(INDIRECT("ALL["&amp;UNTANA[#Headers]&amp;"]"),rowPointer))</f>
        <v/>
      </c>
      <c r="J110" s="6" t="str">
        <f ca="1">IF(INDEX(INDIRECT("ALL["&amp;UNTANA[#Headers]&amp;"]"),rowPointer)="","",INDEX(INDIRECT("ALL["&amp;UNTANA[#Headers]&amp;"]"),rowPointer))</f>
        <v/>
      </c>
      <c r="K110" s="2" t="str">
        <f ca="1">IF(INDEX(INDIRECT("ALL["&amp;UNTANA[#Headers]&amp;"]"),rowPointer)="","",INDEX(INDIRECT("ALL["&amp;UNTANA[#Headers]&amp;"]"),rowPointer))</f>
        <v/>
      </c>
      <c r="L110" s="6" t="str">
        <f ca="1">IF(INDEX(INDIRECT("ALL["&amp;UNTANA[#Headers]&amp;"]"),rowPointer)="","",INDEX(INDIRECT("ALL["&amp;UNTANA[#Headers]&amp;"]"),rowPointer))</f>
        <v/>
      </c>
      <c r="M110" s="6" t="str">
        <f ca="1">IF(INDEX(INDIRECT("ALL["&amp;UNTANA[#Headers]&amp;"]"),rowPointer)="","",INDEX(INDIRECT("ALL["&amp;UNTANA[#Headers]&amp;"]"),rowPointer))</f>
        <v>PENGGARIS SET PS-9812/ 20CM/ PPK/ D</v>
      </c>
      <c r="N110" s="6">
        <f ca="1">IF(INDEX(INDIRECT("ALL["&amp;UNTANA[#Headers]&amp;"]"),rowPointer)="","",INDEX(INDIRECT("ALL["&amp;UNTANA[#Headers]&amp;"]"),rowPointer))</f>
        <v>2</v>
      </c>
      <c r="O110" s="6">
        <f ca="1">IF(INDEX(INDIRECT("ALL["&amp;UNTANA[#Headers]&amp;"]"),rowPointer)="","",INDEX(INDIRECT("ALL["&amp;UNTANA[#Headers]&amp;"]"),rowPointer))</f>
        <v>32</v>
      </c>
      <c r="P110" s="6" t="str">
        <f ca="1">IF(INDEX(INDIRECT("ALL["&amp;UNTANA[#Headers]&amp;"]"),rowPointer)="","",INDEX(INDIRECT("ALL["&amp;UNTANA[#Headers]&amp;"]"),rowPointer))</f>
        <v>BOX</v>
      </c>
      <c r="Q110" s="3">
        <f ca="1">IF(INDEX(INDIRECT("ALL["&amp;UNTANA[#Headers]&amp;"]"),rowPointer)="","",INDEX(INDIRECT("ALL["&amp;UNTANA[#Headers]&amp;"]"),rowPointer))</f>
        <v>118000</v>
      </c>
      <c r="R110" s="3" t="str">
        <f ca="1">IF(INDEX(INDIRECT("ALL["&amp;UNTANA[#Headers]&amp;"]"),rowPointer)="","",INDEX(INDIRECT("ALL["&amp;UNTANA[#Headers]&amp;"]"),rowPointer))</f>
        <v/>
      </c>
      <c r="S110" s="6" t="str">
        <f ca="1">IF(INDEX(INDIRECT("ALL["&amp;UNTANA[#Headers]&amp;"]"),rowPointer)="","",INDEX(INDIRECT("ALL["&amp;UNTANA[#Headers]&amp;"]"),rowPointer))</f>
        <v>16 BOX X 40 PCS</v>
      </c>
      <c r="T110" s="4" t="str">
        <f ca="1">IF(INDEX(INDIRECT("ALL["&amp;UNTANA[#Headers]&amp;"]"),rowPointer)="","",INDEX(INDIRECT("ALL["&amp;UNTANA[#Headers]&amp;"]"),rowPointer))</f>
        <v/>
      </c>
      <c r="U110" s="4" t="str">
        <f ca="1">IF(INDEX(INDIRECT("ALL["&amp;UNTANA[#Headers]&amp;"]"),rowPointer)="","",INDEX(INDIRECT("ALL["&amp;UNTANA[#Headers]&amp;"]"),rowPointer))</f>
        <v/>
      </c>
      <c r="V110" s="3" t="str">
        <f ca="1">IF(INDEX(INDIRECT("ALL["&amp;UNTANA[#Headers]&amp;"]"),rowPointer)="","",INDEX(INDIRECT("ALL["&amp;UNTANA[#Headers]&amp;"]"),rowPointer))</f>
        <v/>
      </c>
      <c r="W110" s="6" t="str">
        <f ca="1">IF(INDEX(INDIRECT("ALL["&amp;UNTANA[#Headers]&amp;"]"),rowPointer)="","",INDEX(INDIRECT("ALL["&amp;UNTANA[#Headers]&amp;"]"),rowPointer))</f>
        <v/>
      </c>
    </row>
    <row r="111" spans="1:23" x14ac:dyDescent="0.25">
      <c r="A111" s="7">
        <v>155</v>
      </c>
      <c r="D111" t="str">
        <f ca="1">INDEX(INDIRECT("ALL["&amp;UNTANA[#Headers]&amp;"]"),rowPointer)</f>
        <v/>
      </c>
      <c r="E111" s="2">
        <f ca="1">INDEX(INDIRECT("ALL["&amp;UNTANA[#Headers]&amp;"]"),rowPointer)</f>
        <v>44935</v>
      </c>
      <c r="F111" s="2" t="str">
        <f ca="1">IF(UNTANA[[#This Row],[TGL MASUK_H]]&gt;E110,UNTANA[[#This Row],[TGL MASUK_H]],IF(UNTANA[[#This Row],[ID]]=1,UNTANA[[#This Row],[TGL MASUK_H]],""))</f>
        <v/>
      </c>
      <c r="G111" s="6" t="str">
        <f ca="1">IF(INDEX(INDIRECT("ALL["&amp;UNTANA[#Headers]&amp;"]"),rowPointer)="","",INDEX(INDIRECT("ALL["&amp;UNTANA[#Headers]&amp;"]"),rowPointer))</f>
        <v/>
      </c>
      <c r="H111" s="6" t="str">
        <f ca="1">IF(INDEX(INDIRECT("ALL["&amp;UNTANA[#Headers]&amp;"]"),rowPointer)="","",INDEX(INDIRECT("ALL["&amp;UNTANA[#Headers]&amp;"]"),rowPointer))</f>
        <v/>
      </c>
      <c r="I111" s="6" t="str">
        <f ca="1">IF(INDEX(INDIRECT("ALL["&amp;UNTANA[#Headers]&amp;"]"),rowPointer)="","",INDEX(INDIRECT("ALL["&amp;UNTANA[#Headers]&amp;"]"),rowPointer))</f>
        <v/>
      </c>
      <c r="J111" s="6" t="str">
        <f ca="1">IF(INDEX(INDIRECT("ALL["&amp;UNTANA[#Headers]&amp;"]"),rowPointer)="","",INDEX(INDIRECT("ALL["&amp;UNTANA[#Headers]&amp;"]"),rowPointer))</f>
        <v/>
      </c>
      <c r="K111" s="2" t="str">
        <f ca="1">IF(INDEX(INDIRECT("ALL["&amp;UNTANA[#Headers]&amp;"]"),rowPointer)="","",INDEX(INDIRECT("ALL["&amp;UNTANA[#Headers]&amp;"]"),rowPointer))</f>
        <v/>
      </c>
      <c r="L111" s="6" t="str">
        <f ca="1">IF(INDEX(INDIRECT("ALL["&amp;UNTANA[#Headers]&amp;"]"),rowPointer)="","",INDEX(INDIRECT("ALL["&amp;UNTANA[#Headers]&amp;"]"),rowPointer))</f>
        <v/>
      </c>
      <c r="M111" s="6" t="str">
        <f ca="1">IF(INDEX(INDIRECT("ALL["&amp;UNTANA[#Headers]&amp;"]"),rowPointer)="","",INDEX(INDIRECT("ALL["&amp;UNTANA[#Headers]&amp;"]"),rowPointer))</f>
        <v/>
      </c>
      <c r="N111" s="6" t="str">
        <f ca="1">IF(INDEX(INDIRECT("ALL["&amp;UNTANA[#Headers]&amp;"]"),rowPointer)="","",INDEX(INDIRECT("ALL["&amp;UNTANA[#Headers]&amp;"]"),rowPointer))</f>
        <v/>
      </c>
      <c r="O111" s="6" t="str">
        <f ca="1">IF(INDEX(INDIRECT("ALL["&amp;UNTANA[#Headers]&amp;"]"),rowPointer)="","",INDEX(INDIRECT("ALL["&amp;UNTANA[#Headers]&amp;"]"),rowPointer))</f>
        <v/>
      </c>
      <c r="P111" s="6" t="str">
        <f ca="1">IF(INDEX(INDIRECT("ALL["&amp;UNTANA[#Headers]&amp;"]"),rowPointer)="","",INDEX(INDIRECT("ALL["&amp;UNTANA[#Headers]&amp;"]"),rowPointer))</f>
        <v/>
      </c>
      <c r="Q111" s="3" t="str">
        <f ca="1">IF(INDEX(INDIRECT("ALL["&amp;UNTANA[#Headers]&amp;"]"),rowPointer)="","",INDEX(INDIRECT("ALL["&amp;UNTANA[#Headers]&amp;"]"),rowPointer))</f>
        <v/>
      </c>
      <c r="R111" s="3" t="str">
        <f ca="1">IF(INDEX(INDIRECT("ALL["&amp;UNTANA[#Headers]&amp;"]"),rowPointer)="","",INDEX(INDIRECT("ALL["&amp;UNTANA[#Headers]&amp;"]"),rowPointer))</f>
        <v/>
      </c>
      <c r="S111" s="6" t="str">
        <f ca="1">IF(INDEX(INDIRECT("ALL["&amp;UNTANA[#Headers]&amp;"]"),rowPointer)="","",INDEX(INDIRECT("ALL["&amp;UNTANA[#Headers]&amp;"]"),rowPointer))</f>
        <v/>
      </c>
      <c r="T111" s="4" t="str">
        <f ca="1">IF(INDEX(INDIRECT("ALL["&amp;UNTANA[#Headers]&amp;"]"),rowPointer)="","",INDEX(INDIRECT("ALL["&amp;UNTANA[#Headers]&amp;"]"),rowPointer))</f>
        <v/>
      </c>
      <c r="U111" s="4" t="str">
        <f ca="1">IF(INDEX(INDIRECT("ALL["&amp;UNTANA[#Headers]&amp;"]"),rowPointer)="","",INDEX(INDIRECT("ALL["&amp;UNTANA[#Headers]&amp;"]"),rowPointer))</f>
        <v/>
      </c>
      <c r="V111" s="3" t="str">
        <f ca="1">IF(INDEX(INDIRECT("ALL["&amp;UNTANA[#Headers]&amp;"]"),rowPointer)="","",INDEX(INDIRECT("ALL["&amp;UNTANA[#Headers]&amp;"]"),rowPointer))</f>
        <v/>
      </c>
      <c r="W111" s="6" t="str">
        <f ca="1">IF(INDEX(INDIRECT("ALL["&amp;UNTANA[#Headers]&amp;"]"),rowPointer)="","",INDEX(INDIRECT("ALL["&amp;UNTANA[#Headers]&amp;"]"),rowPointer))</f>
        <v/>
      </c>
    </row>
    <row r="112" spans="1:23" x14ac:dyDescent="0.25">
      <c r="A112" s="7">
        <v>235</v>
      </c>
      <c r="D112">
        <f ca="1">INDEX(INDIRECT("ALL["&amp;UNTANA[#Headers]&amp;"]"),rowPointer)</f>
        <v>235</v>
      </c>
      <c r="E112" s="2">
        <f ca="1">INDEX(INDIRECT("ALL["&amp;UNTANA[#Headers]&amp;"]"),rowPointer)</f>
        <v>44936</v>
      </c>
      <c r="F112" s="2">
        <f ca="1">IF(UNTANA[[#This Row],[TGL MASUK_H]]&gt;E111,UNTANA[[#This Row],[TGL MASUK_H]],IF(UNTANA[[#This Row],[ID]]=1,UNTANA[[#This Row],[TGL MASUK_H]],""))</f>
        <v>44936</v>
      </c>
      <c r="G112" s="6" t="str">
        <f ca="1">IF(INDEX(INDIRECT("ALL["&amp;UNTANA[#Headers]&amp;"]"),rowPointer)="","",INDEX(INDIRECT("ALL["&amp;UNTANA[#Headers]&amp;"]"),rowPointer))</f>
        <v>PARAMA</v>
      </c>
      <c r="H112" s="6" t="str">
        <f ca="1">IF(INDEX(INDIRECT("ALL["&amp;UNTANA[#Headers]&amp;"]"),rowPointer)="","",INDEX(INDIRECT("ALL["&amp;UNTANA[#Headers]&amp;"]"),rowPointer))</f>
        <v>UNTANA</v>
      </c>
      <c r="I112" s="6" t="str">
        <f ca="1">IF(INDEX(INDIRECT("ALL["&amp;UNTANA[#Headers]&amp;"]"),rowPointer)="","",INDEX(INDIRECT("ALL["&amp;UNTANA[#Headers]&amp;"]"),rowPointer))</f>
        <v/>
      </c>
      <c r="J112" s="6" t="str">
        <f ca="1">IF(INDEX(INDIRECT("ALL["&amp;UNTANA[#Headers]&amp;"]"),rowPointer)="","",INDEX(INDIRECT("ALL["&amp;UNTANA[#Headers]&amp;"]"),rowPointer))</f>
        <v/>
      </c>
      <c r="K112" s="2">
        <f ca="1">IF(INDEX(INDIRECT("ALL["&amp;UNTANA[#Headers]&amp;"]"),rowPointer)="","",INDEX(INDIRECT("ALL["&amp;UNTANA[#Headers]&amp;"]"),rowPointer))</f>
        <v>44931</v>
      </c>
      <c r="L112" s="6" t="str">
        <f ca="1">IF(INDEX(INDIRECT("ALL["&amp;UNTANA[#Headers]&amp;"]"),rowPointer)="","",INDEX(INDIRECT("ALL["&amp;UNTANA[#Headers]&amp;"]"),rowPointer))</f>
        <v/>
      </c>
      <c r="M112" s="6" t="str">
        <f ca="1">IF(INDEX(INDIRECT("ALL["&amp;UNTANA[#Headers]&amp;"]"),rowPointer)="","",INDEX(INDIRECT("ALL["&amp;UNTANA[#Headers]&amp;"]"),rowPointer))</f>
        <v>SAMPUL SAMSON KWARTO BATIK</v>
      </c>
      <c r="N112" s="6">
        <f ca="1">IF(INDEX(INDIRECT("ALL["&amp;UNTANA[#Headers]&amp;"]"),rowPointer)="","",INDEX(INDIRECT("ALL["&amp;UNTANA[#Headers]&amp;"]"),rowPointer))</f>
        <v>10</v>
      </c>
      <c r="O112" s="6" t="str">
        <f ca="1">IF(INDEX(INDIRECT("ALL["&amp;UNTANA[#Headers]&amp;"]"),rowPointer)="","",INDEX(INDIRECT("ALL["&amp;UNTANA[#Headers]&amp;"]"),rowPointer))</f>
        <v/>
      </c>
      <c r="P112" s="6" t="str">
        <f ca="1">IF(INDEX(INDIRECT("ALL["&amp;UNTANA[#Headers]&amp;"]"),rowPointer)="","",INDEX(INDIRECT("ALL["&amp;UNTANA[#Headers]&amp;"]"),rowPointer))</f>
        <v/>
      </c>
      <c r="Q112" s="3" t="str">
        <f ca="1">IF(INDEX(INDIRECT("ALL["&amp;UNTANA[#Headers]&amp;"]"),rowPointer)="","",INDEX(INDIRECT("ALL["&amp;UNTANA[#Headers]&amp;"]"),rowPointer))</f>
        <v/>
      </c>
      <c r="R112" s="3">
        <f ca="1">IF(INDEX(INDIRECT("ALL["&amp;UNTANA[#Headers]&amp;"]"),rowPointer)="","",INDEX(INDIRECT("ALL["&amp;UNTANA[#Headers]&amp;"]"),rowPointer))</f>
        <v>1200000</v>
      </c>
      <c r="S112" s="6" t="str">
        <f ca="1">IF(INDEX(INDIRECT("ALL["&amp;UNTANA[#Headers]&amp;"]"),rowPointer)="","",INDEX(INDIRECT("ALL["&amp;UNTANA[#Headers]&amp;"]"),rowPointer))</f>
        <v>240 PCS/ PAK</v>
      </c>
      <c r="T112" s="4">
        <f ca="1">IF(INDEX(INDIRECT("ALL["&amp;UNTANA[#Headers]&amp;"]"),rowPointer)="","",INDEX(INDIRECT("ALL["&amp;UNTANA[#Headers]&amp;"]"),rowPointer))</f>
        <v>0.1</v>
      </c>
      <c r="U112" s="4">
        <f ca="1">IF(INDEX(INDIRECT("ALL["&amp;UNTANA[#Headers]&amp;"]"),rowPointer)="","",INDEX(INDIRECT("ALL["&amp;UNTANA[#Headers]&amp;"]"),rowPointer))</f>
        <v>0.1</v>
      </c>
      <c r="V112" s="3" t="str">
        <f ca="1">IF(INDEX(INDIRECT("ALL["&amp;UNTANA[#Headers]&amp;"]"),rowPointer)="","",INDEX(INDIRECT("ALL["&amp;UNTANA[#Headers]&amp;"]"),rowPointer))</f>
        <v/>
      </c>
      <c r="W112" s="6" t="str">
        <f ca="1">IF(INDEX(INDIRECT("ALL["&amp;UNTANA[#Headers]&amp;"]"),rowPointer)="","",INDEX(INDIRECT("ALL["&amp;UNTANA[#Headers]&amp;"]"),rowPointer))</f>
        <v/>
      </c>
    </row>
    <row r="113" spans="1:23" x14ac:dyDescent="0.25">
      <c r="A113" s="7">
        <v>236</v>
      </c>
      <c r="D113" t="str">
        <f ca="1">INDEX(INDIRECT("ALL["&amp;UNTANA[#Headers]&amp;"]"),rowPointer)</f>
        <v/>
      </c>
      <c r="E113" s="2">
        <f ca="1">INDEX(INDIRECT("ALL["&amp;UNTANA[#Headers]&amp;"]"),rowPointer)</f>
        <v>44936</v>
      </c>
      <c r="F113" s="2" t="str">
        <f ca="1">IF(UNTANA[[#This Row],[TGL MASUK_H]]&gt;E112,UNTANA[[#This Row],[TGL MASUK_H]],IF(UNTANA[[#This Row],[ID]]=1,UNTANA[[#This Row],[TGL MASUK_H]],""))</f>
        <v/>
      </c>
      <c r="G113" s="6" t="str">
        <f ca="1">IF(INDEX(INDIRECT("ALL["&amp;UNTANA[#Headers]&amp;"]"),rowPointer)="","",INDEX(INDIRECT("ALL["&amp;UNTANA[#Headers]&amp;"]"),rowPointer))</f>
        <v/>
      </c>
      <c r="H113" s="6" t="str">
        <f ca="1">IF(INDEX(INDIRECT("ALL["&amp;UNTANA[#Headers]&amp;"]"),rowPointer)="","",INDEX(INDIRECT("ALL["&amp;UNTANA[#Headers]&amp;"]"),rowPointer))</f>
        <v/>
      </c>
      <c r="I113" s="6" t="str">
        <f ca="1">IF(INDEX(INDIRECT("ALL["&amp;UNTANA[#Headers]&amp;"]"),rowPointer)="","",INDEX(INDIRECT("ALL["&amp;UNTANA[#Headers]&amp;"]"),rowPointer))</f>
        <v/>
      </c>
      <c r="J113" s="6" t="str">
        <f ca="1">IF(INDEX(INDIRECT("ALL["&amp;UNTANA[#Headers]&amp;"]"),rowPointer)="","",INDEX(INDIRECT("ALL["&amp;UNTANA[#Headers]&amp;"]"),rowPointer))</f>
        <v/>
      </c>
      <c r="K113" s="2" t="str">
        <f ca="1">IF(INDEX(INDIRECT("ALL["&amp;UNTANA[#Headers]&amp;"]"),rowPointer)="","",INDEX(INDIRECT("ALL["&amp;UNTANA[#Headers]&amp;"]"),rowPointer))</f>
        <v/>
      </c>
      <c r="L113" s="6" t="str">
        <f ca="1">IF(INDEX(INDIRECT("ALL["&amp;UNTANA[#Headers]&amp;"]"),rowPointer)="","",INDEX(INDIRECT("ALL["&amp;UNTANA[#Headers]&amp;"]"),rowPointer))</f>
        <v/>
      </c>
      <c r="M113" s="6" t="str">
        <f ca="1">IF(INDEX(INDIRECT("ALL["&amp;UNTANA[#Headers]&amp;"]"),rowPointer)="","",INDEX(INDIRECT("ALL["&amp;UNTANA[#Headers]&amp;"]"),rowPointer))</f>
        <v>SAMPUL SAMSON KWARTO FANCY</v>
      </c>
      <c r="N113" s="6">
        <f ca="1">IF(INDEX(INDIRECT("ALL["&amp;UNTANA[#Headers]&amp;"]"),rowPointer)="","",INDEX(INDIRECT("ALL["&amp;UNTANA[#Headers]&amp;"]"),rowPointer))</f>
        <v>4</v>
      </c>
      <c r="O113" s="6" t="str">
        <f ca="1">IF(INDEX(INDIRECT("ALL["&amp;UNTANA[#Headers]&amp;"]"),rowPointer)="","",INDEX(INDIRECT("ALL["&amp;UNTANA[#Headers]&amp;"]"),rowPointer))</f>
        <v/>
      </c>
      <c r="P113" s="6" t="str">
        <f ca="1">IF(INDEX(INDIRECT("ALL["&amp;UNTANA[#Headers]&amp;"]"),rowPointer)="","",INDEX(INDIRECT("ALL["&amp;UNTANA[#Headers]&amp;"]"),rowPointer))</f>
        <v/>
      </c>
      <c r="Q113" s="3" t="str">
        <f ca="1">IF(INDEX(INDIRECT("ALL["&amp;UNTANA[#Headers]&amp;"]"),rowPointer)="","",INDEX(INDIRECT("ALL["&amp;UNTANA[#Headers]&amp;"]"),rowPointer))</f>
        <v/>
      </c>
      <c r="R113" s="3">
        <f ca="1">IF(INDEX(INDIRECT("ALL["&amp;UNTANA[#Headers]&amp;"]"),rowPointer)="","",INDEX(INDIRECT("ALL["&amp;UNTANA[#Headers]&amp;"]"),rowPointer))</f>
        <v>1200000</v>
      </c>
      <c r="S113" s="6" t="str">
        <f ca="1">IF(INDEX(INDIRECT("ALL["&amp;UNTANA[#Headers]&amp;"]"),rowPointer)="","",INDEX(INDIRECT("ALL["&amp;UNTANA[#Headers]&amp;"]"),rowPointer))</f>
        <v>240 PAK</v>
      </c>
      <c r="T113" s="4">
        <f ca="1">IF(INDEX(INDIRECT("ALL["&amp;UNTANA[#Headers]&amp;"]"),rowPointer)="","",INDEX(INDIRECT("ALL["&amp;UNTANA[#Headers]&amp;"]"),rowPointer))</f>
        <v>0.1</v>
      </c>
      <c r="U113" s="4">
        <f ca="1">IF(INDEX(INDIRECT("ALL["&amp;UNTANA[#Headers]&amp;"]"),rowPointer)="","",INDEX(INDIRECT("ALL["&amp;UNTANA[#Headers]&amp;"]"),rowPointer))</f>
        <v>0.1</v>
      </c>
      <c r="V113" s="3" t="str">
        <f ca="1">IF(INDEX(INDIRECT("ALL["&amp;UNTANA[#Headers]&amp;"]"),rowPointer)="","",INDEX(INDIRECT("ALL["&amp;UNTANA[#Headers]&amp;"]"),rowPointer))</f>
        <v/>
      </c>
      <c r="W113" s="6" t="str">
        <f ca="1">IF(INDEX(INDIRECT("ALL["&amp;UNTANA[#Headers]&amp;"]"),rowPointer)="","",INDEX(INDIRECT("ALL["&amp;UNTANA[#Headers]&amp;"]"),rowPointer))</f>
        <v/>
      </c>
    </row>
    <row r="114" spans="1:23" x14ac:dyDescent="0.25">
      <c r="A114" s="7">
        <v>237</v>
      </c>
      <c r="D114" t="str">
        <f ca="1">INDEX(INDIRECT("ALL["&amp;UNTANA[#Headers]&amp;"]"),rowPointer)</f>
        <v/>
      </c>
      <c r="E114" s="2">
        <f ca="1">INDEX(INDIRECT("ALL["&amp;UNTANA[#Headers]&amp;"]"),rowPointer)</f>
        <v>44936</v>
      </c>
      <c r="F114" s="2" t="str">
        <f ca="1">IF(UNTANA[[#This Row],[TGL MASUK_H]]&gt;E113,UNTANA[[#This Row],[TGL MASUK_H]],IF(UNTANA[[#This Row],[ID]]=1,UNTANA[[#This Row],[TGL MASUK_H]],""))</f>
        <v/>
      </c>
      <c r="G114" s="6" t="str">
        <f ca="1">IF(INDEX(INDIRECT("ALL["&amp;UNTANA[#Headers]&amp;"]"),rowPointer)="","",INDEX(INDIRECT("ALL["&amp;UNTANA[#Headers]&amp;"]"),rowPointer))</f>
        <v/>
      </c>
      <c r="H114" s="6" t="str">
        <f ca="1">IF(INDEX(INDIRECT("ALL["&amp;UNTANA[#Headers]&amp;"]"),rowPointer)="","",INDEX(INDIRECT("ALL["&amp;UNTANA[#Headers]&amp;"]"),rowPointer))</f>
        <v/>
      </c>
      <c r="I114" s="6" t="str">
        <f ca="1">IF(INDEX(INDIRECT("ALL["&amp;UNTANA[#Headers]&amp;"]"),rowPointer)="","",INDEX(INDIRECT("ALL["&amp;UNTANA[#Headers]&amp;"]"),rowPointer))</f>
        <v/>
      </c>
      <c r="J114" s="6" t="str">
        <f ca="1">IF(INDEX(INDIRECT("ALL["&amp;UNTANA[#Headers]&amp;"]"),rowPointer)="","",INDEX(INDIRECT("ALL["&amp;UNTANA[#Headers]&amp;"]"),rowPointer))</f>
        <v/>
      </c>
      <c r="K114" s="2" t="str">
        <f ca="1">IF(INDEX(INDIRECT("ALL["&amp;UNTANA[#Headers]&amp;"]"),rowPointer)="","",INDEX(INDIRECT("ALL["&amp;UNTANA[#Headers]&amp;"]"),rowPointer))</f>
        <v/>
      </c>
      <c r="L114" s="6" t="str">
        <f ca="1">IF(INDEX(INDIRECT("ALL["&amp;UNTANA[#Headers]&amp;"]"),rowPointer)="","",INDEX(INDIRECT("ALL["&amp;UNTANA[#Headers]&amp;"]"),rowPointer))</f>
        <v/>
      </c>
      <c r="M114" s="6" t="str">
        <f ca="1">IF(INDEX(INDIRECT("ALL["&amp;UNTANA[#Headers]&amp;"]"),rowPointer)="","",INDEX(INDIRECT("ALL["&amp;UNTANA[#Headers]&amp;"]"),rowPointer))</f>
        <v>SAMPUL SAMSON BOXY BATIK</v>
      </c>
      <c r="N114" s="6">
        <f ca="1">IF(INDEX(INDIRECT("ALL["&amp;UNTANA[#Headers]&amp;"]"),rowPointer)="","",INDEX(INDIRECT("ALL["&amp;UNTANA[#Headers]&amp;"]"),rowPointer))</f>
        <v>10</v>
      </c>
      <c r="O114" s="6" t="str">
        <f ca="1">IF(INDEX(INDIRECT("ALL["&amp;UNTANA[#Headers]&amp;"]"),rowPointer)="","",INDEX(INDIRECT("ALL["&amp;UNTANA[#Headers]&amp;"]"),rowPointer))</f>
        <v/>
      </c>
      <c r="P114" s="6" t="str">
        <f ca="1">IF(INDEX(INDIRECT("ALL["&amp;UNTANA[#Headers]&amp;"]"),rowPointer)="","",INDEX(INDIRECT("ALL["&amp;UNTANA[#Headers]&amp;"]"),rowPointer))</f>
        <v/>
      </c>
      <c r="Q114" s="3" t="str">
        <f ca="1">IF(INDEX(INDIRECT("ALL["&amp;UNTANA[#Headers]&amp;"]"),rowPointer)="","",INDEX(INDIRECT("ALL["&amp;UNTANA[#Headers]&amp;"]"),rowPointer))</f>
        <v/>
      </c>
      <c r="R114" s="3">
        <f ca="1">IF(INDEX(INDIRECT("ALL["&amp;UNTANA[#Headers]&amp;"]"),rowPointer)="","",INDEX(INDIRECT("ALL["&amp;UNTANA[#Headers]&amp;"]"),rowPointer))</f>
        <v>1215000</v>
      </c>
      <c r="S114" s="6" t="str">
        <f ca="1">IF(INDEX(INDIRECT("ALL["&amp;UNTANA[#Headers]&amp;"]"),rowPointer)="","",INDEX(INDIRECT("ALL["&amp;UNTANA[#Headers]&amp;"]"),rowPointer))</f>
        <v>180 PAK</v>
      </c>
      <c r="T114" s="4">
        <f ca="1">IF(INDEX(INDIRECT("ALL["&amp;UNTANA[#Headers]&amp;"]"),rowPointer)="","",INDEX(INDIRECT("ALL["&amp;UNTANA[#Headers]&amp;"]"),rowPointer))</f>
        <v>0.1</v>
      </c>
      <c r="U114" s="4">
        <f ca="1">IF(INDEX(INDIRECT("ALL["&amp;UNTANA[#Headers]&amp;"]"),rowPointer)="","",INDEX(INDIRECT("ALL["&amp;UNTANA[#Headers]&amp;"]"),rowPointer))</f>
        <v>0.1</v>
      </c>
      <c r="V114" s="3" t="str">
        <f ca="1">IF(INDEX(INDIRECT("ALL["&amp;UNTANA[#Headers]&amp;"]"),rowPointer)="","",INDEX(INDIRECT("ALL["&amp;UNTANA[#Headers]&amp;"]"),rowPointer))</f>
        <v/>
      </c>
      <c r="W114" s="6" t="str">
        <f ca="1">IF(INDEX(INDIRECT("ALL["&amp;UNTANA[#Headers]&amp;"]"),rowPointer)="","",INDEX(INDIRECT("ALL["&amp;UNTANA[#Headers]&amp;"]"),rowPointer))</f>
        <v/>
      </c>
    </row>
    <row r="115" spans="1:23" x14ac:dyDescent="0.25">
      <c r="A115" s="7">
        <v>238</v>
      </c>
      <c r="D115" t="str">
        <f ca="1">INDEX(INDIRECT("ALL["&amp;UNTANA[#Headers]&amp;"]"),rowPointer)</f>
        <v/>
      </c>
      <c r="E115" s="2">
        <f ca="1">INDEX(INDIRECT("ALL["&amp;UNTANA[#Headers]&amp;"]"),rowPointer)</f>
        <v>44936</v>
      </c>
      <c r="F115" s="2" t="str">
        <f ca="1">IF(UNTANA[[#This Row],[TGL MASUK_H]]&gt;E114,UNTANA[[#This Row],[TGL MASUK_H]],IF(UNTANA[[#This Row],[ID]]=1,UNTANA[[#This Row],[TGL MASUK_H]],""))</f>
        <v/>
      </c>
      <c r="G115" s="6" t="str">
        <f ca="1">IF(INDEX(INDIRECT("ALL["&amp;UNTANA[#Headers]&amp;"]"),rowPointer)="","",INDEX(INDIRECT("ALL["&amp;UNTANA[#Headers]&amp;"]"),rowPointer))</f>
        <v/>
      </c>
      <c r="H115" s="6" t="str">
        <f ca="1">IF(INDEX(INDIRECT("ALL["&amp;UNTANA[#Headers]&amp;"]"),rowPointer)="","",INDEX(INDIRECT("ALL["&amp;UNTANA[#Headers]&amp;"]"),rowPointer))</f>
        <v/>
      </c>
      <c r="I115" s="6" t="str">
        <f ca="1">IF(INDEX(INDIRECT("ALL["&amp;UNTANA[#Headers]&amp;"]"),rowPointer)="","",INDEX(INDIRECT("ALL["&amp;UNTANA[#Headers]&amp;"]"),rowPointer))</f>
        <v/>
      </c>
      <c r="J115" s="6" t="str">
        <f ca="1">IF(INDEX(INDIRECT("ALL["&amp;UNTANA[#Headers]&amp;"]"),rowPointer)="","",INDEX(INDIRECT("ALL["&amp;UNTANA[#Headers]&amp;"]"),rowPointer))</f>
        <v/>
      </c>
      <c r="K115" s="2" t="str">
        <f ca="1">IF(INDEX(INDIRECT("ALL["&amp;UNTANA[#Headers]&amp;"]"),rowPointer)="","",INDEX(INDIRECT("ALL["&amp;UNTANA[#Headers]&amp;"]"),rowPointer))</f>
        <v/>
      </c>
      <c r="L115" s="6" t="str">
        <f ca="1">IF(INDEX(INDIRECT("ALL["&amp;UNTANA[#Headers]&amp;"]"),rowPointer)="","",INDEX(INDIRECT("ALL["&amp;UNTANA[#Headers]&amp;"]"),rowPointer))</f>
        <v/>
      </c>
      <c r="M115" s="6" t="str">
        <f ca="1">IF(INDEX(INDIRECT("ALL["&amp;UNTANA[#Headers]&amp;"]"),rowPointer)="","",INDEX(INDIRECT("ALL["&amp;UNTANA[#Headers]&amp;"]"),rowPointer))</f>
        <v>SAMPUL SAMSON BOXY FANCY</v>
      </c>
      <c r="N115" s="6">
        <f ca="1">IF(INDEX(INDIRECT("ALL["&amp;UNTANA[#Headers]&amp;"]"),rowPointer)="","",INDEX(INDIRECT("ALL["&amp;UNTANA[#Headers]&amp;"]"),rowPointer))</f>
        <v>10</v>
      </c>
      <c r="O115" s="6" t="str">
        <f ca="1">IF(INDEX(INDIRECT("ALL["&amp;UNTANA[#Headers]&amp;"]"),rowPointer)="","",INDEX(INDIRECT("ALL["&amp;UNTANA[#Headers]&amp;"]"),rowPointer))</f>
        <v/>
      </c>
      <c r="P115" s="6" t="str">
        <f ca="1">IF(INDEX(INDIRECT("ALL["&amp;UNTANA[#Headers]&amp;"]"),rowPointer)="","",INDEX(INDIRECT("ALL["&amp;UNTANA[#Headers]&amp;"]"),rowPointer))</f>
        <v/>
      </c>
      <c r="Q115" s="3" t="str">
        <f ca="1">IF(INDEX(INDIRECT("ALL["&amp;UNTANA[#Headers]&amp;"]"),rowPointer)="","",INDEX(INDIRECT("ALL["&amp;UNTANA[#Headers]&amp;"]"),rowPointer))</f>
        <v/>
      </c>
      <c r="R115" s="3">
        <f ca="1">IF(INDEX(INDIRECT("ALL["&amp;UNTANA[#Headers]&amp;"]"),rowPointer)="","",INDEX(INDIRECT("ALL["&amp;UNTANA[#Headers]&amp;"]"),rowPointer))</f>
        <v>1215000</v>
      </c>
      <c r="S115" s="6" t="str">
        <f ca="1">IF(INDEX(INDIRECT("ALL["&amp;UNTANA[#Headers]&amp;"]"),rowPointer)="","",INDEX(INDIRECT("ALL["&amp;UNTANA[#Headers]&amp;"]"),rowPointer))</f>
        <v>180 PAK</v>
      </c>
      <c r="T115" s="4">
        <f ca="1">IF(INDEX(INDIRECT("ALL["&amp;UNTANA[#Headers]&amp;"]"),rowPointer)="","",INDEX(INDIRECT("ALL["&amp;UNTANA[#Headers]&amp;"]"),rowPointer))</f>
        <v>0.1</v>
      </c>
      <c r="U115" s="4">
        <f ca="1">IF(INDEX(INDIRECT("ALL["&amp;UNTANA[#Headers]&amp;"]"),rowPointer)="","",INDEX(INDIRECT("ALL["&amp;UNTANA[#Headers]&amp;"]"),rowPointer))</f>
        <v>0.1</v>
      </c>
      <c r="V115" s="3" t="str">
        <f ca="1">IF(INDEX(INDIRECT("ALL["&amp;UNTANA[#Headers]&amp;"]"),rowPointer)="","",INDEX(INDIRECT("ALL["&amp;UNTANA[#Headers]&amp;"]"),rowPointer))</f>
        <v/>
      </c>
      <c r="W115" s="6" t="str">
        <f ca="1">IF(INDEX(INDIRECT("ALL["&amp;UNTANA[#Headers]&amp;"]"),rowPointer)="","",INDEX(INDIRECT("ALL["&amp;UNTANA[#Headers]&amp;"]"),rowPointer))</f>
        <v/>
      </c>
    </row>
    <row r="116" spans="1:23" x14ac:dyDescent="0.25">
      <c r="A116" s="7">
        <v>239</v>
      </c>
      <c r="D116" t="str">
        <f ca="1">INDEX(INDIRECT("ALL["&amp;UNTANA[#Headers]&amp;"]"),rowPointer)</f>
        <v/>
      </c>
      <c r="E116" s="2">
        <f ca="1">INDEX(INDIRECT("ALL["&amp;UNTANA[#Headers]&amp;"]"),rowPointer)</f>
        <v>44936</v>
      </c>
      <c r="F116" s="2" t="str">
        <f ca="1">IF(UNTANA[[#This Row],[TGL MASUK_H]]&gt;E115,UNTANA[[#This Row],[TGL MASUK_H]],IF(UNTANA[[#This Row],[ID]]=1,UNTANA[[#This Row],[TGL MASUK_H]],""))</f>
        <v/>
      </c>
      <c r="G116" s="6" t="str">
        <f ca="1">IF(INDEX(INDIRECT("ALL["&amp;UNTANA[#Headers]&amp;"]"),rowPointer)="","",INDEX(INDIRECT("ALL["&amp;UNTANA[#Headers]&amp;"]"),rowPointer))</f>
        <v/>
      </c>
      <c r="H116" s="6" t="str">
        <f ca="1">IF(INDEX(INDIRECT("ALL["&amp;UNTANA[#Headers]&amp;"]"),rowPointer)="","",INDEX(INDIRECT("ALL["&amp;UNTANA[#Headers]&amp;"]"),rowPointer))</f>
        <v/>
      </c>
      <c r="I116" s="6" t="str">
        <f ca="1">IF(INDEX(INDIRECT("ALL["&amp;UNTANA[#Headers]&amp;"]"),rowPointer)="","",INDEX(INDIRECT("ALL["&amp;UNTANA[#Headers]&amp;"]"),rowPointer))</f>
        <v/>
      </c>
      <c r="J116" s="6" t="str">
        <f ca="1">IF(INDEX(INDIRECT("ALL["&amp;UNTANA[#Headers]&amp;"]"),rowPointer)="","",INDEX(INDIRECT("ALL["&amp;UNTANA[#Headers]&amp;"]"),rowPointer))</f>
        <v/>
      </c>
      <c r="K116" s="2" t="str">
        <f ca="1">IF(INDEX(INDIRECT("ALL["&amp;UNTANA[#Headers]&amp;"]"),rowPointer)="","",INDEX(INDIRECT("ALL["&amp;UNTANA[#Headers]&amp;"]"),rowPointer))</f>
        <v/>
      </c>
      <c r="L116" s="6" t="str">
        <f ca="1">IF(INDEX(INDIRECT("ALL["&amp;UNTANA[#Headers]&amp;"]"),rowPointer)="","",INDEX(INDIRECT("ALL["&amp;UNTANA[#Headers]&amp;"]"),rowPointer))</f>
        <v/>
      </c>
      <c r="M116" s="6" t="str">
        <f ca="1">IF(INDEX(INDIRECT("ALL["&amp;UNTANA[#Headers]&amp;"]"),rowPointer)="","",INDEX(INDIRECT("ALL["&amp;UNTANA[#Headers]&amp;"]"),rowPointer))</f>
        <v/>
      </c>
      <c r="N116" s="6" t="str">
        <f ca="1">IF(INDEX(INDIRECT("ALL["&amp;UNTANA[#Headers]&amp;"]"),rowPointer)="","",INDEX(INDIRECT("ALL["&amp;UNTANA[#Headers]&amp;"]"),rowPointer))</f>
        <v/>
      </c>
      <c r="O116" s="6" t="str">
        <f ca="1">IF(INDEX(INDIRECT("ALL["&amp;UNTANA[#Headers]&amp;"]"),rowPointer)="","",INDEX(INDIRECT("ALL["&amp;UNTANA[#Headers]&amp;"]"),rowPointer))</f>
        <v/>
      </c>
      <c r="P116" s="6" t="str">
        <f ca="1">IF(INDEX(INDIRECT("ALL["&amp;UNTANA[#Headers]&amp;"]"),rowPointer)="","",INDEX(INDIRECT("ALL["&amp;UNTANA[#Headers]&amp;"]"),rowPointer))</f>
        <v/>
      </c>
      <c r="Q116" s="3" t="str">
        <f ca="1">IF(INDEX(INDIRECT("ALL["&amp;UNTANA[#Headers]&amp;"]"),rowPointer)="","",INDEX(INDIRECT("ALL["&amp;UNTANA[#Headers]&amp;"]"),rowPointer))</f>
        <v/>
      </c>
      <c r="R116" s="3" t="str">
        <f ca="1">IF(INDEX(INDIRECT("ALL["&amp;UNTANA[#Headers]&amp;"]"),rowPointer)="","",INDEX(INDIRECT("ALL["&amp;UNTANA[#Headers]&amp;"]"),rowPointer))</f>
        <v/>
      </c>
      <c r="S116" s="6" t="str">
        <f ca="1">IF(INDEX(INDIRECT("ALL["&amp;UNTANA[#Headers]&amp;"]"),rowPointer)="","",INDEX(INDIRECT("ALL["&amp;UNTANA[#Headers]&amp;"]"),rowPointer))</f>
        <v/>
      </c>
      <c r="T116" s="4" t="str">
        <f ca="1">IF(INDEX(INDIRECT("ALL["&amp;UNTANA[#Headers]&amp;"]"),rowPointer)="","",INDEX(INDIRECT("ALL["&amp;UNTANA[#Headers]&amp;"]"),rowPointer))</f>
        <v/>
      </c>
      <c r="U116" s="4" t="str">
        <f ca="1">IF(INDEX(INDIRECT("ALL["&amp;UNTANA[#Headers]&amp;"]"),rowPointer)="","",INDEX(INDIRECT("ALL["&amp;UNTANA[#Headers]&amp;"]"),rowPointer))</f>
        <v/>
      </c>
      <c r="V116" s="3" t="str">
        <f ca="1">IF(INDEX(INDIRECT("ALL["&amp;UNTANA[#Headers]&amp;"]"),rowPointer)="","",INDEX(INDIRECT("ALL["&amp;UNTANA[#Headers]&amp;"]"),rowPointer))</f>
        <v/>
      </c>
      <c r="W116" s="6" t="str">
        <f ca="1">IF(INDEX(INDIRECT("ALL["&amp;UNTANA[#Headers]&amp;"]"),rowPointer)="","",INDEX(INDIRECT("ALL["&amp;UNTANA[#Headers]&amp;"]"),rowPointer))</f>
        <v/>
      </c>
    </row>
    <row r="117" spans="1:23" x14ac:dyDescent="0.25">
      <c r="A117" s="7">
        <v>240</v>
      </c>
      <c r="D117">
        <f ca="1">INDEX(INDIRECT("ALL["&amp;UNTANA[#Headers]&amp;"]"),rowPointer)</f>
        <v>240</v>
      </c>
      <c r="E117" s="2">
        <f ca="1">INDEX(INDIRECT("ALL["&amp;UNTANA[#Headers]&amp;"]"),rowPointer)</f>
        <v>44936</v>
      </c>
      <c r="F117" s="2" t="str">
        <f ca="1">IF(UNTANA[[#This Row],[TGL MASUK_H]]&gt;E116,UNTANA[[#This Row],[TGL MASUK_H]],IF(UNTANA[[#This Row],[ID]]=1,UNTANA[[#This Row],[TGL MASUK_H]],""))</f>
        <v/>
      </c>
      <c r="G117" s="6" t="str">
        <f ca="1">IF(INDEX(INDIRECT("ALL["&amp;UNTANA[#Headers]&amp;"]"),rowPointer)="","",INDEX(INDIRECT("ALL["&amp;UNTANA[#Headers]&amp;"]"),rowPointer))</f>
        <v>SAPUTRO OFFICE</v>
      </c>
      <c r="H117" s="6" t="str">
        <f ca="1">IF(INDEX(INDIRECT("ALL["&amp;UNTANA[#Headers]&amp;"]"),rowPointer)="","",INDEX(INDIRECT("ALL["&amp;UNTANA[#Headers]&amp;"]"),rowPointer))</f>
        <v>UNTANA</v>
      </c>
      <c r="I117" s="6" t="str">
        <f ca="1">IF(INDEX(INDIRECT("ALL["&amp;UNTANA[#Headers]&amp;"]"),rowPointer)="","",INDEX(INDIRECT("ALL["&amp;UNTANA[#Headers]&amp;"]"),rowPointer))</f>
        <v>F-3662 INVS03</v>
      </c>
      <c r="J117" s="6" t="str">
        <f ca="1">IF(INDEX(INDIRECT("ALL["&amp;UNTANA[#Headers]&amp;"]"),rowPointer)="","",INDEX(INDIRECT("ALL["&amp;UNTANA[#Headers]&amp;"]"),rowPointer))</f>
        <v/>
      </c>
      <c r="K117" s="2">
        <f ca="1">IF(INDEX(INDIRECT("ALL["&amp;UNTANA[#Headers]&amp;"]"),rowPointer)="","",INDEX(INDIRECT("ALL["&amp;UNTANA[#Headers]&amp;"]"),rowPointer))</f>
        <v>44917</v>
      </c>
      <c r="L117" s="6" t="str">
        <f ca="1">IF(INDEX(INDIRECT("ALL["&amp;UNTANA[#Headers]&amp;"]"),rowPointer)="","",INDEX(INDIRECT("ALL["&amp;UNTANA[#Headers]&amp;"]"),rowPointer))</f>
        <v/>
      </c>
      <c r="M117" s="6" t="str">
        <f ca="1">IF(INDEX(INDIRECT("ALL["&amp;UNTANA[#Headers]&amp;"]"),rowPointer)="","",INDEX(INDIRECT("ALL["&amp;UNTANA[#Headers]&amp;"]"),rowPointer))</f>
        <v>MEJA IPAD IMPORT JUMBO KARAKTER</v>
      </c>
      <c r="N117" s="6">
        <f ca="1">IF(INDEX(INDIRECT("ALL["&amp;UNTANA[#Headers]&amp;"]"),rowPointer)="","",INDEX(INDIRECT("ALL["&amp;UNTANA[#Headers]&amp;"]"),rowPointer))</f>
        <v>50</v>
      </c>
      <c r="O117" s="6">
        <f ca="1">IF(INDEX(INDIRECT("ALL["&amp;UNTANA[#Headers]&amp;"]"),rowPointer)="","",INDEX(INDIRECT("ALL["&amp;UNTANA[#Headers]&amp;"]"),rowPointer))</f>
        <v>500</v>
      </c>
      <c r="P117" s="6" t="str">
        <f ca="1">IF(INDEX(INDIRECT("ALL["&amp;UNTANA[#Headers]&amp;"]"),rowPointer)="","",INDEX(INDIRECT("ALL["&amp;UNTANA[#Headers]&amp;"]"),rowPointer))</f>
        <v>PCS</v>
      </c>
      <c r="Q117" s="3">
        <f ca="1">IF(INDEX(INDIRECT("ALL["&amp;UNTANA[#Headers]&amp;"]"),rowPointer)="","",INDEX(INDIRECT("ALL["&amp;UNTANA[#Headers]&amp;"]"),rowPointer))</f>
        <v>48000</v>
      </c>
      <c r="R117" s="3" t="str">
        <f ca="1">IF(INDEX(INDIRECT("ALL["&amp;UNTANA[#Headers]&amp;"]"),rowPointer)="","",INDEX(INDIRECT("ALL["&amp;UNTANA[#Headers]&amp;"]"),rowPointer))</f>
        <v/>
      </c>
      <c r="S117" s="6" t="str">
        <f ca="1">IF(INDEX(INDIRECT("ALL["&amp;UNTANA[#Headers]&amp;"]"),rowPointer)="","",INDEX(INDIRECT("ALL["&amp;UNTANA[#Headers]&amp;"]"),rowPointer))</f>
        <v>10 PCS</v>
      </c>
      <c r="T117" s="4" t="str">
        <f ca="1">IF(INDEX(INDIRECT("ALL["&amp;UNTANA[#Headers]&amp;"]"),rowPointer)="","",INDEX(INDIRECT("ALL["&amp;UNTANA[#Headers]&amp;"]"),rowPointer))</f>
        <v/>
      </c>
      <c r="U117" s="4" t="str">
        <f ca="1">IF(INDEX(INDIRECT("ALL["&amp;UNTANA[#Headers]&amp;"]"),rowPointer)="","",INDEX(INDIRECT("ALL["&amp;UNTANA[#Headers]&amp;"]"),rowPointer))</f>
        <v/>
      </c>
      <c r="V117" s="3" t="str">
        <f ca="1">IF(INDEX(INDIRECT("ALL["&amp;UNTANA[#Headers]&amp;"]"),rowPointer)="","",INDEX(INDIRECT("ALL["&amp;UNTANA[#Headers]&amp;"]"),rowPointer))</f>
        <v/>
      </c>
      <c r="W117" s="6" t="str">
        <f ca="1">IF(INDEX(INDIRECT("ALL["&amp;UNTANA[#Headers]&amp;"]"),rowPointer)="","",INDEX(INDIRECT("ALL["&amp;UNTANA[#Headers]&amp;"]"),rowPointer))</f>
        <v/>
      </c>
    </row>
    <row r="118" spans="1:23" x14ac:dyDescent="0.25">
      <c r="A118" s="7">
        <v>241</v>
      </c>
      <c r="D118" t="str">
        <f ca="1">INDEX(INDIRECT("ALL["&amp;UNTANA[#Headers]&amp;"]"),rowPointer)</f>
        <v/>
      </c>
      <c r="E118" s="2">
        <f ca="1">INDEX(INDIRECT("ALL["&amp;UNTANA[#Headers]&amp;"]"),rowPointer)</f>
        <v>44936</v>
      </c>
      <c r="F118" s="2" t="str">
        <f ca="1">IF(UNTANA[[#This Row],[TGL MASUK_H]]&gt;E117,UNTANA[[#This Row],[TGL MASUK_H]],IF(UNTANA[[#This Row],[ID]]=1,UNTANA[[#This Row],[TGL MASUK_H]],""))</f>
        <v/>
      </c>
      <c r="G118" s="6" t="str">
        <f ca="1">IF(INDEX(INDIRECT("ALL["&amp;UNTANA[#Headers]&amp;"]"),rowPointer)="","",INDEX(INDIRECT("ALL["&amp;UNTANA[#Headers]&amp;"]"),rowPointer))</f>
        <v/>
      </c>
      <c r="H118" s="6" t="str">
        <f ca="1">IF(INDEX(INDIRECT("ALL["&amp;UNTANA[#Headers]&amp;"]"),rowPointer)="","",INDEX(INDIRECT("ALL["&amp;UNTANA[#Headers]&amp;"]"),rowPointer))</f>
        <v/>
      </c>
      <c r="I118" s="6" t="str">
        <f ca="1">IF(INDEX(INDIRECT("ALL["&amp;UNTANA[#Headers]&amp;"]"),rowPointer)="","",INDEX(INDIRECT("ALL["&amp;UNTANA[#Headers]&amp;"]"),rowPointer))</f>
        <v/>
      </c>
      <c r="J118" s="6" t="str">
        <f ca="1">IF(INDEX(INDIRECT("ALL["&amp;UNTANA[#Headers]&amp;"]"),rowPointer)="","",INDEX(INDIRECT("ALL["&amp;UNTANA[#Headers]&amp;"]"),rowPointer))</f>
        <v/>
      </c>
      <c r="K118" s="2" t="str">
        <f ca="1">IF(INDEX(INDIRECT("ALL["&amp;UNTANA[#Headers]&amp;"]"),rowPointer)="","",INDEX(INDIRECT("ALL["&amp;UNTANA[#Headers]&amp;"]"),rowPointer))</f>
        <v/>
      </c>
      <c r="L118" s="6" t="str">
        <f ca="1">IF(INDEX(INDIRECT("ALL["&amp;UNTANA[#Headers]&amp;"]"),rowPointer)="","",INDEX(INDIRECT("ALL["&amp;UNTANA[#Headers]&amp;"]"),rowPointer))</f>
        <v/>
      </c>
      <c r="M118" s="6" t="str">
        <f ca="1">IF(INDEX(INDIRECT("ALL["&amp;UNTANA[#Headers]&amp;"]"),rowPointer)="","",INDEX(INDIRECT("ALL["&amp;UNTANA[#Headers]&amp;"]"),rowPointer))</f>
        <v/>
      </c>
      <c r="N118" s="6" t="str">
        <f ca="1">IF(INDEX(INDIRECT("ALL["&amp;UNTANA[#Headers]&amp;"]"),rowPointer)="","",INDEX(INDIRECT("ALL["&amp;UNTANA[#Headers]&amp;"]"),rowPointer))</f>
        <v/>
      </c>
      <c r="O118" s="6" t="str">
        <f ca="1">IF(INDEX(INDIRECT("ALL["&amp;UNTANA[#Headers]&amp;"]"),rowPointer)="","",INDEX(INDIRECT("ALL["&amp;UNTANA[#Headers]&amp;"]"),rowPointer))</f>
        <v/>
      </c>
      <c r="P118" s="6" t="str">
        <f ca="1">IF(INDEX(INDIRECT("ALL["&amp;UNTANA[#Headers]&amp;"]"),rowPointer)="","",INDEX(INDIRECT("ALL["&amp;UNTANA[#Headers]&amp;"]"),rowPointer))</f>
        <v/>
      </c>
      <c r="Q118" s="3" t="str">
        <f ca="1">IF(INDEX(INDIRECT("ALL["&amp;UNTANA[#Headers]&amp;"]"),rowPointer)="","",INDEX(INDIRECT("ALL["&amp;UNTANA[#Headers]&amp;"]"),rowPointer))</f>
        <v/>
      </c>
      <c r="R118" s="3" t="str">
        <f ca="1">IF(INDEX(INDIRECT("ALL["&amp;UNTANA[#Headers]&amp;"]"),rowPointer)="","",INDEX(INDIRECT("ALL["&amp;UNTANA[#Headers]&amp;"]"),rowPointer))</f>
        <v/>
      </c>
      <c r="S118" s="6" t="str">
        <f ca="1">IF(INDEX(INDIRECT("ALL["&amp;UNTANA[#Headers]&amp;"]"),rowPointer)="","",INDEX(INDIRECT("ALL["&amp;UNTANA[#Headers]&amp;"]"),rowPointer))</f>
        <v/>
      </c>
      <c r="T118" s="4" t="str">
        <f ca="1">IF(INDEX(INDIRECT("ALL["&amp;UNTANA[#Headers]&amp;"]"),rowPointer)="","",INDEX(INDIRECT("ALL["&amp;UNTANA[#Headers]&amp;"]"),rowPointer))</f>
        <v/>
      </c>
      <c r="U118" s="4" t="str">
        <f ca="1">IF(INDEX(INDIRECT("ALL["&amp;UNTANA[#Headers]&amp;"]"),rowPointer)="","",INDEX(INDIRECT("ALL["&amp;UNTANA[#Headers]&amp;"]"),rowPointer))</f>
        <v/>
      </c>
      <c r="V118" s="3" t="str">
        <f ca="1">IF(INDEX(INDIRECT("ALL["&amp;UNTANA[#Headers]&amp;"]"),rowPointer)="","",INDEX(INDIRECT("ALL["&amp;UNTANA[#Headers]&amp;"]"),rowPointer))</f>
        <v/>
      </c>
      <c r="W118" s="6" t="str">
        <f ca="1">IF(INDEX(INDIRECT("ALL["&amp;UNTANA[#Headers]&amp;"]"),rowPointer)="","",INDEX(INDIRECT("ALL["&amp;UNTANA[#Headers]&amp;"]"),rowPointer))</f>
        <v/>
      </c>
    </row>
    <row r="119" spans="1:23" x14ac:dyDescent="0.25">
      <c r="A119" s="7">
        <v>242</v>
      </c>
      <c r="D119">
        <f ca="1">INDEX(INDIRECT("ALL["&amp;UNTANA[#Headers]&amp;"]"),rowPointer)</f>
        <v>242</v>
      </c>
      <c r="E119" s="2">
        <f ca="1">INDEX(INDIRECT("ALL["&amp;UNTANA[#Headers]&amp;"]"),rowPointer)</f>
        <v>44936</v>
      </c>
      <c r="F119" s="2" t="str">
        <f ca="1">IF(UNTANA[[#This Row],[TGL MASUK_H]]&gt;E118,UNTANA[[#This Row],[TGL MASUK_H]],IF(UNTANA[[#This Row],[ID]]=1,UNTANA[[#This Row],[TGL MASUK_H]],""))</f>
        <v/>
      </c>
      <c r="G119" s="6" t="str">
        <f ca="1">IF(INDEX(INDIRECT("ALL["&amp;UNTANA[#Headers]&amp;"]"),rowPointer)="","",INDEX(INDIRECT("ALL["&amp;UNTANA[#Headers]&amp;"]"),rowPointer))</f>
        <v>MANDIRI BAHAGIA SEJATI</v>
      </c>
      <c r="H119" s="6" t="str">
        <f ca="1">IF(INDEX(INDIRECT("ALL["&amp;UNTANA[#Headers]&amp;"]"),rowPointer)="","",INDEX(INDIRECT("ALL["&amp;UNTANA[#Headers]&amp;"]"),rowPointer))</f>
        <v>UNTANA</v>
      </c>
      <c r="I119" s="6" t="str">
        <f ca="1">IF(INDEX(INDIRECT("ALL["&amp;UNTANA[#Headers]&amp;"]"),rowPointer)="","",INDEX(INDIRECT("ALL["&amp;UNTANA[#Headers]&amp;"]"),rowPointer))</f>
        <v>2023/FJP/01/0073</v>
      </c>
      <c r="J119" s="6" t="str">
        <f ca="1">IF(INDEX(INDIRECT("ALL["&amp;UNTANA[#Headers]&amp;"]"),rowPointer)="","",INDEX(INDIRECT("ALL["&amp;UNTANA[#Headers]&amp;"]"),rowPointer))</f>
        <v/>
      </c>
      <c r="K119" s="2">
        <f ca="1">IF(INDEX(INDIRECT("ALL["&amp;UNTANA[#Headers]&amp;"]"),rowPointer)="","",INDEX(INDIRECT("ALL["&amp;UNTANA[#Headers]&amp;"]"),rowPointer))</f>
        <v>44933</v>
      </c>
      <c r="L119" s="6" t="str">
        <f ca="1">IF(INDEX(INDIRECT("ALL["&amp;UNTANA[#Headers]&amp;"]"),rowPointer)="","",INDEX(INDIRECT("ALL["&amp;UNTANA[#Headers]&amp;"]"),rowPointer))</f>
        <v/>
      </c>
      <c r="M119" s="6" t="str">
        <f ca="1">IF(INDEX(INDIRECT("ALL["&amp;UNTANA[#Headers]&amp;"]"),rowPointer)="","",INDEX(INDIRECT("ALL["&amp;UNTANA[#Headers]&amp;"]"),rowPointer))</f>
        <v>JARUM PENTOL MIKA 38MM (ISI 40)</v>
      </c>
      <c r="N119" s="6">
        <f ca="1">IF(INDEX(INDIRECT("ALL["&amp;UNTANA[#Headers]&amp;"]"),rowPointer)="","",INDEX(INDIRECT("ALL["&amp;UNTANA[#Headers]&amp;"]"),rowPointer))</f>
        <v>50</v>
      </c>
      <c r="O119" s="6">
        <f ca="1">IF(INDEX(INDIRECT("ALL["&amp;UNTANA[#Headers]&amp;"]"),rowPointer)="","",INDEX(INDIRECT("ALL["&amp;UNTANA[#Headers]&amp;"]"),rowPointer))</f>
        <v>50000</v>
      </c>
      <c r="P119" s="6" t="str">
        <f ca="1">IF(INDEX(INDIRECT("ALL["&amp;UNTANA[#Headers]&amp;"]"),rowPointer)="","",INDEX(INDIRECT("ALL["&amp;UNTANA[#Headers]&amp;"]"),rowPointer))</f>
        <v>BOX</v>
      </c>
      <c r="Q119" s="3">
        <f ca="1">IF(INDEX(INDIRECT("ALL["&amp;UNTANA[#Headers]&amp;"]"),rowPointer)="","",INDEX(INDIRECT("ALL["&amp;UNTANA[#Headers]&amp;"]"),rowPointer))</f>
        <v>900</v>
      </c>
      <c r="R119" s="3" t="str">
        <f ca="1">IF(INDEX(INDIRECT("ALL["&amp;UNTANA[#Headers]&amp;"]"),rowPointer)="","",INDEX(INDIRECT("ALL["&amp;UNTANA[#Headers]&amp;"]"),rowPointer))</f>
        <v/>
      </c>
      <c r="S119" s="6" t="str">
        <f ca="1">IF(INDEX(INDIRECT("ALL["&amp;UNTANA[#Headers]&amp;"]"),rowPointer)="","",INDEX(INDIRECT("ALL["&amp;UNTANA[#Headers]&amp;"]"),rowPointer))</f>
        <v/>
      </c>
      <c r="T119" s="4" t="str">
        <f ca="1">IF(INDEX(INDIRECT("ALL["&amp;UNTANA[#Headers]&amp;"]"),rowPointer)="","",INDEX(INDIRECT("ALL["&amp;UNTANA[#Headers]&amp;"]"),rowPointer))</f>
        <v/>
      </c>
      <c r="U119" s="4" t="str">
        <f ca="1">IF(INDEX(INDIRECT("ALL["&amp;UNTANA[#Headers]&amp;"]"),rowPointer)="","",INDEX(INDIRECT("ALL["&amp;UNTANA[#Headers]&amp;"]"),rowPointer))</f>
        <v/>
      </c>
      <c r="V119" s="3" t="str">
        <f ca="1">IF(INDEX(INDIRECT("ALL["&amp;UNTANA[#Headers]&amp;"]"),rowPointer)="","",INDEX(INDIRECT("ALL["&amp;UNTANA[#Headers]&amp;"]"),rowPointer))</f>
        <v/>
      </c>
      <c r="W119" s="6" t="str">
        <f ca="1">IF(INDEX(INDIRECT("ALL["&amp;UNTANA[#Headers]&amp;"]"),rowPointer)="","",INDEX(INDIRECT("ALL["&amp;UNTANA[#Headers]&amp;"]"),rowPointer))</f>
        <v/>
      </c>
    </row>
    <row r="120" spans="1:23" x14ac:dyDescent="0.25">
      <c r="A120" s="7">
        <v>243</v>
      </c>
      <c r="D120" t="str">
        <f ca="1">INDEX(INDIRECT("ALL["&amp;UNTANA[#Headers]&amp;"]"),rowPointer)</f>
        <v/>
      </c>
      <c r="E120" s="2">
        <f ca="1">INDEX(INDIRECT("ALL["&amp;UNTANA[#Headers]&amp;"]"),rowPointer)</f>
        <v>44936</v>
      </c>
      <c r="F120" s="2" t="str">
        <f ca="1">IF(UNTANA[[#This Row],[TGL MASUK_H]]&gt;E119,UNTANA[[#This Row],[TGL MASUK_H]],IF(UNTANA[[#This Row],[ID]]=1,UNTANA[[#This Row],[TGL MASUK_H]],""))</f>
        <v/>
      </c>
      <c r="G120" s="6" t="str">
        <f ca="1">IF(INDEX(INDIRECT("ALL["&amp;UNTANA[#Headers]&amp;"]"),rowPointer)="","",INDEX(INDIRECT("ALL["&amp;UNTANA[#Headers]&amp;"]"),rowPointer))</f>
        <v/>
      </c>
      <c r="H120" s="6" t="str">
        <f ca="1">IF(INDEX(INDIRECT("ALL["&amp;UNTANA[#Headers]&amp;"]"),rowPointer)="","",INDEX(INDIRECT("ALL["&amp;UNTANA[#Headers]&amp;"]"),rowPointer))</f>
        <v/>
      </c>
      <c r="I120" s="6" t="str">
        <f ca="1">IF(INDEX(INDIRECT("ALL["&amp;UNTANA[#Headers]&amp;"]"),rowPointer)="","",INDEX(INDIRECT("ALL["&amp;UNTANA[#Headers]&amp;"]"),rowPointer))</f>
        <v/>
      </c>
      <c r="J120" s="6" t="str">
        <f ca="1">IF(INDEX(INDIRECT("ALL["&amp;UNTANA[#Headers]&amp;"]"),rowPointer)="","",INDEX(INDIRECT("ALL["&amp;UNTANA[#Headers]&amp;"]"),rowPointer))</f>
        <v/>
      </c>
      <c r="K120" s="2" t="str">
        <f ca="1">IF(INDEX(INDIRECT("ALL["&amp;UNTANA[#Headers]&amp;"]"),rowPointer)="","",INDEX(INDIRECT("ALL["&amp;UNTANA[#Headers]&amp;"]"),rowPointer))</f>
        <v/>
      </c>
      <c r="L120" s="6" t="str">
        <f ca="1">IF(INDEX(INDIRECT("ALL["&amp;UNTANA[#Headers]&amp;"]"),rowPointer)="","",INDEX(INDIRECT("ALL["&amp;UNTANA[#Headers]&amp;"]"),rowPointer))</f>
        <v/>
      </c>
      <c r="M120" s="6" t="str">
        <f ca="1">IF(INDEX(INDIRECT("ALL["&amp;UNTANA[#Headers]&amp;"]"),rowPointer)="","",INDEX(INDIRECT("ALL["&amp;UNTANA[#Headers]&amp;"]"),rowPointer))</f>
        <v/>
      </c>
      <c r="N120" s="6" t="str">
        <f ca="1">IF(INDEX(INDIRECT("ALL["&amp;UNTANA[#Headers]&amp;"]"),rowPointer)="","",INDEX(INDIRECT("ALL["&amp;UNTANA[#Headers]&amp;"]"),rowPointer))</f>
        <v/>
      </c>
      <c r="O120" s="6" t="str">
        <f ca="1">IF(INDEX(INDIRECT("ALL["&amp;UNTANA[#Headers]&amp;"]"),rowPointer)="","",INDEX(INDIRECT("ALL["&amp;UNTANA[#Headers]&amp;"]"),rowPointer))</f>
        <v/>
      </c>
      <c r="P120" s="6" t="str">
        <f ca="1">IF(INDEX(INDIRECT("ALL["&amp;UNTANA[#Headers]&amp;"]"),rowPointer)="","",INDEX(INDIRECT("ALL["&amp;UNTANA[#Headers]&amp;"]"),rowPointer))</f>
        <v/>
      </c>
      <c r="Q120" s="3" t="str">
        <f ca="1">IF(INDEX(INDIRECT("ALL["&amp;UNTANA[#Headers]&amp;"]"),rowPointer)="","",INDEX(INDIRECT("ALL["&amp;UNTANA[#Headers]&amp;"]"),rowPointer))</f>
        <v/>
      </c>
      <c r="R120" s="3" t="str">
        <f ca="1">IF(INDEX(INDIRECT("ALL["&amp;UNTANA[#Headers]&amp;"]"),rowPointer)="","",INDEX(INDIRECT("ALL["&amp;UNTANA[#Headers]&amp;"]"),rowPointer))</f>
        <v/>
      </c>
      <c r="S120" s="6" t="str">
        <f ca="1">IF(INDEX(INDIRECT("ALL["&amp;UNTANA[#Headers]&amp;"]"),rowPointer)="","",INDEX(INDIRECT("ALL["&amp;UNTANA[#Headers]&amp;"]"),rowPointer))</f>
        <v/>
      </c>
      <c r="T120" s="4" t="str">
        <f ca="1">IF(INDEX(INDIRECT("ALL["&amp;UNTANA[#Headers]&amp;"]"),rowPointer)="","",INDEX(INDIRECT("ALL["&amp;UNTANA[#Headers]&amp;"]"),rowPointer))</f>
        <v/>
      </c>
      <c r="U120" s="4" t="str">
        <f ca="1">IF(INDEX(INDIRECT("ALL["&amp;UNTANA[#Headers]&amp;"]"),rowPointer)="","",INDEX(INDIRECT("ALL["&amp;UNTANA[#Headers]&amp;"]"),rowPointer))</f>
        <v/>
      </c>
      <c r="V120" s="3" t="str">
        <f ca="1">IF(INDEX(INDIRECT("ALL["&amp;UNTANA[#Headers]&amp;"]"),rowPointer)="","",INDEX(INDIRECT("ALL["&amp;UNTANA[#Headers]&amp;"]"),rowPointer))</f>
        <v/>
      </c>
      <c r="W120" s="6" t="str">
        <f ca="1">IF(INDEX(INDIRECT("ALL["&amp;UNTANA[#Headers]&amp;"]"),rowPointer)="","",INDEX(INDIRECT("ALL["&amp;UNTANA[#Headers]&amp;"]"),rowPointer))</f>
        <v/>
      </c>
    </row>
    <row r="121" spans="1:23" x14ac:dyDescent="0.25">
      <c r="A121" s="7">
        <v>244</v>
      </c>
      <c r="D121">
        <f ca="1">INDEX(INDIRECT("ALL["&amp;UNTANA[#Headers]&amp;"]"),rowPointer)</f>
        <v>244</v>
      </c>
      <c r="E121" s="2">
        <f ca="1">INDEX(INDIRECT("ALL["&amp;UNTANA[#Headers]&amp;"]"),rowPointer)</f>
        <v>44936</v>
      </c>
      <c r="F121" s="2" t="str">
        <f ca="1">IF(UNTANA[[#This Row],[TGL MASUK_H]]&gt;E120,UNTANA[[#This Row],[TGL MASUK_H]],IF(UNTANA[[#This Row],[ID]]=1,UNTANA[[#This Row],[TGL MASUK_H]],""))</f>
        <v/>
      </c>
      <c r="G121" s="6" t="str">
        <f ca="1">IF(INDEX(INDIRECT("ALL["&amp;UNTANA[#Headers]&amp;"]"),rowPointer)="","",INDEX(INDIRECT("ALL["&amp;UNTANA[#Headers]&amp;"]"),rowPointer))</f>
        <v>SURYA PRATAMA</v>
      </c>
      <c r="H121" s="6" t="str">
        <f ca="1">IF(INDEX(INDIRECT("ALL["&amp;UNTANA[#Headers]&amp;"]"),rowPointer)="","",INDEX(INDIRECT("ALL["&amp;UNTANA[#Headers]&amp;"]"),rowPointer))</f>
        <v>UNTANA</v>
      </c>
      <c r="I121" s="6" t="str">
        <f ca="1">IF(INDEX(INDIRECT("ALL["&amp;UNTANA[#Headers]&amp;"]"),rowPointer)="","",INDEX(INDIRECT("ALL["&amp;UNTANA[#Headers]&amp;"]"),rowPointer))</f>
        <v>F23AP000137</v>
      </c>
      <c r="J121" s="6" t="str">
        <f ca="1">IF(INDEX(INDIRECT("ALL["&amp;UNTANA[#Headers]&amp;"]"),rowPointer)="","",INDEX(INDIRECT("ALL["&amp;UNTANA[#Headers]&amp;"]"),rowPointer))</f>
        <v/>
      </c>
      <c r="K121" s="2">
        <f ca="1">IF(INDEX(INDIRECT("ALL["&amp;UNTANA[#Headers]&amp;"]"),rowPointer)="","",INDEX(INDIRECT("ALL["&amp;UNTANA[#Headers]&amp;"]"),rowPointer))</f>
        <v>44931</v>
      </c>
      <c r="L121" s="6" t="str">
        <f ca="1">IF(INDEX(INDIRECT("ALL["&amp;UNTANA[#Headers]&amp;"]"),rowPointer)="","",INDEX(INDIRECT("ALL["&amp;UNTANA[#Headers]&amp;"]"),rowPointer))</f>
        <v/>
      </c>
      <c r="M121" s="6" t="str">
        <f ca="1">IF(INDEX(INDIRECT("ALL["&amp;UNTANA[#Headers]&amp;"]"),rowPointer)="","",INDEX(INDIRECT("ALL["&amp;UNTANA[#Headers]&amp;"]"),rowPointer))</f>
        <v>SERUTAN TABUNG 231 (MIX) ISI 24 PCS@120</v>
      </c>
      <c r="N121" s="6">
        <f ca="1">IF(INDEX(INDIRECT("ALL["&amp;UNTANA[#Headers]&amp;"]"),rowPointer)="","",INDEX(INDIRECT("ALL["&amp;UNTANA[#Headers]&amp;"]"),rowPointer))</f>
        <v>30</v>
      </c>
      <c r="O121" s="6" t="str">
        <f ca="1">IF(INDEX(INDIRECT("ALL["&amp;UNTANA[#Headers]&amp;"]"),rowPointer)="","",INDEX(INDIRECT("ALL["&amp;UNTANA[#Headers]&amp;"]"),rowPointer))</f>
        <v/>
      </c>
      <c r="P121" s="6" t="str">
        <f ca="1">IF(INDEX(INDIRECT("ALL["&amp;UNTANA[#Headers]&amp;"]"),rowPointer)="","",INDEX(INDIRECT("ALL["&amp;UNTANA[#Headers]&amp;"]"),rowPointer))</f>
        <v/>
      </c>
      <c r="Q121" s="3">
        <f ca="1">IF(INDEX(INDIRECT("ALL["&amp;UNTANA[#Headers]&amp;"]"),rowPointer)="","",INDEX(INDIRECT("ALL["&amp;UNTANA[#Headers]&amp;"]"),rowPointer))</f>
        <v>10100</v>
      </c>
      <c r="R121" s="3">
        <f ca="1">IF(INDEX(INDIRECT("ALL["&amp;UNTANA[#Headers]&amp;"]"),rowPointer)="","",INDEX(INDIRECT("ALL["&amp;UNTANA[#Headers]&amp;"]"),rowPointer))</f>
        <v>1212000</v>
      </c>
      <c r="S121" s="6" t="str">
        <f ca="1">IF(INDEX(INDIRECT("ALL["&amp;UNTANA[#Headers]&amp;"]"),rowPointer)="","",INDEX(INDIRECT("ALL["&amp;UNTANA[#Headers]&amp;"]"),rowPointer))</f>
        <v/>
      </c>
      <c r="T121" s="4" t="str">
        <f ca="1">IF(INDEX(INDIRECT("ALL["&amp;UNTANA[#Headers]&amp;"]"),rowPointer)="","",INDEX(INDIRECT("ALL["&amp;UNTANA[#Headers]&amp;"]"),rowPointer))</f>
        <v/>
      </c>
      <c r="U121" s="4" t="str">
        <f ca="1">IF(INDEX(INDIRECT("ALL["&amp;UNTANA[#Headers]&amp;"]"),rowPointer)="","",INDEX(INDIRECT("ALL["&amp;UNTANA[#Headers]&amp;"]"),rowPointer))</f>
        <v/>
      </c>
      <c r="V121" s="3" t="str">
        <f ca="1">IF(INDEX(INDIRECT("ALL["&amp;UNTANA[#Headers]&amp;"]"),rowPointer)="","",INDEX(INDIRECT("ALL["&amp;UNTANA[#Headers]&amp;"]"),rowPointer))</f>
        <v/>
      </c>
      <c r="W121" s="6" t="str">
        <f ca="1">IF(INDEX(INDIRECT("ALL["&amp;UNTANA[#Headers]&amp;"]"),rowPointer)="","",INDEX(INDIRECT("ALL["&amp;UNTANA[#Headers]&amp;"]"),rowPointer))</f>
        <v/>
      </c>
    </row>
    <row r="122" spans="1:23" x14ac:dyDescent="0.25">
      <c r="A122" s="7">
        <v>245</v>
      </c>
      <c r="D122" t="str">
        <f ca="1">INDEX(INDIRECT("ALL["&amp;UNTANA[#Headers]&amp;"]"),rowPointer)</f>
        <v/>
      </c>
      <c r="E122" s="2">
        <f ca="1">INDEX(INDIRECT("ALL["&amp;UNTANA[#Headers]&amp;"]"),rowPointer)</f>
        <v>44936</v>
      </c>
      <c r="F122" s="2" t="str">
        <f ca="1">IF(UNTANA[[#This Row],[TGL MASUK_H]]&gt;E121,UNTANA[[#This Row],[TGL MASUK_H]],IF(UNTANA[[#This Row],[ID]]=1,UNTANA[[#This Row],[TGL MASUK_H]],""))</f>
        <v/>
      </c>
      <c r="G122" s="6" t="str">
        <f ca="1">IF(INDEX(INDIRECT("ALL["&amp;UNTANA[#Headers]&amp;"]"),rowPointer)="","",INDEX(INDIRECT("ALL["&amp;UNTANA[#Headers]&amp;"]"),rowPointer))</f>
        <v/>
      </c>
      <c r="H122" s="6" t="str">
        <f ca="1">IF(INDEX(INDIRECT("ALL["&amp;UNTANA[#Headers]&amp;"]"),rowPointer)="","",INDEX(INDIRECT("ALL["&amp;UNTANA[#Headers]&amp;"]"),rowPointer))</f>
        <v/>
      </c>
      <c r="I122" s="6" t="str">
        <f ca="1">IF(INDEX(INDIRECT("ALL["&amp;UNTANA[#Headers]&amp;"]"),rowPointer)="","",INDEX(INDIRECT("ALL["&amp;UNTANA[#Headers]&amp;"]"),rowPointer))</f>
        <v/>
      </c>
      <c r="J122" s="6" t="str">
        <f ca="1">IF(INDEX(INDIRECT("ALL["&amp;UNTANA[#Headers]&amp;"]"),rowPointer)="","",INDEX(INDIRECT("ALL["&amp;UNTANA[#Headers]&amp;"]"),rowPointer))</f>
        <v/>
      </c>
      <c r="K122" s="2" t="str">
        <f ca="1">IF(INDEX(INDIRECT("ALL["&amp;UNTANA[#Headers]&amp;"]"),rowPointer)="","",INDEX(INDIRECT("ALL["&amp;UNTANA[#Headers]&amp;"]"),rowPointer))</f>
        <v/>
      </c>
      <c r="L122" s="6" t="str">
        <f ca="1">IF(INDEX(INDIRECT("ALL["&amp;UNTANA[#Headers]&amp;"]"),rowPointer)="","",INDEX(INDIRECT("ALL["&amp;UNTANA[#Headers]&amp;"]"),rowPointer))</f>
        <v/>
      </c>
      <c r="M122" s="6" t="str">
        <f ca="1">IF(INDEX(INDIRECT("ALL["&amp;UNTANA[#Headers]&amp;"]"),rowPointer)="","",INDEX(INDIRECT("ALL["&amp;UNTANA[#Headers]&amp;"]"),rowPointer))</f>
        <v/>
      </c>
      <c r="N122" s="6" t="str">
        <f ca="1">IF(INDEX(INDIRECT("ALL["&amp;UNTANA[#Headers]&amp;"]"),rowPointer)="","",INDEX(INDIRECT("ALL["&amp;UNTANA[#Headers]&amp;"]"),rowPointer))</f>
        <v/>
      </c>
      <c r="O122" s="6" t="str">
        <f ca="1">IF(INDEX(INDIRECT("ALL["&amp;UNTANA[#Headers]&amp;"]"),rowPointer)="","",INDEX(INDIRECT("ALL["&amp;UNTANA[#Headers]&amp;"]"),rowPointer))</f>
        <v/>
      </c>
      <c r="P122" s="6" t="str">
        <f ca="1">IF(INDEX(INDIRECT("ALL["&amp;UNTANA[#Headers]&amp;"]"),rowPointer)="","",INDEX(INDIRECT("ALL["&amp;UNTANA[#Headers]&amp;"]"),rowPointer))</f>
        <v/>
      </c>
      <c r="Q122" s="3" t="str">
        <f ca="1">IF(INDEX(INDIRECT("ALL["&amp;UNTANA[#Headers]&amp;"]"),rowPointer)="","",INDEX(INDIRECT("ALL["&amp;UNTANA[#Headers]&amp;"]"),rowPointer))</f>
        <v/>
      </c>
      <c r="R122" s="3" t="str">
        <f ca="1">IF(INDEX(INDIRECT("ALL["&amp;UNTANA[#Headers]&amp;"]"),rowPointer)="","",INDEX(INDIRECT("ALL["&amp;UNTANA[#Headers]&amp;"]"),rowPointer))</f>
        <v/>
      </c>
      <c r="S122" s="6" t="str">
        <f ca="1">IF(INDEX(INDIRECT("ALL["&amp;UNTANA[#Headers]&amp;"]"),rowPointer)="","",INDEX(INDIRECT("ALL["&amp;UNTANA[#Headers]&amp;"]"),rowPointer))</f>
        <v/>
      </c>
      <c r="T122" s="4" t="str">
        <f ca="1">IF(INDEX(INDIRECT("ALL["&amp;UNTANA[#Headers]&amp;"]"),rowPointer)="","",INDEX(INDIRECT("ALL["&amp;UNTANA[#Headers]&amp;"]"),rowPointer))</f>
        <v/>
      </c>
      <c r="U122" s="4" t="str">
        <f ca="1">IF(INDEX(INDIRECT("ALL["&amp;UNTANA[#Headers]&amp;"]"),rowPointer)="","",INDEX(INDIRECT("ALL["&amp;UNTANA[#Headers]&amp;"]"),rowPointer))</f>
        <v/>
      </c>
      <c r="V122" s="3" t="str">
        <f ca="1">IF(INDEX(INDIRECT("ALL["&amp;UNTANA[#Headers]&amp;"]"),rowPointer)="","",INDEX(INDIRECT("ALL["&amp;UNTANA[#Headers]&amp;"]"),rowPointer))</f>
        <v/>
      </c>
      <c r="W122" s="6" t="str">
        <f ca="1">IF(INDEX(INDIRECT("ALL["&amp;UNTANA[#Headers]&amp;"]"),rowPointer)="","",INDEX(INDIRECT("ALL["&amp;UNTANA[#Headers]&amp;"]"),rowPointer))</f>
        <v/>
      </c>
    </row>
    <row r="123" spans="1:23" x14ac:dyDescent="0.25">
      <c r="A123" s="7">
        <v>246</v>
      </c>
      <c r="D123">
        <f ca="1">INDEX(INDIRECT("ALL["&amp;UNTANA[#Headers]&amp;"]"),rowPointer)</f>
        <v>246</v>
      </c>
      <c r="E123" s="2">
        <f ca="1">INDEX(INDIRECT("ALL["&amp;UNTANA[#Headers]&amp;"]"),rowPointer)</f>
        <v>44936</v>
      </c>
      <c r="F123" s="2" t="str">
        <f ca="1">IF(UNTANA[[#This Row],[TGL MASUK_H]]&gt;E122,UNTANA[[#This Row],[TGL MASUK_H]],IF(UNTANA[[#This Row],[ID]]=1,UNTANA[[#This Row],[TGL MASUK_H]],""))</f>
        <v/>
      </c>
      <c r="G123" s="6" t="str">
        <f ca="1">IF(INDEX(INDIRECT("ALL["&amp;UNTANA[#Headers]&amp;"]"),rowPointer)="","",INDEX(INDIRECT("ALL["&amp;UNTANA[#Headers]&amp;"]"),rowPointer))</f>
        <v>SURYA PRATAMA</v>
      </c>
      <c r="H123" s="6" t="str">
        <f ca="1">IF(INDEX(INDIRECT("ALL["&amp;UNTANA[#Headers]&amp;"]"),rowPointer)="","",INDEX(INDIRECT("ALL["&amp;UNTANA[#Headers]&amp;"]"),rowPointer))</f>
        <v>UNTANA</v>
      </c>
      <c r="I123" s="6" t="str">
        <f ca="1">IF(INDEX(INDIRECT("ALL["&amp;UNTANA[#Headers]&amp;"]"),rowPointer)="","",INDEX(INDIRECT("ALL["&amp;UNTANA[#Headers]&amp;"]"),rowPointer))</f>
        <v>F23AP000232</v>
      </c>
      <c r="J123" s="6" t="str">
        <f ca="1">IF(INDEX(INDIRECT("ALL["&amp;UNTANA[#Headers]&amp;"]"),rowPointer)="","",INDEX(INDIRECT("ALL["&amp;UNTANA[#Headers]&amp;"]"),rowPointer))</f>
        <v/>
      </c>
      <c r="K123" s="2">
        <f ca="1">IF(INDEX(INDIRECT("ALL["&amp;UNTANA[#Headers]&amp;"]"),rowPointer)="","",INDEX(INDIRECT("ALL["&amp;UNTANA[#Headers]&amp;"]"),rowPointer))</f>
        <v>44933</v>
      </c>
      <c r="L123" s="6" t="str">
        <f ca="1">IF(INDEX(INDIRECT("ALL["&amp;UNTANA[#Headers]&amp;"]"),rowPointer)="","",INDEX(INDIRECT("ALL["&amp;UNTANA[#Headers]&amp;"]"),rowPointer))</f>
        <v/>
      </c>
      <c r="M123" s="6" t="str">
        <f ca="1">IF(INDEX(INDIRECT("ALL["&amp;UNTANA[#Headers]&amp;"]"),rowPointer)="","",INDEX(INDIRECT("ALL["&amp;UNTANA[#Headers]&amp;"]"),rowPointer))</f>
        <v>SERUTAN TABUNG 231 (MIX) ISI 24 PCS@120</v>
      </c>
      <c r="N123" s="6">
        <f ca="1">IF(INDEX(INDIRECT("ALL["&amp;UNTANA[#Headers]&amp;"]"),rowPointer)="","",INDEX(INDIRECT("ALL["&amp;UNTANA[#Headers]&amp;"]"),rowPointer))</f>
        <v>30</v>
      </c>
      <c r="O123" s="6" t="str">
        <f ca="1">IF(INDEX(INDIRECT("ALL["&amp;UNTANA[#Headers]&amp;"]"),rowPointer)="","",INDEX(INDIRECT("ALL["&amp;UNTANA[#Headers]&amp;"]"),rowPointer))</f>
        <v/>
      </c>
      <c r="P123" s="6" t="str">
        <f ca="1">IF(INDEX(INDIRECT("ALL["&amp;UNTANA[#Headers]&amp;"]"),rowPointer)="","",INDEX(INDIRECT("ALL["&amp;UNTANA[#Headers]&amp;"]"),rowPointer))</f>
        <v/>
      </c>
      <c r="Q123" s="3">
        <f ca="1">IF(INDEX(INDIRECT("ALL["&amp;UNTANA[#Headers]&amp;"]"),rowPointer)="","",INDEX(INDIRECT("ALL["&amp;UNTANA[#Headers]&amp;"]"),rowPointer))</f>
        <v>10100</v>
      </c>
      <c r="R123" s="3">
        <f ca="1">IF(INDEX(INDIRECT("ALL["&amp;UNTANA[#Headers]&amp;"]"),rowPointer)="","",INDEX(INDIRECT("ALL["&amp;UNTANA[#Headers]&amp;"]"),rowPointer))</f>
        <v>1212000</v>
      </c>
      <c r="S123" s="6" t="str">
        <f ca="1">IF(INDEX(INDIRECT("ALL["&amp;UNTANA[#Headers]&amp;"]"),rowPointer)="","",INDEX(INDIRECT("ALL["&amp;UNTANA[#Headers]&amp;"]"),rowPointer))</f>
        <v/>
      </c>
      <c r="T123" s="4" t="str">
        <f ca="1">IF(INDEX(INDIRECT("ALL["&amp;UNTANA[#Headers]&amp;"]"),rowPointer)="","",INDEX(INDIRECT("ALL["&amp;UNTANA[#Headers]&amp;"]"),rowPointer))</f>
        <v/>
      </c>
      <c r="U123" s="4" t="str">
        <f ca="1">IF(INDEX(INDIRECT("ALL["&amp;UNTANA[#Headers]&amp;"]"),rowPointer)="","",INDEX(INDIRECT("ALL["&amp;UNTANA[#Headers]&amp;"]"),rowPointer))</f>
        <v/>
      </c>
      <c r="V123" s="3" t="str">
        <f ca="1">IF(INDEX(INDIRECT("ALL["&amp;UNTANA[#Headers]&amp;"]"),rowPointer)="","",INDEX(INDIRECT("ALL["&amp;UNTANA[#Headers]&amp;"]"),rowPointer))</f>
        <v/>
      </c>
      <c r="W123" s="6" t="str">
        <f ca="1">IF(INDEX(INDIRECT("ALL["&amp;UNTANA[#Headers]&amp;"]"),rowPointer)="","",INDEX(INDIRECT("ALL["&amp;UNTANA[#Headers]&amp;"]"),rowPointer))</f>
        <v/>
      </c>
    </row>
    <row r="124" spans="1:23" x14ac:dyDescent="0.25">
      <c r="A124" s="7">
        <v>247</v>
      </c>
      <c r="D124" t="str">
        <f ca="1">INDEX(INDIRECT("ALL["&amp;UNTANA[#Headers]&amp;"]"),rowPointer)</f>
        <v/>
      </c>
      <c r="E124" s="2">
        <f ca="1">INDEX(INDIRECT("ALL["&amp;UNTANA[#Headers]&amp;"]"),rowPointer)</f>
        <v>44936</v>
      </c>
      <c r="F124" s="2" t="str">
        <f ca="1">IF(UNTANA[[#This Row],[TGL MASUK_H]]&gt;E123,UNTANA[[#This Row],[TGL MASUK_H]],IF(UNTANA[[#This Row],[ID]]=1,UNTANA[[#This Row],[TGL MASUK_H]],""))</f>
        <v/>
      </c>
      <c r="G124" s="6" t="str">
        <f ca="1">IF(INDEX(INDIRECT("ALL["&amp;UNTANA[#Headers]&amp;"]"),rowPointer)="","",INDEX(INDIRECT("ALL["&amp;UNTANA[#Headers]&amp;"]"),rowPointer))</f>
        <v/>
      </c>
      <c r="H124" s="6" t="str">
        <f ca="1">IF(INDEX(INDIRECT("ALL["&amp;UNTANA[#Headers]&amp;"]"),rowPointer)="","",INDEX(INDIRECT("ALL["&amp;UNTANA[#Headers]&amp;"]"),rowPointer))</f>
        <v/>
      </c>
      <c r="I124" s="6" t="str">
        <f ca="1">IF(INDEX(INDIRECT("ALL["&amp;UNTANA[#Headers]&amp;"]"),rowPointer)="","",INDEX(INDIRECT("ALL["&amp;UNTANA[#Headers]&amp;"]"),rowPointer))</f>
        <v/>
      </c>
      <c r="J124" s="6" t="str">
        <f ca="1">IF(INDEX(INDIRECT("ALL["&amp;UNTANA[#Headers]&amp;"]"),rowPointer)="","",INDEX(INDIRECT("ALL["&amp;UNTANA[#Headers]&amp;"]"),rowPointer))</f>
        <v/>
      </c>
      <c r="K124" s="2" t="str">
        <f ca="1">IF(INDEX(INDIRECT("ALL["&amp;UNTANA[#Headers]&amp;"]"),rowPointer)="","",INDEX(INDIRECT("ALL["&amp;UNTANA[#Headers]&amp;"]"),rowPointer))</f>
        <v/>
      </c>
      <c r="L124" s="6" t="str">
        <f ca="1">IF(INDEX(INDIRECT("ALL["&amp;UNTANA[#Headers]&amp;"]"),rowPointer)="","",INDEX(INDIRECT("ALL["&amp;UNTANA[#Headers]&amp;"]"),rowPointer))</f>
        <v/>
      </c>
      <c r="M124" s="6" t="str">
        <f ca="1">IF(INDEX(INDIRECT("ALL["&amp;UNTANA[#Headers]&amp;"]"),rowPointer)="","",INDEX(INDIRECT("ALL["&amp;UNTANA[#Headers]&amp;"]"),rowPointer))</f>
        <v/>
      </c>
      <c r="N124" s="6" t="str">
        <f ca="1">IF(INDEX(INDIRECT("ALL["&amp;UNTANA[#Headers]&amp;"]"),rowPointer)="","",INDEX(INDIRECT("ALL["&amp;UNTANA[#Headers]&amp;"]"),rowPointer))</f>
        <v/>
      </c>
      <c r="O124" s="6" t="str">
        <f ca="1">IF(INDEX(INDIRECT("ALL["&amp;UNTANA[#Headers]&amp;"]"),rowPointer)="","",INDEX(INDIRECT("ALL["&amp;UNTANA[#Headers]&amp;"]"),rowPointer))</f>
        <v/>
      </c>
      <c r="P124" s="6" t="str">
        <f ca="1">IF(INDEX(INDIRECT("ALL["&amp;UNTANA[#Headers]&amp;"]"),rowPointer)="","",INDEX(INDIRECT("ALL["&amp;UNTANA[#Headers]&amp;"]"),rowPointer))</f>
        <v/>
      </c>
      <c r="Q124" s="3" t="str">
        <f ca="1">IF(INDEX(INDIRECT("ALL["&amp;UNTANA[#Headers]&amp;"]"),rowPointer)="","",INDEX(INDIRECT("ALL["&amp;UNTANA[#Headers]&amp;"]"),rowPointer))</f>
        <v/>
      </c>
      <c r="R124" s="3" t="str">
        <f ca="1">IF(INDEX(INDIRECT("ALL["&amp;UNTANA[#Headers]&amp;"]"),rowPointer)="","",INDEX(INDIRECT("ALL["&amp;UNTANA[#Headers]&amp;"]"),rowPointer))</f>
        <v/>
      </c>
      <c r="S124" s="6" t="str">
        <f ca="1">IF(INDEX(INDIRECT("ALL["&amp;UNTANA[#Headers]&amp;"]"),rowPointer)="","",INDEX(INDIRECT("ALL["&amp;UNTANA[#Headers]&amp;"]"),rowPointer))</f>
        <v/>
      </c>
      <c r="T124" s="4" t="str">
        <f ca="1">IF(INDEX(INDIRECT("ALL["&amp;UNTANA[#Headers]&amp;"]"),rowPointer)="","",INDEX(INDIRECT("ALL["&amp;UNTANA[#Headers]&amp;"]"),rowPointer))</f>
        <v/>
      </c>
      <c r="U124" s="4" t="str">
        <f ca="1">IF(INDEX(INDIRECT("ALL["&amp;UNTANA[#Headers]&amp;"]"),rowPointer)="","",INDEX(INDIRECT("ALL["&amp;UNTANA[#Headers]&amp;"]"),rowPointer))</f>
        <v/>
      </c>
      <c r="V124" s="3" t="str">
        <f ca="1">IF(INDEX(INDIRECT("ALL["&amp;UNTANA[#Headers]&amp;"]"),rowPointer)="","",INDEX(INDIRECT("ALL["&amp;UNTANA[#Headers]&amp;"]"),rowPointer))</f>
        <v/>
      </c>
      <c r="W124" s="6" t="str">
        <f ca="1">IF(INDEX(INDIRECT("ALL["&amp;UNTANA[#Headers]&amp;"]"),rowPointer)="","",INDEX(INDIRECT("ALL["&amp;UNTANA[#Headers]&amp;"]"),rowPointer))</f>
        <v/>
      </c>
    </row>
    <row r="125" spans="1:23" x14ac:dyDescent="0.25">
      <c r="A125" s="7">
        <v>248</v>
      </c>
      <c r="D125">
        <f ca="1">INDEX(INDIRECT("ALL["&amp;UNTANA[#Headers]&amp;"]"),rowPointer)</f>
        <v>248</v>
      </c>
      <c r="E125" s="2">
        <f ca="1">INDEX(INDIRECT("ALL["&amp;UNTANA[#Headers]&amp;"]"),rowPointer)</f>
        <v>44937</v>
      </c>
      <c r="F125" s="2">
        <f ca="1">IF(UNTANA[[#This Row],[TGL MASUK_H]]&gt;E124,UNTANA[[#This Row],[TGL MASUK_H]],IF(UNTANA[[#This Row],[ID]]=1,UNTANA[[#This Row],[TGL MASUK_H]],""))</f>
        <v>44937</v>
      </c>
      <c r="G125" s="6" t="str">
        <f ca="1">IF(INDEX(INDIRECT("ALL["&amp;UNTANA[#Headers]&amp;"]"),rowPointer)="","",INDEX(INDIRECT("ALL["&amp;UNTANA[#Headers]&amp;"]"),rowPointer))</f>
        <v>ETJ</v>
      </c>
      <c r="H125" s="6" t="str">
        <f ca="1">IF(INDEX(INDIRECT("ALL["&amp;UNTANA[#Headers]&amp;"]"),rowPointer)="","",INDEX(INDIRECT("ALL["&amp;UNTANA[#Headers]&amp;"]"),rowPointer))</f>
        <v>UNTANA</v>
      </c>
      <c r="I125" s="6" t="str">
        <f ca="1">IF(INDEX(INDIRECT("ALL["&amp;UNTANA[#Headers]&amp;"]"),rowPointer)="","",INDEX(INDIRECT("ALL["&amp;UNTANA[#Headers]&amp;"]"),rowPointer))</f>
        <v>EXP</v>
      </c>
      <c r="J125" s="6" t="str">
        <f ca="1">IF(INDEX(INDIRECT("ALL["&amp;UNTANA[#Headers]&amp;"]"),rowPointer)="","",INDEX(INDIRECT("ALL["&amp;UNTANA[#Headers]&amp;"]"),rowPointer))</f>
        <v/>
      </c>
      <c r="K125" s="2" t="str">
        <f ca="1">IF(INDEX(INDIRECT("ALL["&amp;UNTANA[#Headers]&amp;"]"),rowPointer)="","",INDEX(INDIRECT("ALL["&amp;UNTANA[#Headers]&amp;"]"),rowPointer))</f>
        <v/>
      </c>
      <c r="L125" s="6" t="str">
        <f ca="1">IF(INDEX(INDIRECT("ALL["&amp;UNTANA[#Headers]&amp;"]"),rowPointer)="","",INDEX(INDIRECT("ALL["&amp;UNTANA[#Headers]&amp;"]"),rowPointer))</f>
        <v/>
      </c>
      <c r="M125" s="6" t="str">
        <f ca="1">IF(INDEX(INDIRECT("ALL["&amp;UNTANA[#Headers]&amp;"]"),rowPointer)="","",INDEX(INDIRECT("ALL["&amp;UNTANA[#Headers]&amp;"]"),rowPointer))</f>
        <v>BUSUR 3 1/2 MIKA</v>
      </c>
      <c r="N125" s="6">
        <f ca="1">IF(INDEX(INDIRECT("ALL["&amp;UNTANA[#Headers]&amp;"]"),rowPointer)="","",INDEX(INDIRECT("ALL["&amp;UNTANA[#Headers]&amp;"]"),rowPointer))</f>
        <v>2</v>
      </c>
      <c r="O125" s="6">
        <f ca="1">IF(INDEX(INDIRECT("ALL["&amp;UNTANA[#Headers]&amp;"]"),rowPointer)="","",INDEX(INDIRECT("ALL["&amp;UNTANA[#Headers]&amp;"]"),rowPointer))</f>
        <v>3000</v>
      </c>
      <c r="P125" s="6" t="str">
        <f ca="1">IF(INDEX(INDIRECT("ALL["&amp;UNTANA[#Headers]&amp;"]"),rowPointer)="","",INDEX(INDIRECT("ALL["&amp;UNTANA[#Headers]&amp;"]"),rowPointer))</f>
        <v>LSN</v>
      </c>
      <c r="Q125" s="3">
        <f ca="1">IF(INDEX(INDIRECT("ALL["&amp;UNTANA[#Headers]&amp;"]"),rowPointer)="","",INDEX(INDIRECT("ALL["&amp;UNTANA[#Headers]&amp;"]"),rowPointer))</f>
        <v>11500</v>
      </c>
      <c r="R125" s="3" t="str">
        <f ca="1">IF(INDEX(INDIRECT("ALL["&amp;UNTANA[#Headers]&amp;"]"),rowPointer)="","",INDEX(INDIRECT("ALL["&amp;UNTANA[#Headers]&amp;"]"),rowPointer))</f>
        <v/>
      </c>
      <c r="S125" s="6" t="str">
        <f ca="1">IF(INDEX(INDIRECT("ALL["&amp;UNTANA[#Headers]&amp;"]"),rowPointer)="","",INDEX(INDIRECT("ALL["&amp;UNTANA[#Headers]&amp;"]"),rowPointer))</f>
        <v>5000 LSN</v>
      </c>
      <c r="T125" s="4" t="str">
        <f ca="1">IF(INDEX(INDIRECT("ALL["&amp;UNTANA[#Headers]&amp;"]"),rowPointer)="","",INDEX(INDIRECT("ALL["&amp;UNTANA[#Headers]&amp;"]"),rowPointer))</f>
        <v/>
      </c>
      <c r="U125" s="4" t="str">
        <f ca="1">IF(INDEX(INDIRECT("ALL["&amp;UNTANA[#Headers]&amp;"]"),rowPointer)="","",INDEX(INDIRECT("ALL["&amp;UNTANA[#Headers]&amp;"]"),rowPointer))</f>
        <v/>
      </c>
      <c r="V125" s="3" t="str">
        <f ca="1">IF(INDEX(INDIRECT("ALL["&amp;UNTANA[#Headers]&amp;"]"),rowPointer)="","",INDEX(INDIRECT("ALL["&amp;UNTANA[#Headers]&amp;"]"),rowPointer))</f>
        <v/>
      </c>
      <c r="W125" s="6" t="str">
        <f ca="1">IF(INDEX(INDIRECT("ALL["&amp;UNTANA[#Headers]&amp;"]"),rowPointer)="","",INDEX(INDIRECT("ALL["&amp;UNTANA[#Headers]&amp;"]"),rowPointer))</f>
        <v/>
      </c>
    </row>
    <row r="126" spans="1:23" x14ac:dyDescent="0.25">
      <c r="A126" s="7">
        <v>249</v>
      </c>
      <c r="D126" t="str">
        <f ca="1">INDEX(INDIRECT("ALL["&amp;UNTANA[#Headers]&amp;"]"),rowPointer)</f>
        <v/>
      </c>
      <c r="E126" s="2">
        <f ca="1">INDEX(INDIRECT("ALL["&amp;UNTANA[#Headers]&amp;"]"),rowPointer)</f>
        <v>44937</v>
      </c>
      <c r="F126" s="2" t="str">
        <f ca="1">IF(UNTANA[[#This Row],[TGL MASUK_H]]&gt;E125,UNTANA[[#This Row],[TGL MASUK_H]],IF(UNTANA[[#This Row],[ID]]=1,UNTANA[[#This Row],[TGL MASUK_H]],""))</f>
        <v/>
      </c>
      <c r="G126" s="6" t="str">
        <f ca="1">IF(INDEX(INDIRECT("ALL["&amp;UNTANA[#Headers]&amp;"]"),rowPointer)="","",INDEX(INDIRECT("ALL["&amp;UNTANA[#Headers]&amp;"]"),rowPointer))</f>
        <v/>
      </c>
      <c r="H126" s="6" t="str">
        <f ca="1">IF(INDEX(INDIRECT("ALL["&amp;UNTANA[#Headers]&amp;"]"),rowPointer)="","",INDEX(INDIRECT("ALL["&amp;UNTANA[#Headers]&amp;"]"),rowPointer))</f>
        <v/>
      </c>
      <c r="I126" s="6" t="str">
        <f ca="1">IF(INDEX(INDIRECT("ALL["&amp;UNTANA[#Headers]&amp;"]"),rowPointer)="","",INDEX(INDIRECT("ALL["&amp;UNTANA[#Headers]&amp;"]"),rowPointer))</f>
        <v/>
      </c>
      <c r="J126" s="6" t="str">
        <f ca="1">IF(INDEX(INDIRECT("ALL["&amp;UNTANA[#Headers]&amp;"]"),rowPointer)="","",INDEX(INDIRECT("ALL["&amp;UNTANA[#Headers]&amp;"]"),rowPointer))</f>
        <v/>
      </c>
      <c r="K126" s="2" t="str">
        <f ca="1">IF(INDEX(INDIRECT("ALL["&amp;UNTANA[#Headers]&amp;"]"),rowPointer)="","",INDEX(INDIRECT("ALL["&amp;UNTANA[#Headers]&amp;"]"),rowPointer))</f>
        <v/>
      </c>
      <c r="L126" s="6" t="str">
        <f ca="1">IF(INDEX(INDIRECT("ALL["&amp;UNTANA[#Headers]&amp;"]"),rowPointer)="","",INDEX(INDIRECT("ALL["&amp;UNTANA[#Headers]&amp;"]"),rowPointer))</f>
        <v/>
      </c>
      <c r="M126" s="6" t="str">
        <f ca="1">IF(INDEX(INDIRECT("ALL["&amp;UNTANA[#Headers]&amp;"]"),rowPointer)="","",INDEX(INDIRECT("ALL["&amp;UNTANA[#Headers]&amp;"]"),rowPointer))</f>
        <v>BUSUR NO.4 MIKA</v>
      </c>
      <c r="N126" s="6">
        <f ca="1">IF(INDEX(INDIRECT("ALL["&amp;UNTANA[#Headers]&amp;"]"),rowPointer)="","",INDEX(INDIRECT("ALL["&amp;UNTANA[#Headers]&amp;"]"),rowPointer))</f>
        <v>2</v>
      </c>
      <c r="O126" s="6">
        <f ca="1">IF(INDEX(INDIRECT("ALL["&amp;UNTANA[#Headers]&amp;"]"),rowPointer)="","",INDEX(INDIRECT("ALL["&amp;UNTANA[#Headers]&amp;"]"),rowPointer))</f>
        <v>2000</v>
      </c>
      <c r="P126" s="6" t="str">
        <f ca="1">IF(INDEX(INDIRECT("ALL["&amp;UNTANA[#Headers]&amp;"]"),rowPointer)="","",INDEX(INDIRECT("ALL["&amp;UNTANA[#Headers]&amp;"]"),rowPointer))</f>
        <v>LSN</v>
      </c>
      <c r="Q126" s="3">
        <f ca="1">IF(INDEX(INDIRECT("ALL["&amp;UNTANA[#Headers]&amp;"]"),rowPointer)="","",INDEX(INDIRECT("ALL["&amp;UNTANA[#Headers]&amp;"]"),rowPointer))</f>
        <v>11000</v>
      </c>
      <c r="R126" s="3" t="str">
        <f ca="1">IF(INDEX(INDIRECT("ALL["&amp;UNTANA[#Headers]&amp;"]"),rowPointer)="","",INDEX(INDIRECT("ALL["&amp;UNTANA[#Headers]&amp;"]"),rowPointer))</f>
        <v/>
      </c>
      <c r="S126" s="6" t="str">
        <f ca="1">IF(INDEX(INDIRECT("ALL["&amp;UNTANA[#Headers]&amp;"]"),rowPointer)="","",INDEX(INDIRECT("ALL["&amp;UNTANA[#Headers]&amp;"]"),rowPointer))</f>
        <v>5500 LSN</v>
      </c>
      <c r="T126" s="4" t="str">
        <f ca="1">IF(INDEX(INDIRECT("ALL["&amp;UNTANA[#Headers]&amp;"]"),rowPointer)="","",INDEX(INDIRECT("ALL["&amp;UNTANA[#Headers]&amp;"]"),rowPointer))</f>
        <v/>
      </c>
      <c r="U126" s="4" t="str">
        <f ca="1">IF(INDEX(INDIRECT("ALL["&amp;UNTANA[#Headers]&amp;"]"),rowPointer)="","",INDEX(INDIRECT("ALL["&amp;UNTANA[#Headers]&amp;"]"),rowPointer))</f>
        <v/>
      </c>
      <c r="V126" s="3" t="str">
        <f ca="1">IF(INDEX(INDIRECT("ALL["&amp;UNTANA[#Headers]&amp;"]"),rowPointer)="","",INDEX(INDIRECT("ALL["&amp;UNTANA[#Headers]&amp;"]"),rowPointer))</f>
        <v/>
      </c>
      <c r="W126" s="6" t="str">
        <f ca="1">IF(INDEX(INDIRECT("ALL["&amp;UNTANA[#Headers]&amp;"]"),rowPointer)="","",INDEX(INDIRECT("ALL["&amp;UNTANA[#Headers]&amp;"]"),rowPointer))</f>
        <v/>
      </c>
    </row>
    <row r="127" spans="1:23" x14ac:dyDescent="0.25">
      <c r="A127" s="7">
        <v>250</v>
      </c>
      <c r="D127" t="str">
        <f ca="1">INDEX(INDIRECT("ALL["&amp;UNTANA[#Headers]&amp;"]"),rowPointer)</f>
        <v/>
      </c>
      <c r="E127" s="2">
        <f ca="1">INDEX(INDIRECT("ALL["&amp;UNTANA[#Headers]&amp;"]"),rowPointer)</f>
        <v>44937</v>
      </c>
      <c r="F127" s="2" t="str">
        <f ca="1">IF(UNTANA[[#This Row],[TGL MASUK_H]]&gt;E126,UNTANA[[#This Row],[TGL MASUK_H]],IF(UNTANA[[#This Row],[ID]]=1,UNTANA[[#This Row],[TGL MASUK_H]],""))</f>
        <v/>
      </c>
      <c r="G127" s="6" t="str">
        <f ca="1">IF(INDEX(INDIRECT("ALL["&amp;UNTANA[#Headers]&amp;"]"),rowPointer)="","",INDEX(INDIRECT("ALL["&amp;UNTANA[#Headers]&amp;"]"),rowPointer))</f>
        <v/>
      </c>
      <c r="H127" s="6" t="str">
        <f ca="1">IF(INDEX(INDIRECT("ALL["&amp;UNTANA[#Headers]&amp;"]"),rowPointer)="","",INDEX(INDIRECT("ALL["&amp;UNTANA[#Headers]&amp;"]"),rowPointer))</f>
        <v/>
      </c>
      <c r="I127" s="6" t="str">
        <f ca="1">IF(INDEX(INDIRECT("ALL["&amp;UNTANA[#Headers]&amp;"]"),rowPointer)="","",INDEX(INDIRECT("ALL["&amp;UNTANA[#Headers]&amp;"]"),rowPointer))</f>
        <v/>
      </c>
      <c r="J127" s="6" t="str">
        <f ca="1">IF(INDEX(INDIRECT("ALL["&amp;UNTANA[#Headers]&amp;"]"),rowPointer)="","",INDEX(INDIRECT("ALL["&amp;UNTANA[#Headers]&amp;"]"),rowPointer))</f>
        <v/>
      </c>
      <c r="K127" s="2" t="str">
        <f ca="1">IF(INDEX(INDIRECT("ALL["&amp;UNTANA[#Headers]&amp;"]"),rowPointer)="","",INDEX(INDIRECT("ALL["&amp;UNTANA[#Headers]&amp;"]"),rowPointer))</f>
        <v/>
      </c>
      <c r="L127" s="6" t="str">
        <f ca="1">IF(INDEX(INDIRECT("ALL["&amp;UNTANA[#Headers]&amp;"]"),rowPointer)="","",INDEX(INDIRECT("ALL["&amp;UNTANA[#Headers]&amp;"]"),rowPointer))</f>
        <v/>
      </c>
      <c r="M127" s="6" t="str">
        <f ca="1">IF(INDEX(INDIRECT("ALL["&amp;UNTANA[#Headers]&amp;"]"),rowPointer)="","",INDEX(INDIRECT("ALL["&amp;UNTANA[#Headers]&amp;"]"),rowPointer))</f>
        <v/>
      </c>
      <c r="N127" s="6" t="str">
        <f ca="1">IF(INDEX(INDIRECT("ALL["&amp;UNTANA[#Headers]&amp;"]"),rowPointer)="","",INDEX(INDIRECT("ALL["&amp;UNTANA[#Headers]&amp;"]"),rowPointer))</f>
        <v/>
      </c>
      <c r="O127" s="6" t="str">
        <f ca="1">IF(INDEX(INDIRECT("ALL["&amp;UNTANA[#Headers]&amp;"]"),rowPointer)="","",INDEX(INDIRECT("ALL["&amp;UNTANA[#Headers]&amp;"]"),rowPointer))</f>
        <v/>
      </c>
      <c r="P127" s="6" t="str">
        <f ca="1">IF(INDEX(INDIRECT("ALL["&amp;UNTANA[#Headers]&amp;"]"),rowPointer)="","",INDEX(INDIRECT("ALL["&amp;UNTANA[#Headers]&amp;"]"),rowPointer))</f>
        <v/>
      </c>
      <c r="Q127" s="3" t="str">
        <f ca="1">IF(INDEX(INDIRECT("ALL["&amp;UNTANA[#Headers]&amp;"]"),rowPointer)="","",INDEX(INDIRECT("ALL["&amp;UNTANA[#Headers]&amp;"]"),rowPointer))</f>
        <v/>
      </c>
      <c r="R127" s="3" t="str">
        <f ca="1">IF(INDEX(INDIRECT("ALL["&amp;UNTANA[#Headers]&amp;"]"),rowPointer)="","",INDEX(INDIRECT("ALL["&amp;UNTANA[#Headers]&amp;"]"),rowPointer))</f>
        <v/>
      </c>
      <c r="S127" s="6" t="str">
        <f ca="1">IF(INDEX(INDIRECT("ALL["&amp;UNTANA[#Headers]&amp;"]"),rowPointer)="","",INDEX(INDIRECT("ALL["&amp;UNTANA[#Headers]&amp;"]"),rowPointer))</f>
        <v/>
      </c>
      <c r="T127" s="4" t="str">
        <f ca="1">IF(INDEX(INDIRECT("ALL["&amp;UNTANA[#Headers]&amp;"]"),rowPointer)="","",INDEX(INDIRECT("ALL["&amp;UNTANA[#Headers]&amp;"]"),rowPointer))</f>
        <v/>
      </c>
      <c r="U127" s="4" t="str">
        <f ca="1">IF(INDEX(INDIRECT("ALL["&amp;UNTANA[#Headers]&amp;"]"),rowPointer)="","",INDEX(INDIRECT("ALL["&amp;UNTANA[#Headers]&amp;"]"),rowPointer))</f>
        <v/>
      </c>
      <c r="V127" s="3" t="str">
        <f ca="1">IF(INDEX(INDIRECT("ALL["&amp;UNTANA[#Headers]&amp;"]"),rowPointer)="","",INDEX(INDIRECT("ALL["&amp;UNTANA[#Headers]&amp;"]"),rowPointer))</f>
        <v/>
      </c>
      <c r="W127" s="6" t="str">
        <f ca="1">IF(INDEX(INDIRECT("ALL["&amp;UNTANA[#Headers]&amp;"]"),rowPointer)="","",INDEX(INDIRECT("ALL["&amp;UNTANA[#Headers]&amp;"]"),rowPointer))</f>
        <v/>
      </c>
    </row>
    <row r="128" spans="1:23" x14ac:dyDescent="0.25">
      <c r="A128" s="7">
        <v>308</v>
      </c>
      <c r="D128">
        <f ca="1">INDEX(INDIRECT("ALL["&amp;UNTANA[#Headers]&amp;"]"),rowPointer)</f>
        <v>308</v>
      </c>
      <c r="E128" s="2">
        <f ca="1">INDEX(INDIRECT("ALL["&amp;UNTANA[#Headers]&amp;"]"),rowPointer)</f>
        <v>44937</v>
      </c>
      <c r="F128" s="2" t="str">
        <f ca="1">IF(UNTANA[[#This Row],[TGL MASUK_H]]&gt;E127,UNTANA[[#This Row],[TGL MASUK_H]],IF(UNTANA[[#This Row],[ID]]=1,UNTANA[[#This Row],[TGL MASUK_H]],""))</f>
        <v/>
      </c>
      <c r="G128" s="6" t="str">
        <f ca="1">IF(INDEX(INDIRECT("ALL["&amp;UNTANA[#Headers]&amp;"]"),rowPointer)="","",INDEX(INDIRECT("ALL["&amp;UNTANA[#Headers]&amp;"]"),rowPointer))</f>
        <v>PPW</v>
      </c>
      <c r="H128" s="6" t="str">
        <f ca="1">IF(INDEX(INDIRECT("ALL["&amp;UNTANA[#Headers]&amp;"]"),rowPointer)="","",INDEX(INDIRECT("ALL["&amp;UNTANA[#Headers]&amp;"]"),rowPointer))</f>
        <v>UNTANA</v>
      </c>
      <c r="I128" s="6" t="str">
        <f ca="1">IF(INDEX(INDIRECT("ALL["&amp;UNTANA[#Headers]&amp;"]"),rowPointer)="","",INDEX(INDIRECT("ALL["&amp;UNTANA[#Headers]&amp;"]"),rowPointer))</f>
        <v>0122-B/HW/I/23</v>
      </c>
      <c r="J128" s="6" t="str">
        <f ca="1">IF(INDEX(INDIRECT("ALL["&amp;UNTANA[#Headers]&amp;"]"),rowPointer)="","",INDEX(INDIRECT("ALL["&amp;UNTANA[#Headers]&amp;"]"),rowPointer))</f>
        <v/>
      </c>
      <c r="K128" s="2">
        <f ca="1">IF(INDEX(INDIRECT("ALL["&amp;UNTANA[#Headers]&amp;"]"),rowPointer)="","",INDEX(INDIRECT("ALL["&amp;UNTANA[#Headers]&amp;"]"),rowPointer))</f>
        <v>44933</v>
      </c>
      <c r="L128" s="6" t="str">
        <f ca="1">IF(INDEX(INDIRECT("ALL["&amp;UNTANA[#Headers]&amp;"]"),rowPointer)="","",INDEX(INDIRECT("ALL["&amp;UNTANA[#Headers]&amp;"]"),rowPointer))</f>
        <v/>
      </c>
      <c r="M128" s="6" t="str">
        <f ca="1">IF(INDEX(INDIRECT("ALL["&amp;UNTANA[#Headers]&amp;"]"),rowPointer)="","",INDEX(INDIRECT("ALL["&amp;UNTANA[#Headers]&amp;"]"),rowPointer))</f>
        <v>BT 20 CM</v>
      </c>
      <c r="N128" s="6">
        <f ca="1">IF(INDEX(INDIRECT("ALL["&amp;UNTANA[#Headers]&amp;"]"),rowPointer)="","",INDEX(INDIRECT("ALL["&amp;UNTANA[#Headers]&amp;"]"),rowPointer))</f>
        <v>2</v>
      </c>
      <c r="O128" s="6">
        <f ca="1">IF(INDEX(INDIRECT("ALL["&amp;UNTANA[#Headers]&amp;"]"),rowPointer)="","",INDEX(INDIRECT("ALL["&amp;UNTANA[#Headers]&amp;"]"),rowPointer))</f>
        <v>200</v>
      </c>
      <c r="P128" s="6" t="str">
        <f ca="1">IF(INDEX(INDIRECT("ALL["&amp;UNTANA[#Headers]&amp;"]"),rowPointer)="","",INDEX(INDIRECT("ALL["&amp;UNTANA[#Headers]&amp;"]"),rowPointer))</f>
        <v>DZ</v>
      </c>
      <c r="Q128" s="3">
        <f ca="1">IF(INDEX(INDIRECT("ALL["&amp;UNTANA[#Headers]&amp;"]"),rowPointer)="","",INDEX(INDIRECT("ALL["&amp;UNTANA[#Headers]&amp;"]"),rowPointer))</f>
        <v>21380</v>
      </c>
      <c r="R128" s="3" t="str">
        <f ca="1">IF(INDEX(INDIRECT("ALL["&amp;UNTANA[#Headers]&amp;"]"),rowPointer)="","",INDEX(INDIRECT("ALL["&amp;UNTANA[#Headers]&amp;"]"),rowPointer))</f>
        <v/>
      </c>
      <c r="S128" s="6" t="str">
        <f ca="1">IF(INDEX(INDIRECT("ALL["&amp;UNTANA[#Headers]&amp;"]"),rowPointer)="","",INDEX(INDIRECT("ALL["&amp;UNTANA[#Headers]&amp;"]"),rowPointer))</f>
        <v>100 DZ</v>
      </c>
      <c r="T128" s="4">
        <f ca="1">IF(INDEX(INDIRECT("ALL["&amp;UNTANA[#Headers]&amp;"]"),rowPointer)="","",INDEX(INDIRECT("ALL["&amp;UNTANA[#Headers]&amp;"]"),rowPointer))</f>
        <v>0.2</v>
      </c>
      <c r="U128" s="4">
        <f ca="1">IF(INDEX(INDIRECT("ALL["&amp;UNTANA[#Headers]&amp;"]"),rowPointer)="","",INDEX(INDIRECT("ALL["&amp;UNTANA[#Headers]&amp;"]"),rowPointer))</f>
        <v>0.04</v>
      </c>
      <c r="V128" s="3" t="str">
        <f ca="1">IF(INDEX(INDIRECT("ALL["&amp;UNTANA[#Headers]&amp;"]"),rowPointer)="","",INDEX(INDIRECT("ALL["&amp;UNTANA[#Headers]&amp;"]"),rowPointer))</f>
        <v/>
      </c>
      <c r="W128" s="6" t="str">
        <f ca="1">IF(INDEX(INDIRECT("ALL["&amp;UNTANA[#Headers]&amp;"]"),rowPointer)="","",INDEX(INDIRECT("ALL["&amp;UNTANA[#Headers]&amp;"]"),rowPointer))</f>
        <v/>
      </c>
    </row>
    <row r="129" spans="1:23" x14ac:dyDescent="0.25">
      <c r="A129" s="7">
        <v>309</v>
      </c>
      <c r="D129" t="str">
        <f ca="1">INDEX(INDIRECT("ALL["&amp;UNTANA[#Headers]&amp;"]"),rowPointer)</f>
        <v/>
      </c>
      <c r="E129" s="2">
        <f ca="1">INDEX(INDIRECT("ALL["&amp;UNTANA[#Headers]&amp;"]"),rowPointer)</f>
        <v>44937</v>
      </c>
      <c r="F129" s="2" t="str">
        <f ca="1">IF(UNTANA[[#This Row],[TGL MASUK_H]]&gt;E128,UNTANA[[#This Row],[TGL MASUK_H]],IF(UNTANA[[#This Row],[ID]]=1,UNTANA[[#This Row],[TGL MASUK_H]],""))</f>
        <v/>
      </c>
      <c r="G129" s="6" t="str">
        <f ca="1">IF(INDEX(INDIRECT("ALL["&amp;UNTANA[#Headers]&amp;"]"),rowPointer)="","",INDEX(INDIRECT("ALL["&amp;UNTANA[#Headers]&amp;"]"),rowPointer))</f>
        <v/>
      </c>
      <c r="H129" s="6" t="str">
        <f ca="1">IF(INDEX(INDIRECT("ALL["&amp;UNTANA[#Headers]&amp;"]"),rowPointer)="","",INDEX(INDIRECT("ALL["&amp;UNTANA[#Headers]&amp;"]"),rowPointer))</f>
        <v/>
      </c>
      <c r="I129" s="6" t="str">
        <f ca="1">IF(INDEX(INDIRECT("ALL["&amp;UNTANA[#Headers]&amp;"]"),rowPointer)="","",INDEX(INDIRECT("ALL["&amp;UNTANA[#Headers]&amp;"]"),rowPointer))</f>
        <v/>
      </c>
      <c r="J129" s="6" t="str">
        <f ca="1">IF(INDEX(INDIRECT("ALL["&amp;UNTANA[#Headers]&amp;"]"),rowPointer)="","",INDEX(INDIRECT("ALL["&amp;UNTANA[#Headers]&amp;"]"),rowPointer))</f>
        <v/>
      </c>
      <c r="K129" s="2" t="str">
        <f ca="1">IF(INDEX(INDIRECT("ALL["&amp;UNTANA[#Headers]&amp;"]"),rowPointer)="","",INDEX(INDIRECT("ALL["&amp;UNTANA[#Headers]&amp;"]"),rowPointer))</f>
        <v/>
      </c>
      <c r="L129" s="6" t="str">
        <f ca="1">IF(INDEX(INDIRECT("ALL["&amp;UNTANA[#Headers]&amp;"]"),rowPointer)="","",INDEX(INDIRECT("ALL["&amp;UNTANA[#Headers]&amp;"]"),rowPointer))</f>
        <v/>
      </c>
      <c r="M129" s="6" t="str">
        <f ca="1">IF(INDEX(INDIRECT("ALL["&amp;UNTANA[#Headers]&amp;"]"),rowPointer)="","",INDEX(INDIRECT("ALL["&amp;UNTANA[#Headers]&amp;"]"),rowPointer))</f>
        <v/>
      </c>
      <c r="N129" s="6" t="str">
        <f ca="1">IF(INDEX(INDIRECT("ALL["&amp;UNTANA[#Headers]&amp;"]"),rowPointer)="","",INDEX(INDIRECT("ALL["&amp;UNTANA[#Headers]&amp;"]"),rowPointer))</f>
        <v/>
      </c>
      <c r="O129" s="6" t="str">
        <f ca="1">IF(INDEX(INDIRECT("ALL["&amp;UNTANA[#Headers]&amp;"]"),rowPointer)="","",INDEX(INDIRECT("ALL["&amp;UNTANA[#Headers]&amp;"]"),rowPointer))</f>
        <v/>
      </c>
      <c r="P129" s="6" t="str">
        <f ca="1">IF(INDEX(INDIRECT("ALL["&amp;UNTANA[#Headers]&amp;"]"),rowPointer)="","",INDEX(INDIRECT("ALL["&amp;UNTANA[#Headers]&amp;"]"),rowPointer))</f>
        <v/>
      </c>
      <c r="Q129" s="3" t="str">
        <f ca="1">IF(INDEX(INDIRECT("ALL["&amp;UNTANA[#Headers]&amp;"]"),rowPointer)="","",INDEX(INDIRECT("ALL["&amp;UNTANA[#Headers]&amp;"]"),rowPointer))</f>
        <v/>
      </c>
      <c r="R129" s="3" t="str">
        <f ca="1">IF(INDEX(INDIRECT("ALL["&amp;UNTANA[#Headers]&amp;"]"),rowPointer)="","",INDEX(INDIRECT("ALL["&amp;UNTANA[#Headers]&amp;"]"),rowPointer))</f>
        <v/>
      </c>
      <c r="S129" s="6" t="str">
        <f ca="1">IF(INDEX(INDIRECT("ALL["&amp;UNTANA[#Headers]&amp;"]"),rowPointer)="","",INDEX(INDIRECT("ALL["&amp;UNTANA[#Headers]&amp;"]"),rowPointer))</f>
        <v/>
      </c>
      <c r="T129" s="4" t="str">
        <f ca="1">IF(INDEX(INDIRECT("ALL["&amp;UNTANA[#Headers]&amp;"]"),rowPointer)="","",INDEX(INDIRECT("ALL["&amp;UNTANA[#Headers]&amp;"]"),rowPointer))</f>
        <v/>
      </c>
      <c r="U129" s="4" t="str">
        <f ca="1">IF(INDEX(INDIRECT("ALL["&amp;UNTANA[#Headers]&amp;"]"),rowPointer)="","",INDEX(INDIRECT("ALL["&amp;UNTANA[#Headers]&amp;"]"),rowPointer))</f>
        <v/>
      </c>
      <c r="V129" s="3" t="str">
        <f ca="1">IF(INDEX(INDIRECT("ALL["&amp;UNTANA[#Headers]&amp;"]"),rowPointer)="","",INDEX(INDIRECT("ALL["&amp;UNTANA[#Headers]&amp;"]"),rowPointer))</f>
        <v/>
      </c>
      <c r="W129" s="6" t="str">
        <f ca="1">IF(INDEX(INDIRECT("ALL["&amp;UNTANA[#Headers]&amp;"]"),rowPointer)="","",INDEX(INDIRECT("ALL["&amp;UNTANA[#Headers]&amp;"]"),rowPointer))</f>
        <v/>
      </c>
    </row>
    <row r="130" spans="1:23" x14ac:dyDescent="0.25">
      <c r="A130" s="7">
        <v>310</v>
      </c>
      <c r="D130">
        <f ca="1">INDEX(INDIRECT("ALL["&amp;UNTANA[#Headers]&amp;"]"),rowPointer)</f>
        <v>310</v>
      </c>
      <c r="E130" s="2">
        <f ca="1">INDEX(INDIRECT("ALL["&amp;UNTANA[#Headers]&amp;"]"),rowPointer)</f>
        <v>44937</v>
      </c>
      <c r="F130" s="2" t="str">
        <f ca="1">IF(UNTANA[[#This Row],[TGL MASUK_H]]&gt;E129,UNTANA[[#This Row],[TGL MASUK_H]],IF(UNTANA[[#This Row],[ID]]=1,UNTANA[[#This Row],[TGL MASUK_H]],""))</f>
        <v/>
      </c>
      <c r="G130" s="6" t="str">
        <f ca="1">IF(INDEX(INDIRECT("ALL["&amp;UNTANA[#Headers]&amp;"]"),rowPointer)="","",INDEX(INDIRECT("ALL["&amp;UNTANA[#Headers]&amp;"]"),rowPointer))</f>
        <v xml:space="preserve">PPW </v>
      </c>
      <c r="H130" s="6" t="str">
        <f ca="1">IF(INDEX(INDIRECT("ALL["&amp;UNTANA[#Headers]&amp;"]"),rowPointer)="","",INDEX(INDIRECT("ALL["&amp;UNTANA[#Headers]&amp;"]"),rowPointer))</f>
        <v>UNTANA</v>
      </c>
      <c r="I130" s="6" t="str">
        <f ca="1">IF(INDEX(INDIRECT("ALL["&amp;UNTANA[#Headers]&amp;"]"),rowPointer)="","",INDEX(INDIRECT("ALL["&amp;UNTANA[#Headers]&amp;"]"),rowPointer))</f>
        <v>0122/HW/I/23</v>
      </c>
      <c r="J130" s="6" t="str">
        <f ca="1">IF(INDEX(INDIRECT("ALL["&amp;UNTANA[#Headers]&amp;"]"),rowPointer)="","",INDEX(INDIRECT("ALL["&amp;UNTANA[#Headers]&amp;"]"),rowPointer))</f>
        <v/>
      </c>
      <c r="K130" s="2">
        <f ca="1">IF(INDEX(INDIRECT("ALL["&amp;UNTANA[#Headers]&amp;"]"),rowPointer)="","",INDEX(INDIRECT("ALL["&amp;UNTANA[#Headers]&amp;"]"),rowPointer))</f>
        <v>44933</v>
      </c>
      <c r="L130" s="6" t="str">
        <f ca="1">IF(INDEX(INDIRECT("ALL["&amp;UNTANA[#Headers]&amp;"]"),rowPointer)="","",INDEX(INDIRECT("ALL["&amp;UNTANA[#Headers]&amp;"]"),rowPointer))</f>
        <v/>
      </c>
      <c r="M130" s="6" t="str">
        <f ca="1">IF(INDEX(INDIRECT("ALL["&amp;UNTANA[#Headers]&amp;"]"),rowPointer)="","",INDEX(INDIRECT("ALL["&amp;UNTANA[#Headers]&amp;"]"),rowPointer))</f>
        <v>BT 30 CM</v>
      </c>
      <c r="N130" s="6">
        <f ca="1">IF(INDEX(INDIRECT("ALL["&amp;UNTANA[#Headers]&amp;"]"),rowPointer)="","",INDEX(INDIRECT("ALL["&amp;UNTANA[#Headers]&amp;"]"),rowPointer))</f>
        <v>5</v>
      </c>
      <c r="O130" s="6">
        <f ca="1">IF(INDEX(INDIRECT("ALL["&amp;UNTANA[#Headers]&amp;"]"),rowPointer)="","",INDEX(INDIRECT("ALL["&amp;UNTANA[#Headers]&amp;"]"),rowPointer))</f>
        <v>500</v>
      </c>
      <c r="P130" s="6" t="str">
        <f ca="1">IF(INDEX(INDIRECT("ALL["&amp;UNTANA[#Headers]&amp;"]"),rowPointer)="","",INDEX(INDIRECT("ALL["&amp;UNTANA[#Headers]&amp;"]"),rowPointer))</f>
        <v>DZ</v>
      </c>
      <c r="Q130" s="3">
        <f ca="1">IF(INDEX(INDIRECT("ALL["&amp;UNTANA[#Headers]&amp;"]"),rowPointer)="","",INDEX(INDIRECT("ALL["&amp;UNTANA[#Headers]&amp;"]"),rowPointer))</f>
        <v>26780</v>
      </c>
      <c r="R130" s="3" t="str">
        <f ca="1">IF(INDEX(INDIRECT("ALL["&amp;UNTANA[#Headers]&amp;"]"),rowPointer)="","",INDEX(INDIRECT("ALL["&amp;UNTANA[#Headers]&amp;"]"),rowPointer))</f>
        <v/>
      </c>
      <c r="S130" s="6" t="str">
        <f ca="1">IF(INDEX(INDIRECT("ALL["&amp;UNTANA[#Headers]&amp;"]"),rowPointer)="","",INDEX(INDIRECT("ALL["&amp;UNTANA[#Headers]&amp;"]"),rowPointer))</f>
        <v>100 DZ</v>
      </c>
      <c r="T130" s="4">
        <f ca="1">IF(INDEX(INDIRECT("ALL["&amp;UNTANA[#Headers]&amp;"]"),rowPointer)="","",INDEX(INDIRECT("ALL["&amp;UNTANA[#Headers]&amp;"]"),rowPointer))</f>
        <v>0.2</v>
      </c>
      <c r="U130" s="4">
        <f ca="1">IF(INDEX(INDIRECT("ALL["&amp;UNTANA[#Headers]&amp;"]"),rowPointer)="","",INDEX(INDIRECT("ALL["&amp;UNTANA[#Headers]&amp;"]"),rowPointer))</f>
        <v>0.04</v>
      </c>
      <c r="V130" s="3" t="str">
        <f ca="1">IF(INDEX(INDIRECT("ALL["&amp;UNTANA[#Headers]&amp;"]"),rowPointer)="","",INDEX(INDIRECT("ALL["&amp;UNTANA[#Headers]&amp;"]"),rowPointer))</f>
        <v/>
      </c>
      <c r="W130" s="6" t="str">
        <f ca="1">IF(INDEX(INDIRECT("ALL["&amp;UNTANA[#Headers]&amp;"]"),rowPointer)="","",INDEX(INDIRECT("ALL["&amp;UNTANA[#Headers]&amp;"]"),rowPointer))</f>
        <v/>
      </c>
    </row>
    <row r="131" spans="1:23" x14ac:dyDescent="0.25">
      <c r="A131" s="7">
        <v>311</v>
      </c>
      <c r="D131" t="str">
        <f ca="1">INDEX(INDIRECT("ALL["&amp;UNTANA[#Headers]&amp;"]"),rowPointer)</f>
        <v/>
      </c>
      <c r="E131" s="2">
        <f ca="1">INDEX(INDIRECT("ALL["&amp;UNTANA[#Headers]&amp;"]"),rowPointer)</f>
        <v>44937</v>
      </c>
      <c r="F131" s="2" t="str">
        <f ca="1">IF(UNTANA[[#This Row],[TGL MASUK_H]]&gt;E130,UNTANA[[#This Row],[TGL MASUK_H]],IF(UNTANA[[#This Row],[ID]]=1,UNTANA[[#This Row],[TGL MASUK_H]],""))</f>
        <v/>
      </c>
      <c r="G131" s="6" t="str">
        <f ca="1">IF(INDEX(INDIRECT("ALL["&amp;UNTANA[#Headers]&amp;"]"),rowPointer)="","",INDEX(INDIRECT("ALL["&amp;UNTANA[#Headers]&amp;"]"),rowPointer))</f>
        <v/>
      </c>
      <c r="H131" s="6" t="str">
        <f ca="1">IF(INDEX(INDIRECT("ALL["&amp;UNTANA[#Headers]&amp;"]"),rowPointer)="","",INDEX(INDIRECT("ALL["&amp;UNTANA[#Headers]&amp;"]"),rowPointer))</f>
        <v/>
      </c>
      <c r="I131" s="6" t="str">
        <f ca="1">IF(INDEX(INDIRECT("ALL["&amp;UNTANA[#Headers]&amp;"]"),rowPointer)="","",INDEX(INDIRECT("ALL["&amp;UNTANA[#Headers]&amp;"]"),rowPointer))</f>
        <v/>
      </c>
      <c r="J131" s="6" t="str">
        <f ca="1">IF(INDEX(INDIRECT("ALL["&amp;UNTANA[#Headers]&amp;"]"),rowPointer)="","",INDEX(INDIRECT("ALL["&amp;UNTANA[#Headers]&amp;"]"),rowPointer))</f>
        <v/>
      </c>
      <c r="K131" s="2" t="str">
        <f ca="1">IF(INDEX(INDIRECT("ALL["&amp;UNTANA[#Headers]&amp;"]"),rowPointer)="","",INDEX(INDIRECT("ALL["&amp;UNTANA[#Headers]&amp;"]"),rowPointer))</f>
        <v/>
      </c>
      <c r="L131" s="6" t="str">
        <f ca="1">IF(INDEX(INDIRECT("ALL["&amp;UNTANA[#Headers]&amp;"]"),rowPointer)="","",INDEX(INDIRECT("ALL["&amp;UNTANA[#Headers]&amp;"]"),rowPointer))</f>
        <v/>
      </c>
      <c r="M131" s="6" t="str">
        <f ca="1">IF(INDEX(INDIRECT("ALL["&amp;UNTANA[#Headers]&amp;"]"),rowPointer)="","",INDEX(INDIRECT("ALL["&amp;UNTANA[#Headers]&amp;"]"),rowPointer))</f>
        <v/>
      </c>
      <c r="N131" s="6" t="str">
        <f ca="1">IF(INDEX(INDIRECT("ALL["&amp;UNTANA[#Headers]&amp;"]"),rowPointer)="","",INDEX(INDIRECT("ALL["&amp;UNTANA[#Headers]&amp;"]"),rowPointer))</f>
        <v/>
      </c>
      <c r="O131" s="6" t="str">
        <f ca="1">IF(INDEX(INDIRECT("ALL["&amp;UNTANA[#Headers]&amp;"]"),rowPointer)="","",INDEX(INDIRECT("ALL["&amp;UNTANA[#Headers]&amp;"]"),rowPointer))</f>
        <v/>
      </c>
      <c r="P131" s="6" t="str">
        <f ca="1">IF(INDEX(INDIRECT("ALL["&amp;UNTANA[#Headers]&amp;"]"),rowPointer)="","",INDEX(INDIRECT("ALL["&amp;UNTANA[#Headers]&amp;"]"),rowPointer))</f>
        <v/>
      </c>
      <c r="Q131" s="3" t="str">
        <f ca="1">IF(INDEX(INDIRECT("ALL["&amp;UNTANA[#Headers]&amp;"]"),rowPointer)="","",INDEX(INDIRECT("ALL["&amp;UNTANA[#Headers]&amp;"]"),rowPointer))</f>
        <v/>
      </c>
      <c r="R131" s="3" t="str">
        <f ca="1">IF(INDEX(INDIRECT("ALL["&amp;UNTANA[#Headers]&amp;"]"),rowPointer)="","",INDEX(INDIRECT("ALL["&amp;UNTANA[#Headers]&amp;"]"),rowPointer))</f>
        <v/>
      </c>
      <c r="S131" s="6" t="str">
        <f ca="1">IF(INDEX(INDIRECT("ALL["&amp;UNTANA[#Headers]&amp;"]"),rowPointer)="","",INDEX(INDIRECT("ALL["&amp;UNTANA[#Headers]&amp;"]"),rowPointer))</f>
        <v/>
      </c>
      <c r="T131" s="4" t="str">
        <f ca="1">IF(INDEX(INDIRECT("ALL["&amp;UNTANA[#Headers]&amp;"]"),rowPointer)="","",INDEX(INDIRECT("ALL["&amp;UNTANA[#Headers]&amp;"]"),rowPointer))</f>
        <v/>
      </c>
      <c r="U131" s="4" t="str">
        <f ca="1">IF(INDEX(INDIRECT("ALL["&amp;UNTANA[#Headers]&amp;"]"),rowPointer)="","",INDEX(INDIRECT("ALL["&amp;UNTANA[#Headers]&amp;"]"),rowPointer))</f>
        <v/>
      </c>
      <c r="V131" s="3" t="str">
        <f ca="1">IF(INDEX(INDIRECT("ALL["&amp;UNTANA[#Headers]&amp;"]"),rowPointer)="","",INDEX(INDIRECT("ALL["&amp;UNTANA[#Headers]&amp;"]"),rowPointer))</f>
        <v/>
      </c>
      <c r="W131" s="6" t="str">
        <f ca="1">IF(INDEX(INDIRECT("ALL["&amp;UNTANA[#Headers]&amp;"]"),rowPointer)="","",INDEX(INDIRECT("ALL["&amp;UNTANA[#Headers]&amp;"]"),rowPointer))</f>
        <v/>
      </c>
    </row>
    <row r="132" spans="1:23" x14ac:dyDescent="0.25">
      <c r="A132" s="7">
        <v>312</v>
      </c>
      <c r="D132">
        <f ca="1">INDEX(INDIRECT("ALL["&amp;UNTANA[#Headers]&amp;"]"),rowPointer)</f>
        <v>312</v>
      </c>
      <c r="E132" s="2">
        <f ca="1">INDEX(INDIRECT("ALL["&amp;UNTANA[#Headers]&amp;"]"),rowPointer)</f>
        <v>44937</v>
      </c>
      <c r="F132" s="2" t="str">
        <f ca="1">IF(UNTANA[[#This Row],[TGL MASUK_H]]&gt;E131,UNTANA[[#This Row],[TGL MASUK_H]],IF(UNTANA[[#This Row],[ID]]=1,UNTANA[[#This Row],[TGL MASUK_H]],""))</f>
        <v/>
      </c>
      <c r="G132" s="6" t="str">
        <f ca="1">IF(INDEX(INDIRECT("ALL["&amp;UNTANA[#Headers]&amp;"]"),rowPointer)="","",INDEX(INDIRECT("ALL["&amp;UNTANA[#Headers]&amp;"]"),rowPointer))</f>
        <v>PPW</v>
      </c>
      <c r="H132" s="6" t="str">
        <f ca="1">IF(INDEX(INDIRECT("ALL["&amp;UNTANA[#Headers]&amp;"]"),rowPointer)="","",INDEX(INDIRECT("ALL["&amp;UNTANA[#Headers]&amp;"]"),rowPointer))</f>
        <v>UNTANA</v>
      </c>
      <c r="I132" s="6" t="str">
        <f ca="1">IF(INDEX(INDIRECT("ALL["&amp;UNTANA[#Headers]&amp;"]"),rowPointer)="","",INDEX(INDIRECT("ALL["&amp;UNTANA[#Headers]&amp;"]"),rowPointer))</f>
        <v>0296-B/HW/XI/22</v>
      </c>
      <c r="J132" s="6" t="str">
        <f ca="1">IF(INDEX(INDIRECT("ALL["&amp;UNTANA[#Headers]&amp;"]"),rowPointer)="","",INDEX(INDIRECT("ALL["&amp;UNTANA[#Headers]&amp;"]"),rowPointer))</f>
        <v/>
      </c>
      <c r="K132" s="2">
        <f ca="1">IF(INDEX(INDIRECT("ALL["&amp;UNTANA[#Headers]&amp;"]"),rowPointer)="","",INDEX(INDIRECT("ALL["&amp;UNTANA[#Headers]&amp;"]"),rowPointer))</f>
        <v>44888</v>
      </c>
      <c r="L132" s="6" t="str">
        <f ca="1">IF(INDEX(INDIRECT("ALL["&amp;UNTANA[#Headers]&amp;"]"),rowPointer)="","",INDEX(INDIRECT("ALL["&amp;UNTANA[#Headers]&amp;"]"),rowPointer))</f>
        <v/>
      </c>
      <c r="M132" s="6" t="str">
        <f ca="1">IF(INDEX(INDIRECT("ALL["&amp;UNTANA[#Headers]&amp;"]"),rowPointer)="","",INDEX(INDIRECT("ALL["&amp;UNTANA[#Headers]&amp;"]"),rowPointer))</f>
        <v>BT 20 CM</v>
      </c>
      <c r="N132" s="6">
        <f ca="1">IF(INDEX(INDIRECT("ALL["&amp;UNTANA[#Headers]&amp;"]"),rowPointer)="","",INDEX(INDIRECT("ALL["&amp;UNTANA[#Headers]&amp;"]"),rowPointer))</f>
        <v>1</v>
      </c>
      <c r="O132" s="6">
        <f ca="1">IF(INDEX(INDIRECT("ALL["&amp;UNTANA[#Headers]&amp;"]"),rowPointer)="","",INDEX(INDIRECT("ALL["&amp;UNTANA[#Headers]&amp;"]"),rowPointer))</f>
        <v>100</v>
      </c>
      <c r="P132" s="6" t="str">
        <f ca="1">IF(INDEX(INDIRECT("ALL["&amp;UNTANA[#Headers]&amp;"]"),rowPointer)="","",INDEX(INDIRECT("ALL["&amp;UNTANA[#Headers]&amp;"]"),rowPointer))</f>
        <v>DZ</v>
      </c>
      <c r="Q132" s="3">
        <f ca="1">IF(INDEX(INDIRECT("ALL["&amp;UNTANA[#Headers]&amp;"]"),rowPointer)="","",INDEX(INDIRECT("ALL["&amp;UNTANA[#Headers]&amp;"]"),rowPointer))</f>
        <v>21380</v>
      </c>
      <c r="R132" s="3" t="str">
        <f ca="1">IF(INDEX(INDIRECT("ALL["&amp;UNTANA[#Headers]&amp;"]"),rowPointer)="","",INDEX(INDIRECT("ALL["&amp;UNTANA[#Headers]&amp;"]"),rowPointer))</f>
        <v/>
      </c>
      <c r="S132" s="6" t="str">
        <f ca="1">IF(INDEX(INDIRECT("ALL["&amp;UNTANA[#Headers]&amp;"]"),rowPointer)="","",INDEX(INDIRECT("ALL["&amp;UNTANA[#Headers]&amp;"]"),rowPointer))</f>
        <v>10 DZ</v>
      </c>
      <c r="T132" s="4">
        <f ca="1">IF(INDEX(INDIRECT("ALL["&amp;UNTANA[#Headers]&amp;"]"),rowPointer)="","",INDEX(INDIRECT("ALL["&amp;UNTANA[#Headers]&amp;"]"),rowPointer))</f>
        <v>0.2</v>
      </c>
      <c r="U132" s="4">
        <f ca="1">IF(INDEX(INDIRECT("ALL["&amp;UNTANA[#Headers]&amp;"]"),rowPointer)="","",INDEX(INDIRECT("ALL["&amp;UNTANA[#Headers]&amp;"]"),rowPointer))</f>
        <v>0.04</v>
      </c>
      <c r="V132" s="3" t="str">
        <f ca="1">IF(INDEX(INDIRECT("ALL["&amp;UNTANA[#Headers]&amp;"]"),rowPointer)="","",INDEX(INDIRECT("ALL["&amp;UNTANA[#Headers]&amp;"]"),rowPointer))</f>
        <v/>
      </c>
      <c r="W132" s="6" t="str">
        <f ca="1">IF(INDEX(INDIRECT("ALL["&amp;UNTANA[#Headers]&amp;"]"),rowPointer)="","",INDEX(INDIRECT("ALL["&amp;UNTANA[#Headers]&amp;"]"),rowPointer))</f>
        <v/>
      </c>
    </row>
    <row r="133" spans="1:23" x14ac:dyDescent="0.25">
      <c r="A133" s="7">
        <v>313</v>
      </c>
      <c r="D133" t="str">
        <f ca="1">INDEX(INDIRECT("ALL["&amp;UNTANA[#Headers]&amp;"]"),rowPointer)</f>
        <v/>
      </c>
      <c r="E133" s="2">
        <f ca="1">INDEX(INDIRECT("ALL["&amp;UNTANA[#Headers]&amp;"]"),rowPointer)</f>
        <v>44937</v>
      </c>
      <c r="F133" s="2" t="str">
        <f ca="1">IF(UNTANA[[#This Row],[TGL MASUK_H]]&gt;E132,UNTANA[[#This Row],[TGL MASUK_H]],IF(UNTANA[[#This Row],[ID]]=1,UNTANA[[#This Row],[TGL MASUK_H]],""))</f>
        <v/>
      </c>
      <c r="G133" s="6" t="str">
        <f ca="1">IF(INDEX(INDIRECT("ALL["&amp;UNTANA[#Headers]&amp;"]"),rowPointer)="","",INDEX(INDIRECT("ALL["&amp;UNTANA[#Headers]&amp;"]"),rowPointer))</f>
        <v/>
      </c>
      <c r="H133" s="6" t="str">
        <f ca="1">IF(INDEX(INDIRECT("ALL["&amp;UNTANA[#Headers]&amp;"]"),rowPointer)="","",INDEX(INDIRECT("ALL["&amp;UNTANA[#Headers]&amp;"]"),rowPointer))</f>
        <v/>
      </c>
      <c r="I133" s="6" t="str">
        <f ca="1">IF(INDEX(INDIRECT("ALL["&amp;UNTANA[#Headers]&amp;"]"),rowPointer)="","",INDEX(INDIRECT("ALL["&amp;UNTANA[#Headers]&amp;"]"),rowPointer))</f>
        <v/>
      </c>
      <c r="J133" s="6" t="str">
        <f ca="1">IF(INDEX(INDIRECT("ALL["&amp;UNTANA[#Headers]&amp;"]"),rowPointer)="","",INDEX(INDIRECT("ALL["&amp;UNTANA[#Headers]&amp;"]"),rowPointer))</f>
        <v/>
      </c>
      <c r="K133" s="2" t="str">
        <f ca="1">IF(INDEX(INDIRECT("ALL["&amp;UNTANA[#Headers]&amp;"]"),rowPointer)="","",INDEX(INDIRECT("ALL["&amp;UNTANA[#Headers]&amp;"]"),rowPointer))</f>
        <v/>
      </c>
      <c r="L133" s="6" t="str">
        <f ca="1">IF(INDEX(INDIRECT("ALL["&amp;UNTANA[#Headers]&amp;"]"),rowPointer)="","",INDEX(INDIRECT("ALL["&amp;UNTANA[#Headers]&amp;"]"),rowPointer))</f>
        <v/>
      </c>
      <c r="M133" s="6" t="str">
        <f ca="1">IF(INDEX(INDIRECT("ALL["&amp;UNTANA[#Headers]&amp;"]"),rowPointer)="","",INDEX(INDIRECT("ALL["&amp;UNTANA[#Headers]&amp;"]"),rowPointer))</f>
        <v/>
      </c>
      <c r="N133" s="6" t="str">
        <f ca="1">IF(INDEX(INDIRECT("ALL["&amp;UNTANA[#Headers]&amp;"]"),rowPointer)="","",INDEX(INDIRECT("ALL["&amp;UNTANA[#Headers]&amp;"]"),rowPointer))</f>
        <v/>
      </c>
      <c r="O133" s="6" t="str">
        <f ca="1">IF(INDEX(INDIRECT("ALL["&amp;UNTANA[#Headers]&amp;"]"),rowPointer)="","",INDEX(INDIRECT("ALL["&amp;UNTANA[#Headers]&amp;"]"),rowPointer))</f>
        <v/>
      </c>
      <c r="P133" s="6" t="str">
        <f ca="1">IF(INDEX(INDIRECT("ALL["&amp;UNTANA[#Headers]&amp;"]"),rowPointer)="","",INDEX(INDIRECT("ALL["&amp;UNTANA[#Headers]&amp;"]"),rowPointer))</f>
        <v/>
      </c>
      <c r="Q133" s="3" t="str">
        <f ca="1">IF(INDEX(INDIRECT("ALL["&amp;UNTANA[#Headers]&amp;"]"),rowPointer)="","",INDEX(INDIRECT("ALL["&amp;UNTANA[#Headers]&amp;"]"),rowPointer))</f>
        <v/>
      </c>
      <c r="R133" s="3" t="str">
        <f ca="1">IF(INDEX(INDIRECT("ALL["&amp;UNTANA[#Headers]&amp;"]"),rowPointer)="","",INDEX(INDIRECT("ALL["&amp;UNTANA[#Headers]&amp;"]"),rowPointer))</f>
        <v/>
      </c>
      <c r="S133" s="6" t="str">
        <f ca="1">IF(INDEX(INDIRECT("ALL["&amp;UNTANA[#Headers]&amp;"]"),rowPointer)="","",INDEX(INDIRECT("ALL["&amp;UNTANA[#Headers]&amp;"]"),rowPointer))</f>
        <v/>
      </c>
      <c r="T133" s="4" t="str">
        <f ca="1">IF(INDEX(INDIRECT("ALL["&amp;UNTANA[#Headers]&amp;"]"),rowPointer)="","",INDEX(INDIRECT("ALL["&amp;UNTANA[#Headers]&amp;"]"),rowPointer))</f>
        <v/>
      </c>
      <c r="U133" s="4" t="str">
        <f ca="1">IF(INDEX(INDIRECT("ALL["&amp;UNTANA[#Headers]&amp;"]"),rowPointer)="","",INDEX(INDIRECT("ALL["&amp;UNTANA[#Headers]&amp;"]"),rowPointer))</f>
        <v/>
      </c>
      <c r="V133" s="3" t="str">
        <f ca="1">IF(INDEX(INDIRECT("ALL["&amp;UNTANA[#Headers]&amp;"]"),rowPointer)="","",INDEX(INDIRECT("ALL["&amp;UNTANA[#Headers]&amp;"]"),rowPointer))</f>
        <v/>
      </c>
      <c r="W133" s="6" t="str">
        <f ca="1">IF(INDEX(INDIRECT("ALL["&amp;UNTANA[#Headers]&amp;"]"),rowPointer)="","",INDEX(INDIRECT("ALL["&amp;UNTANA[#Headers]&amp;"]"),rowPointer))</f>
        <v/>
      </c>
    </row>
    <row r="134" spans="1:23" x14ac:dyDescent="0.25">
      <c r="A134" s="7">
        <v>314</v>
      </c>
      <c r="D134">
        <f ca="1">INDEX(INDIRECT("ALL["&amp;UNTANA[#Headers]&amp;"]"),rowPointer)</f>
        <v>314</v>
      </c>
      <c r="E134" s="2">
        <f ca="1">INDEX(INDIRECT("ALL["&amp;UNTANA[#Headers]&amp;"]"),rowPointer)</f>
        <v>44937</v>
      </c>
      <c r="F134" s="2" t="str">
        <f ca="1">IF(UNTANA[[#This Row],[TGL MASUK_H]]&gt;E133,UNTANA[[#This Row],[TGL MASUK_H]],IF(UNTANA[[#This Row],[ID]]=1,UNTANA[[#This Row],[TGL MASUK_H]],""))</f>
        <v/>
      </c>
      <c r="G134" s="6" t="str">
        <f ca="1">IF(INDEX(INDIRECT("ALL["&amp;UNTANA[#Headers]&amp;"]"),rowPointer)="","",INDEX(INDIRECT("ALL["&amp;UNTANA[#Headers]&amp;"]"),rowPointer))</f>
        <v>GRAFINDO</v>
      </c>
      <c r="H134" s="6" t="str">
        <f ca="1">IF(INDEX(INDIRECT("ALL["&amp;UNTANA[#Headers]&amp;"]"),rowPointer)="","",INDEX(INDIRECT("ALL["&amp;UNTANA[#Headers]&amp;"]"),rowPointer))</f>
        <v>UNTANA</v>
      </c>
      <c r="I134" s="6" t="str">
        <f ca="1">IF(INDEX(INDIRECT("ALL["&amp;UNTANA[#Headers]&amp;"]"),rowPointer)="","",INDEX(INDIRECT("ALL["&amp;UNTANA[#Headers]&amp;"]"),rowPointer))</f>
        <v>GA-23-01-0126</v>
      </c>
      <c r="J134" s="6" t="str">
        <f ca="1">IF(INDEX(INDIRECT("ALL["&amp;UNTANA[#Headers]&amp;"]"),rowPointer)="","",INDEX(INDIRECT("ALL["&amp;UNTANA[#Headers]&amp;"]"),rowPointer))</f>
        <v/>
      </c>
      <c r="K134" s="2">
        <f ca="1">IF(INDEX(INDIRECT("ALL["&amp;UNTANA[#Headers]&amp;"]"),rowPointer)="","",INDEX(INDIRECT("ALL["&amp;UNTANA[#Headers]&amp;"]"),rowPointer))</f>
        <v>44935</v>
      </c>
      <c r="L134" s="6" t="str">
        <f ca="1">IF(INDEX(INDIRECT("ALL["&amp;UNTANA[#Headers]&amp;"]"),rowPointer)="","",INDEX(INDIRECT("ALL["&amp;UNTANA[#Headers]&amp;"]"),rowPointer))</f>
        <v/>
      </c>
      <c r="M134" s="6" t="str">
        <f ca="1">IF(INDEX(INDIRECT("ALL["&amp;UNTANA[#Headers]&amp;"]"),rowPointer)="","",INDEX(INDIRECT("ALL["&amp;UNTANA[#Headers]&amp;"]"),rowPointer))</f>
        <v>ISOLASI FANCY</v>
      </c>
      <c r="N134" s="6">
        <f ca="1">IF(INDEX(INDIRECT("ALL["&amp;UNTANA[#Headers]&amp;"]"),rowPointer)="","",INDEX(INDIRECT("ALL["&amp;UNTANA[#Headers]&amp;"]"),rowPointer))</f>
        <v>15</v>
      </c>
      <c r="O134" s="6">
        <f ca="1">IF(INDEX(INDIRECT("ALL["&amp;UNTANA[#Headers]&amp;"]"),rowPointer)="","",INDEX(INDIRECT("ALL["&amp;UNTANA[#Headers]&amp;"]"),rowPointer))</f>
        <v>3000</v>
      </c>
      <c r="P134" s="6" t="str">
        <f ca="1">IF(INDEX(INDIRECT("ALL["&amp;UNTANA[#Headers]&amp;"]"),rowPointer)="","",INDEX(INDIRECT("ALL["&amp;UNTANA[#Headers]&amp;"]"),rowPointer))</f>
        <v>SLOP</v>
      </c>
      <c r="Q134" s="3">
        <f ca="1">IF(INDEX(INDIRECT("ALL["&amp;UNTANA[#Headers]&amp;"]"),rowPointer)="","",INDEX(INDIRECT("ALL["&amp;UNTANA[#Headers]&amp;"]"),rowPointer))</f>
        <v>3000</v>
      </c>
      <c r="R134" s="3">
        <f ca="1">IF(INDEX(INDIRECT("ALL["&amp;UNTANA[#Headers]&amp;"]"),rowPointer)="","",INDEX(INDIRECT("ALL["&amp;UNTANA[#Headers]&amp;"]"),rowPointer))</f>
        <v>600000</v>
      </c>
      <c r="S134" s="6" t="str">
        <f ca="1">IF(INDEX(INDIRECT("ALL["&amp;UNTANA[#Headers]&amp;"]"),rowPointer)="","",INDEX(INDIRECT("ALL["&amp;UNTANA[#Headers]&amp;"]"),rowPointer))</f>
        <v>200 SLOP</v>
      </c>
      <c r="T134" s="4" t="str">
        <f ca="1">IF(INDEX(INDIRECT("ALL["&amp;UNTANA[#Headers]&amp;"]"),rowPointer)="","",INDEX(INDIRECT("ALL["&amp;UNTANA[#Headers]&amp;"]"),rowPointer))</f>
        <v/>
      </c>
      <c r="U134" s="4" t="str">
        <f ca="1">IF(INDEX(INDIRECT("ALL["&amp;UNTANA[#Headers]&amp;"]"),rowPointer)="","",INDEX(INDIRECT("ALL["&amp;UNTANA[#Headers]&amp;"]"),rowPointer))</f>
        <v/>
      </c>
      <c r="V134" s="3" t="str">
        <f ca="1">IF(INDEX(INDIRECT("ALL["&amp;UNTANA[#Headers]&amp;"]"),rowPointer)="","",INDEX(INDIRECT("ALL["&amp;UNTANA[#Headers]&amp;"]"),rowPointer))</f>
        <v/>
      </c>
      <c r="W134" s="6" t="str">
        <f ca="1">IF(INDEX(INDIRECT("ALL["&amp;UNTANA[#Headers]&amp;"]"),rowPointer)="","",INDEX(INDIRECT("ALL["&amp;UNTANA[#Headers]&amp;"]"),rowPointer))</f>
        <v/>
      </c>
    </row>
    <row r="135" spans="1:23" x14ac:dyDescent="0.25">
      <c r="A135" s="7">
        <v>315</v>
      </c>
      <c r="D135" t="str">
        <f ca="1">INDEX(INDIRECT("ALL["&amp;UNTANA[#Headers]&amp;"]"),rowPointer)</f>
        <v/>
      </c>
      <c r="E135" s="2">
        <f ca="1">INDEX(INDIRECT("ALL["&amp;UNTANA[#Headers]&amp;"]"),rowPointer)</f>
        <v>44937</v>
      </c>
      <c r="F135" s="2" t="str">
        <f ca="1">IF(UNTANA[[#This Row],[TGL MASUK_H]]&gt;E134,UNTANA[[#This Row],[TGL MASUK_H]],IF(UNTANA[[#This Row],[ID]]=1,UNTANA[[#This Row],[TGL MASUK_H]],""))</f>
        <v/>
      </c>
      <c r="G135" s="6" t="str">
        <f ca="1">IF(INDEX(INDIRECT("ALL["&amp;UNTANA[#Headers]&amp;"]"),rowPointer)="","",INDEX(INDIRECT("ALL["&amp;UNTANA[#Headers]&amp;"]"),rowPointer))</f>
        <v/>
      </c>
      <c r="H135" s="6" t="str">
        <f ca="1">IF(INDEX(INDIRECT("ALL["&amp;UNTANA[#Headers]&amp;"]"),rowPointer)="","",INDEX(INDIRECT("ALL["&amp;UNTANA[#Headers]&amp;"]"),rowPointer))</f>
        <v/>
      </c>
      <c r="I135" s="6" t="str">
        <f ca="1">IF(INDEX(INDIRECT("ALL["&amp;UNTANA[#Headers]&amp;"]"),rowPointer)="","",INDEX(INDIRECT("ALL["&amp;UNTANA[#Headers]&amp;"]"),rowPointer))</f>
        <v/>
      </c>
      <c r="J135" s="6" t="str">
        <f ca="1">IF(INDEX(INDIRECT("ALL["&amp;UNTANA[#Headers]&amp;"]"),rowPointer)="","",INDEX(INDIRECT("ALL["&amp;UNTANA[#Headers]&amp;"]"),rowPointer))</f>
        <v/>
      </c>
      <c r="K135" s="2" t="str">
        <f ca="1">IF(INDEX(INDIRECT("ALL["&amp;UNTANA[#Headers]&amp;"]"),rowPointer)="","",INDEX(INDIRECT("ALL["&amp;UNTANA[#Headers]&amp;"]"),rowPointer))</f>
        <v/>
      </c>
      <c r="L135" s="6" t="str">
        <f ca="1">IF(INDEX(INDIRECT("ALL["&amp;UNTANA[#Headers]&amp;"]"),rowPointer)="","",INDEX(INDIRECT("ALL["&amp;UNTANA[#Headers]&amp;"]"),rowPointer))</f>
        <v/>
      </c>
      <c r="M135" s="6" t="str">
        <f ca="1">IF(INDEX(INDIRECT("ALL["&amp;UNTANA[#Headers]&amp;"]"),rowPointer)="","",INDEX(INDIRECT("ALL["&amp;UNTANA[#Headers]&amp;"]"),rowPointer))</f>
        <v/>
      </c>
      <c r="N135" s="6" t="str">
        <f ca="1">IF(INDEX(INDIRECT("ALL["&amp;UNTANA[#Headers]&amp;"]"),rowPointer)="","",INDEX(INDIRECT("ALL["&amp;UNTANA[#Headers]&amp;"]"),rowPointer))</f>
        <v/>
      </c>
      <c r="O135" s="6" t="str">
        <f ca="1">IF(INDEX(INDIRECT("ALL["&amp;UNTANA[#Headers]&amp;"]"),rowPointer)="","",INDEX(INDIRECT("ALL["&amp;UNTANA[#Headers]&amp;"]"),rowPointer))</f>
        <v/>
      </c>
      <c r="P135" s="6" t="str">
        <f ca="1">IF(INDEX(INDIRECT("ALL["&amp;UNTANA[#Headers]&amp;"]"),rowPointer)="","",INDEX(INDIRECT("ALL["&amp;UNTANA[#Headers]&amp;"]"),rowPointer))</f>
        <v/>
      </c>
      <c r="Q135" s="3" t="str">
        <f ca="1">IF(INDEX(INDIRECT("ALL["&amp;UNTANA[#Headers]&amp;"]"),rowPointer)="","",INDEX(INDIRECT("ALL["&amp;UNTANA[#Headers]&amp;"]"),rowPointer))</f>
        <v/>
      </c>
      <c r="R135" s="3" t="str">
        <f ca="1">IF(INDEX(INDIRECT("ALL["&amp;UNTANA[#Headers]&amp;"]"),rowPointer)="","",INDEX(INDIRECT("ALL["&amp;UNTANA[#Headers]&amp;"]"),rowPointer))</f>
        <v/>
      </c>
      <c r="S135" s="6" t="str">
        <f ca="1">IF(INDEX(INDIRECT("ALL["&amp;UNTANA[#Headers]&amp;"]"),rowPointer)="","",INDEX(INDIRECT("ALL["&amp;UNTANA[#Headers]&amp;"]"),rowPointer))</f>
        <v/>
      </c>
      <c r="T135" s="4" t="str">
        <f ca="1">IF(INDEX(INDIRECT("ALL["&amp;UNTANA[#Headers]&amp;"]"),rowPointer)="","",INDEX(INDIRECT("ALL["&amp;UNTANA[#Headers]&amp;"]"),rowPointer))</f>
        <v/>
      </c>
      <c r="U135" s="4" t="str">
        <f ca="1">IF(INDEX(INDIRECT("ALL["&amp;UNTANA[#Headers]&amp;"]"),rowPointer)="","",INDEX(INDIRECT("ALL["&amp;UNTANA[#Headers]&amp;"]"),rowPointer))</f>
        <v/>
      </c>
      <c r="V135" s="3" t="str">
        <f ca="1">IF(INDEX(INDIRECT("ALL["&amp;UNTANA[#Headers]&amp;"]"),rowPointer)="","",INDEX(INDIRECT("ALL["&amp;UNTANA[#Headers]&amp;"]"),rowPointer))</f>
        <v/>
      </c>
      <c r="W135" s="6" t="str">
        <f ca="1">IF(INDEX(INDIRECT("ALL["&amp;UNTANA[#Headers]&amp;"]"),rowPointer)="","",INDEX(INDIRECT("ALL["&amp;UNTANA[#Headers]&amp;"]"),rowPointer))</f>
        <v/>
      </c>
    </row>
    <row r="136" spans="1:23" x14ac:dyDescent="0.25">
      <c r="A136" s="7">
        <v>316</v>
      </c>
      <c r="D136">
        <f ca="1">INDEX(INDIRECT("ALL["&amp;UNTANA[#Headers]&amp;"]"),rowPointer)</f>
        <v>316</v>
      </c>
      <c r="E136" s="2">
        <f ca="1">INDEX(INDIRECT("ALL["&amp;UNTANA[#Headers]&amp;"]"),rowPointer)</f>
        <v>44937</v>
      </c>
      <c r="F136" s="2" t="str">
        <f ca="1">IF(UNTANA[[#This Row],[TGL MASUK_H]]&gt;E135,UNTANA[[#This Row],[TGL MASUK_H]],IF(UNTANA[[#This Row],[ID]]=1,UNTANA[[#This Row],[TGL MASUK_H]],""))</f>
        <v/>
      </c>
      <c r="G136" s="6" t="str">
        <f ca="1">IF(INDEX(INDIRECT("ALL["&amp;UNTANA[#Headers]&amp;"]"),rowPointer)="","",INDEX(INDIRECT("ALL["&amp;UNTANA[#Headers]&amp;"]"),rowPointer))</f>
        <v>SBS</v>
      </c>
      <c r="H136" s="6" t="str">
        <f ca="1">IF(INDEX(INDIRECT("ALL["&amp;UNTANA[#Headers]&amp;"]"),rowPointer)="","",INDEX(INDIRECT("ALL["&amp;UNTANA[#Headers]&amp;"]"),rowPointer))</f>
        <v>UNTANA</v>
      </c>
      <c r="I136" s="6" t="str">
        <f ca="1">IF(INDEX(INDIRECT("ALL["&amp;UNTANA[#Headers]&amp;"]"),rowPointer)="","",INDEX(INDIRECT("ALL["&amp;UNTANA[#Headers]&amp;"]"),rowPointer))</f>
        <v/>
      </c>
      <c r="J136" s="6" t="str">
        <f ca="1">IF(INDEX(INDIRECT("ALL["&amp;UNTANA[#Headers]&amp;"]"),rowPointer)="","",INDEX(INDIRECT("ALL["&amp;UNTANA[#Headers]&amp;"]"),rowPointer))</f>
        <v>TH013/1/2023</v>
      </c>
      <c r="K136" s="2">
        <f ca="1">IF(INDEX(INDIRECT("ALL["&amp;UNTANA[#Headers]&amp;"]"),rowPointer)="","",INDEX(INDIRECT("ALL["&amp;UNTANA[#Headers]&amp;"]"),rowPointer))</f>
        <v>44935</v>
      </c>
      <c r="L136" s="6" t="str">
        <f ca="1">IF(INDEX(INDIRECT("ALL["&amp;UNTANA[#Headers]&amp;"]"),rowPointer)="","",INDEX(INDIRECT("ALL["&amp;UNTANA[#Headers]&amp;"]"),rowPointer))</f>
        <v/>
      </c>
      <c r="M136" s="6" t="str">
        <f ca="1">IF(INDEX(INDIRECT("ALL["&amp;UNTANA[#Headers]&amp;"]"),rowPointer)="","",INDEX(INDIRECT("ALL["&amp;UNTANA[#Headers]&amp;"]"),rowPointer))</f>
        <v>PALET GAMBAR BIOLA-APEL WARNA/ WAP-202</v>
      </c>
      <c r="N136" s="6">
        <f ca="1">IF(INDEX(INDIRECT("ALL["&amp;UNTANA[#Headers]&amp;"]"),rowPointer)="","",INDEX(INDIRECT("ALL["&amp;UNTANA[#Headers]&amp;"]"),rowPointer))</f>
        <v>5</v>
      </c>
      <c r="O136" s="6" t="str">
        <f ca="1">IF(INDEX(INDIRECT("ALL["&amp;UNTANA[#Headers]&amp;"]"),rowPointer)="","",INDEX(INDIRECT("ALL["&amp;UNTANA[#Headers]&amp;"]"),rowPointer))</f>
        <v/>
      </c>
      <c r="P136" s="6" t="str">
        <f ca="1">IF(INDEX(INDIRECT("ALL["&amp;UNTANA[#Headers]&amp;"]"),rowPointer)="","",INDEX(INDIRECT("ALL["&amp;UNTANA[#Headers]&amp;"]"),rowPointer))</f>
        <v/>
      </c>
      <c r="Q136" s="3" t="str">
        <f ca="1">IF(INDEX(INDIRECT("ALL["&amp;UNTANA[#Headers]&amp;"]"),rowPointer)="","",INDEX(INDIRECT("ALL["&amp;UNTANA[#Headers]&amp;"]"),rowPointer))</f>
        <v/>
      </c>
      <c r="R136" s="3" t="str">
        <f ca="1">IF(INDEX(INDIRECT("ALL["&amp;UNTANA[#Headers]&amp;"]"),rowPointer)="","",INDEX(INDIRECT("ALL["&amp;UNTANA[#Headers]&amp;"]"),rowPointer))</f>
        <v/>
      </c>
      <c r="S136" s="6" t="str">
        <f ca="1">IF(INDEX(INDIRECT("ALL["&amp;UNTANA[#Headers]&amp;"]"),rowPointer)="","",INDEX(INDIRECT("ALL["&amp;UNTANA[#Headers]&amp;"]"),rowPointer))</f>
        <v/>
      </c>
      <c r="T136" s="4" t="str">
        <f ca="1">IF(INDEX(INDIRECT("ALL["&amp;UNTANA[#Headers]&amp;"]"),rowPointer)="","",INDEX(INDIRECT("ALL["&amp;UNTANA[#Headers]&amp;"]"),rowPointer))</f>
        <v/>
      </c>
      <c r="U136" s="4" t="str">
        <f ca="1">IF(INDEX(INDIRECT("ALL["&amp;UNTANA[#Headers]&amp;"]"),rowPointer)="","",INDEX(INDIRECT("ALL["&amp;UNTANA[#Headers]&amp;"]"),rowPointer))</f>
        <v/>
      </c>
      <c r="V136" s="3" t="str">
        <f ca="1">IF(INDEX(INDIRECT("ALL["&amp;UNTANA[#Headers]&amp;"]"),rowPointer)="","",INDEX(INDIRECT("ALL["&amp;UNTANA[#Headers]&amp;"]"),rowPointer))</f>
        <v/>
      </c>
      <c r="W136" s="6" t="str">
        <f ca="1">IF(INDEX(INDIRECT("ALL["&amp;UNTANA[#Headers]&amp;"]"),rowPointer)="","",INDEX(INDIRECT("ALL["&amp;UNTANA[#Headers]&amp;"]"),rowPointer))</f>
        <v>SURAT JALAN</v>
      </c>
    </row>
    <row r="137" spans="1:23" x14ac:dyDescent="0.25">
      <c r="A137" s="7">
        <v>317</v>
      </c>
      <c r="D137" t="str">
        <f ca="1">INDEX(INDIRECT("ALL["&amp;UNTANA[#Headers]&amp;"]"),rowPointer)</f>
        <v/>
      </c>
      <c r="E137" s="2">
        <f ca="1">INDEX(INDIRECT("ALL["&amp;UNTANA[#Headers]&amp;"]"),rowPointer)</f>
        <v>44937</v>
      </c>
      <c r="F137" s="2" t="str">
        <f ca="1">IF(UNTANA[[#This Row],[TGL MASUK_H]]&gt;E136,UNTANA[[#This Row],[TGL MASUK_H]],IF(UNTANA[[#This Row],[ID]]=1,UNTANA[[#This Row],[TGL MASUK_H]],""))</f>
        <v/>
      </c>
      <c r="G137" s="6" t="str">
        <f ca="1">IF(INDEX(INDIRECT("ALL["&amp;UNTANA[#Headers]&amp;"]"),rowPointer)="","",INDEX(INDIRECT("ALL["&amp;UNTANA[#Headers]&amp;"]"),rowPointer))</f>
        <v/>
      </c>
      <c r="H137" s="6" t="str">
        <f ca="1">IF(INDEX(INDIRECT("ALL["&amp;UNTANA[#Headers]&amp;"]"),rowPointer)="","",INDEX(INDIRECT("ALL["&amp;UNTANA[#Headers]&amp;"]"),rowPointer))</f>
        <v/>
      </c>
      <c r="I137" s="6" t="str">
        <f ca="1">IF(INDEX(INDIRECT("ALL["&amp;UNTANA[#Headers]&amp;"]"),rowPointer)="","",INDEX(INDIRECT("ALL["&amp;UNTANA[#Headers]&amp;"]"),rowPointer))</f>
        <v/>
      </c>
      <c r="J137" s="6" t="str">
        <f ca="1">IF(INDEX(INDIRECT("ALL["&amp;UNTANA[#Headers]&amp;"]"),rowPointer)="","",INDEX(INDIRECT("ALL["&amp;UNTANA[#Headers]&amp;"]"),rowPointer))</f>
        <v/>
      </c>
      <c r="K137" s="2" t="str">
        <f ca="1">IF(INDEX(INDIRECT("ALL["&amp;UNTANA[#Headers]&amp;"]"),rowPointer)="","",INDEX(INDIRECT("ALL["&amp;UNTANA[#Headers]&amp;"]"),rowPointer))</f>
        <v/>
      </c>
      <c r="L137" s="6" t="str">
        <f ca="1">IF(INDEX(INDIRECT("ALL["&amp;UNTANA[#Headers]&amp;"]"),rowPointer)="","",INDEX(INDIRECT("ALL["&amp;UNTANA[#Headers]&amp;"]"),rowPointer))</f>
        <v/>
      </c>
      <c r="M137" s="6" t="str">
        <f ca="1">IF(INDEX(INDIRECT("ALL["&amp;UNTANA[#Headers]&amp;"]"),rowPointer)="","",INDEX(INDIRECT("ALL["&amp;UNTANA[#Headers]&amp;"]"),rowPointer))</f>
        <v>PALET GAMBAR BIOLA-ANGGUR WARNA/ WAG-201</v>
      </c>
      <c r="N137" s="6">
        <f ca="1">IF(INDEX(INDIRECT("ALL["&amp;UNTANA[#Headers]&amp;"]"),rowPointer)="","",INDEX(INDIRECT("ALL["&amp;UNTANA[#Headers]&amp;"]"),rowPointer))</f>
        <v>5</v>
      </c>
      <c r="O137" s="6" t="str">
        <f ca="1">IF(INDEX(INDIRECT("ALL["&amp;UNTANA[#Headers]&amp;"]"),rowPointer)="","",INDEX(INDIRECT("ALL["&amp;UNTANA[#Headers]&amp;"]"),rowPointer))</f>
        <v/>
      </c>
      <c r="P137" s="6" t="str">
        <f ca="1">IF(INDEX(INDIRECT("ALL["&amp;UNTANA[#Headers]&amp;"]"),rowPointer)="","",INDEX(INDIRECT("ALL["&amp;UNTANA[#Headers]&amp;"]"),rowPointer))</f>
        <v/>
      </c>
      <c r="Q137" s="3" t="str">
        <f ca="1">IF(INDEX(INDIRECT("ALL["&amp;UNTANA[#Headers]&amp;"]"),rowPointer)="","",INDEX(INDIRECT("ALL["&amp;UNTANA[#Headers]&amp;"]"),rowPointer))</f>
        <v/>
      </c>
      <c r="R137" s="3" t="str">
        <f ca="1">IF(INDEX(INDIRECT("ALL["&amp;UNTANA[#Headers]&amp;"]"),rowPointer)="","",INDEX(INDIRECT("ALL["&amp;UNTANA[#Headers]&amp;"]"),rowPointer))</f>
        <v/>
      </c>
      <c r="S137" s="6" t="str">
        <f ca="1">IF(INDEX(INDIRECT("ALL["&amp;UNTANA[#Headers]&amp;"]"),rowPointer)="","",INDEX(INDIRECT("ALL["&amp;UNTANA[#Headers]&amp;"]"),rowPointer))</f>
        <v/>
      </c>
      <c r="T137" s="4" t="str">
        <f ca="1">IF(INDEX(INDIRECT("ALL["&amp;UNTANA[#Headers]&amp;"]"),rowPointer)="","",INDEX(INDIRECT("ALL["&amp;UNTANA[#Headers]&amp;"]"),rowPointer))</f>
        <v/>
      </c>
      <c r="U137" s="4" t="str">
        <f ca="1">IF(INDEX(INDIRECT("ALL["&amp;UNTANA[#Headers]&amp;"]"),rowPointer)="","",INDEX(INDIRECT("ALL["&amp;UNTANA[#Headers]&amp;"]"),rowPointer))</f>
        <v/>
      </c>
      <c r="V137" s="3" t="str">
        <f ca="1">IF(INDEX(INDIRECT("ALL["&amp;UNTANA[#Headers]&amp;"]"),rowPointer)="","",INDEX(INDIRECT("ALL["&amp;UNTANA[#Headers]&amp;"]"),rowPointer))</f>
        <v/>
      </c>
      <c r="W137" s="6" t="str">
        <f ca="1">IF(INDEX(INDIRECT("ALL["&amp;UNTANA[#Headers]&amp;"]"),rowPointer)="","",INDEX(INDIRECT("ALL["&amp;UNTANA[#Headers]&amp;"]"),rowPointer))</f>
        <v>SURAT JALAN</v>
      </c>
    </row>
    <row r="138" spans="1:23" x14ac:dyDescent="0.25">
      <c r="A138" s="7">
        <v>318</v>
      </c>
      <c r="D138" t="str">
        <f ca="1">INDEX(INDIRECT("ALL["&amp;UNTANA[#Headers]&amp;"]"),rowPointer)</f>
        <v/>
      </c>
      <c r="E138" s="2">
        <f ca="1">INDEX(INDIRECT("ALL["&amp;UNTANA[#Headers]&amp;"]"),rowPointer)</f>
        <v>44937</v>
      </c>
      <c r="F138" s="2" t="str">
        <f ca="1">IF(UNTANA[[#This Row],[TGL MASUK_H]]&gt;E137,UNTANA[[#This Row],[TGL MASUK_H]],IF(UNTANA[[#This Row],[ID]]=1,UNTANA[[#This Row],[TGL MASUK_H]],""))</f>
        <v/>
      </c>
      <c r="G138" s="6" t="str">
        <f ca="1">IF(INDEX(INDIRECT("ALL["&amp;UNTANA[#Headers]&amp;"]"),rowPointer)="","",INDEX(INDIRECT("ALL["&amp;UNTANA[#Headers]&amp;"]"),rowPointer))</f>
        <v/>
      </c>
      <c r="H138" s="6" t="str">
        <f ca="1">IF(INDEX(INDIRECT("ALL["&amp;UNTANA[#Headers]&amp;"]"),rowPointer)="","",INDEX(INDIRECT("ALL["&amp;UNTANA[#Headers]&amp;"]"),rowPointer))</f>
        <v/>
      </c>
      <c r="I138" s="6" t="str">
        <f ca="1">IF(INDEX(INDIRECT("ALL["&amp;UNTANA[#Headers]&amp;"]"),rowPointer)="","",INDEX(INDIRECT("ALL["&amp;UNTANA[#Headers]&amp;"]"),rowPointer))</f>
        <v/>
      </c>
      <c r="J138" s="6" t="str">
        <f ca="1">IF(INDEX(INDIRECT("ALL["&amp;UNTANA[#Headers]&amp;"]"),rowPointer)="","",INDEX(INDIRECT("ALL["&amp;UNTANA[#Headers]&amp;"]"),rowPointer))</f>
        <v/>
      </c>
      <c r="K138" s="2" t="str">
        <f ca="1">IF(INDEX(INDIRECT("ALL["&amp;UNTANA[#Headers]&amp;"]"),rowPointer)="","",INDEX(INDIRECT("ALL["&amp;UNTANA[#Headers]&amp;"]"),rowPointer))</f>
        <v/>
      </c>
      <c r="L138" s="6" t="str">
        <f ca="1">IF(INDEX(INDIRECT("ALL["&amp;UNTANA[#Headers]&amp;"]"),rowPointer)="","",INDEX(INDIRECT("ALL["&amp;UNTANA[#Headers]&amp;"]"),rowPointer))</f>
        <v/>
      </c>
      <c r="M138" s="6" t="str">
        <f ca="1">IF(INDEX(INDIRECT("ALL["&amp;UNTANA[#Headers]&amp;"]"),rowPointer)="","",INDEX(INDIRECT("ALL["&amp;UNTANA[#Headers]&amp;"]"),rowPointer))</f>
        <v/>
      </c>
      <c r="N138" s="6" t="str">
        <f ca="1">IF(INDEX(INDIRECT("ALL["&amp;UNTANA[#Headers]&amp;"]"),rowPointer)="","",INDEX(INDIRECT("ALL["&amp;UNTANA[#Headers]&amp;"]"),rowPointer))</f>
        <v/>
      </c>
      <c r="O138" s="6" t="str">
        <f ca="1">IF(INDEX(INDIRECT("ALL["&amp;UNTANA[#Headers]&amp;"]"),rowPointer)="","",INDEX(INDIRECT("ALL["&amp;UNTANA[#Headers]&amp;"]"),rowPointer))</f>
        <v/>
      </c>
      <c r="P138" s="6" t="str">
        <f ca="1">IF(INDEX(INDIRECT("ALL["&amp;UNTANA[#Headers]&amp;"]"),rowPointer)="","",INDEX(INDIRECT("ALL["&amp;UNTANA[#Headers]&amp;"]"),rowPointer))</f>
        <v/>
      </c>
      <c r="Q138" s="3" t="str">
        <f ca="1">IF(INDEX(INDIRECT("ALL["&amp;UNTANA[#Headers]&amp;"]"),rowPointer)="","",INDEX(INDIRECT("ALL["&amp;UNTANA[#Headers]&amp;"]"),rowPointer))</f>
        <v/>
      </c>
      <c r="R138" s="3" t="str">
        <f ca="1">IF(INDEX(INDIRECT("ALL["&amp;UNTANA[#Headers]&amp;"]"),rowPointer)="","",INDEX(INDIRECT("ALL["&amp;UNTANA[#Headers]&amp;"]"),rowPointer))</f>
        <v/>
      </c>
      <c r="S138" s="6" t="str">
        <f ca="1">IF(INDEX(INDIRECT("ALL["&amp;UNTANA[#Headers]&amp;"]"),rowPointer)="","",INDEX(INDIRECT("ALL["&amp;UNTANA[#Headers]&amp;"]"),rowPointer))</f>
        <v/>
      </c>
      <c r="T138" s="4" t="str">
        <f ca="1">IF(INDEX(INDIRECT("ALL["&amp;UNTANA[#Headers]&amp;"]"),rowPointer)="","",INDEX(INDIRECT("ALL["&amp;UNTANA[#Headers]&amp;"]"),rowPointer))</f>
        <v/>
      </c>
      <c r="U138" s="4" t="str">
        <f ca="1">IF(INDEX(INDIRECT("ALL["&amp;UNTANA[#Headers]&amp;"]"),rowPointer)="","",INDEX(INDIRECT("ALL["&amp;UNTANA[#Headers]&amp;"]"),rowPointer))</f>
        <v/>
      </c>
      <c r="V138" s="3" t="str">
        <f ca="1">IF(INDEX(INDIRECT("ALL["&amp;UNTANA[#Headers]&amp;"]"),rowPointer)="","",INDEX(INDIRECT("ALL["&amp;UNTANA[#Headers]&amp;"]"),rowPointer))</f>
        <v/>
      </c>
      <c r="W138" s="6" t="str">
        <f ca="1">IF(INDEX(INDIRECT("ALL["&amp;UNTANA[#Headers]&amp;"]"),rowPointer)="","",INDEX(INDIRECT("ALL["&amp;UNTANA[#Headers]&amp;"]"),rowPointer))</f>
        <v/>
      </c>
    </row>
    <row r="139" spans="1:23" x14ac:dyDescent="0.25">
      <c r="A139" s="7">
        <v>319</v>
      </c>
      <c r="D139">
        <f ca="1">INDEX(INDIRECT("ALL["&amp;UNTANA[#Headers]&amp;"]"),rowPointer)</f>
        <v>319</v>
      </c>
      <c r="E139" s="2">
        <f ca="1">INDEX(INDIRECT("ALL["&amp;UNTANA[#Headers]&amp;"]"),rowPointer)</f>
        <v>44938</v>
      </c>
      <c r="F139" s="2">
        <f ca="1">IF(UNTANA[[#This Row],[TGL MASUK_H]]&gt;E138,UNTANA[[#This Row],[TGL MASUK_H]],IF(UNTANA[[#This Row],[ID]]=1,UNTANA[[#This Row],[TGL MASUK_H]],""))</f>
        <v>44938</v>
      </c>
      <c r="G139" s="6" t="str">
        <f ca="1">IF(INDEX(INDIRECT("ALL["&amp;UNTANA[#Headers]&amp;"]"),rowPointer)="","",INDEX(INDIRECT("ALL["&amp;UNTANA[#Headers]&amp;"]"),rowPointer))</f>
        <v>SINAR MAS</v>
      </c>
      <c r="H139" s="6" t="str">
        <f ca="1">IF(INDEX(INDIRECT("ALL["&amp;UNTANA[#Headers]&amp;"]"),rowPointer)="","",INDEX(INDIRECT("ALL["&amp;UNTANA[#Headers]&amp;"]"),rowPointer))</f>
        <v>UNTANA</v>
      </c>
      <c r="I139" s="6" t="str">
        <f ca="1">IF(INDEX(INDIRECT("ALL["&amp;UNTANA[#Headers]&amp;"]"),rowPointer)="","",INDEX(INDIRECT("ALL["&amp;UNTANA[#Headers]&amp;"]"),rowPointer))</f>
        <v>653 EDY</v>
      </c>
      <c r="J139" s="6" t="str">
        <f ca="1">IF(INDEX(INDIRECT("ALL["&amp;UNTANA[#Headers]&amp;"]"),rowPointer)="","",INDEX(INDIRECT("ALL["&amp;UNTANA[#Headers]&amp;"]"),rowPointer))</f>
        <v/>
      </c>
      <c r="K139" s="2">
        <f ca="1">IF(INDEX(INDIRECT("ALL["&amp;UNTANA[#Headers]&amp;"]"),rowPointer)="","",INDEX(INDIRECT("ALL["&amp;UNTANA[#Headers]&amp;"]"),rowPointer))</f>
        <v>44932</v>
      </c>
      <c r="L139" s="6" t="str">
        <f ca="1">IF(INDEX(INDIRECT("ALL["&amp;UNTANA[#Headers]&amp;"]"),rowPointer)="","",INDEX(INDIRECT("ALL["&amp;UNTANA[#Headers]&amp;"]"),rowPointer))</f>
        <v/>
      </c>
      <c r="M139" s="6" t="str">
        <f ca="1">IF(INDEX(INDIRECT("ALL["&amp;UNTANA[#Headers]&amp;"]"),rowPointer)="","",INDEX(INDIRECT("ALL["&amp;UNTANA[#Headers]&amp;"]"),rowPointer))</f>
        <v>P/C KODE 3SS 3D A 2020 D</v>
      </c>
      <c r="N139" s="6">
        <f ca="1">IF(INDEX(INDIRECT("ALL["&amp;UNTANA[#Headers]&amp;"]"),rowPointer)="","",INDEX(INDIRECT("ALL["&amp;UNTANA[#Headers]&amp;"]"),rowPointer))</f>
        <v>20</v>
      </c>
      <c r="O139" s="6">
        <f ca="1">IF(INDEX(INDIRECT("ALL["&amp;UNTANA[#Headers]&amp;"]"),rowPointer)="","",INDEX(INDIRECT("ALL["&amp;UNTANA[#Headers]&amp;"]"),rowPointer))</f>
        <v>1920</v>
      </c>
      <c r="P139" s="6" t="str">
        <f ca="1">IF(INDEX(INDIRECT("ALL["&amp;UNTANA[#Headers]&amp;"]"),rowPointer)="","",INDEX(INDIRECT("ALL["&amp;UNTANA[#Headers]&amp;"]"),rowPointer))</f>
        <v>PCS</v>
      </c>
      <c r="Q139" s="3">
        <f ca="1">IF(INDEX(INDIRECT("ALL["&amp;UNTANA[#Headers]&amp;"]"),rowPointer)="","",INDEX(INDIRECT("ALL["&amp;UNTANA[#Headers]&amp;"]"),rowPointer))</f>
        <v>18500</v>
      </c>
      <c r="R139" s="3" t="str">
        <f ca="1">IF(INDEX(INDIRECT("ALL["&amp;UNTANA[#Headers]&amp;"]"),rowPointer)="","",INDEX(INDIRECT("ALL["&amp;UNTANA[#Headers]&amp;"]"),rowPointer))</f>
        <v/>
      </c>
      <c r="S139" s="6" t="str">
        <f ca="1">IF(INDEX(INDIRECT("ALL["&amp;UNTANA[#Headers]&amp;"]"),rowPointer)="","",INDEX(INDIRECT("ALL["&amp;UNTANA[#Headers]&amp;"]"),rowPointer))</f>
        <v/>
      </c>
      <c r="T139" s="4" t="str">
        <f ca="1">IF(INDEX(INDIRECT("ALL["&amp;UNTANA[#Headers]&amp;"]"),rowPointer)="","",INDEX(INDIRECT("ALL["&amp;UNTANA[#Headers]&amp;"]"),rowPointer))</f>
        <v/>
      </c>
      <c r="U139" s="4" t="str">
        <f ca="1">IF(INDEX(INDIRECT("ALL["&amp;UNTANA[#Headers]&amp;"]"),rowPointer)="","",INDEX(INDIRECT("ALL["&amp;UNTANA[#Headers]&amp;"]"),rowPointer))</f>
        <v/>
      </c>
      <c r="V139" s="3" t="str">
        <f ca="1">IF(INDEX(INDIRECT("ALL["&amp;UNTANA[#Headers]&amp;"]"),rowPointer)="","",INDEX(INDIRECT("ALL["&amp;UNTANA[#Headers]&amp;"]"),rowPointer))</f>
        <v/>
      </c>
      <c r="W139" s="6" t="str">
        <f ca="1">IF(INDEX(INDIRECT("ALL["&amp;UNTANA[#Headers]&amp;"]"),rowPointer)="","",INDEX(INDIRECT("ALL["&amp;UNTANA[#Headers]&amp;"]"),rowPointer))</f>
        <v>CASH DISC 3 %</v>
      </c>
    </row>
    <row r="140" spans="1:23" x14ac:dyDescent="0.25">
      <c r="A140" s="7">
        <v>320</v>
      </c>
      <c r="D140" t="str">
        <f ca="1">INDEX(INDIRECT("ALL["&amp;UNTANA[#Headers]&amp;"]"),rowPointer)</f>
        <v/>
      </c>
      <c r="E140" s="2">
        <f ca="1">INDEX(INDIRECT("ALL["&amp;UNTANA[#Headers]&amp;"]"),rowPointer)</f>
        <v>44938</v>
      </c>
      <c r="F140" s="2" t="str">
        <f ca="1">IF(UNTANA[[#This Row],[TGL MASUK_H]]&gt;E139,UNTANA[[#This Row],[TGL MASUK_H]],IF(UNTANA[[#This Row],[ID]]=1,UNTANA[[#This Row],[TGL MASUK_H]],""))</f>
        <v/>
      </c>
      <c r="G140" s="6" t="str">
        <f ca="1">IF(INDEX(INDIRECT("ALL["&amp;UNTANA[#Headers]&amp;"]"),rowPointer)="","",INDEX(INDIRECT("ALL["&amp;UNTANA[#Headers]&amp;"]"),rowPointer))</f>
        <v/>
      </c>
      <c r="H140" s="6" t="str">
        <f ca="1">IF(INDEX(INDIRECT("ALL["&amp;UNTANA[#Headers]&amp;"]"),rowPointer)="","",INDEX(INDIRECT("ALL["&amp;UNTANA[#Headers]&amp;"]"),rowPointer))</f>
        <v/>
      </c>
      <c r="I140" s="6" t="str">
        <f ca="1">IF(INDEX(INDIRECT("ALL["&amp;UNTANA[#Headers]&amp;"]"),rowPointer)="","",INDEX(INDIRECT("ALL["&amp;UNTANA[#Headers]&amp;"]"),rowPointer))</f>
        <v/>
      </c>
      <c r="J140" s="6" t="str">
        <f ca="1">IF(INDEX(INDIRECT("ALL["&amp;UNTANA[#Headers]&amp;"]"),rowPointer)="","",INDEX(INDIRECT("ALL["&amp;UNTANA[#Headers]&amp;"]"),rowPointer))</f>
        <v/>
      </c>
      <c r="K140" s="2" t="str">
        <f ca="1">IF(INDEX(INDIRECT("ALL["&amp;UNTANA[#Headers]&amp;"]"),rowPointer)="","",INDEX(INDIRECT("ALL["&amp;UNTANA[#Headers]&amp;"]"),rowPointer))</f>
        <v/>
      </c>
      <c r="L140" s="6" t="str">
        <f ca="1">IF(INDEX(INDIRECT("ALL["&amp;UNTANA[#Headers]&amp;"]"),rowPointer)="","",INDEX(INDIRECT("ALL["&amp;UNTANA[#Headers]&amp;"]"),rowPointer))</f>
        <v/>
      </c>
      <c r="M140" s="6" t="str">
        <f ca="1">IF(INDEX(INDIRECT("ALL["&amp;UNTANA[#Headers]&amp;"]"),rowPointer)="","",INDEX(INDIRECT("ALL["&amp;UNTANA[#Headers]&amp;"]"),rowPointer))</f>
        <v/>
      </c>
      <c r="N140" s="6" t="str">
        <f ca="1">IF(INDEX(INDIRECT("ALL["&amp;UNTANA[#Headers]&amp;"]"),rowPointer)="","",INDEX(INDIRECT("ALL["&amp;UNTANA[#Headers]&amp;"]"),rowPointer))</f>
        <v/>
      </c>
      <c r="O140" s="6" t="str">
        <f ca="1">IF(INDEX(INDIRECT("ALL["&amp;UNTANA[#Headers]&amp;"]"),rowPointer)="","",INDEX(INDIRECT("ALL["&amp;UNTANA[#Headers]&amp;"]"),rowPointer))</f>
        <v/>
      </c>
      <c r="P140" s="6" t="str">
        <f ca="1">IF(INDEX(INDIRECT("ALL["&amp;UNTANA[#Headers]&amp;"]"),rowPointer)="","",INDEX(INDIRECT("ALL["&amp;UNTANA[#Headers]&amp;"]"),rowPointer))</f>
        <v/>
      </c>
      <c r="Q140" s="3" t="str">
        <f ca="1">IF(INDEX(INDIRECT("ALL["&amp;UNTANA[#Headers]&amp;"]"),rowPointer)="","",INDEX(INDIRECT("ALL["&amp;UNTANA[#Headers]&amp;"]"),rowPointer))</f>
        <v/>
      </c>
      <c r="R140" s="3" t="str">
        <f ca="1">IF(INDEX(INDIRECT("ALL["&amp;UNTANA[#Headers]&amp;"]"),rowPointer)="","",INDEX(INDIRECT("ALL["&amp;UNTANA[#Headers]&amp;"]"),rowPointer))</f>
        <v/>
      </c>
      <c r="S140" s="6" t="str">
        <f ca="1">IF(INDEX(INDIRECT("ALL["&amp;UNTANA[#Headers]&amp;"]"),rowPointer)="","",INDEX(INDIRECT("ALL["&amp;UNTANA[#Headers]&amp;"]"),rowPointer))</f>
        <v/>
      </c>
      <c r="T140" s="4" t="str">
        <f ca="1">IF(INDEX(INDIRECT("ALL["&amp;UNTANA[#Headers]&amp;"]"),rowPointer)="","",INDEX(INDIRECT("ALL["&amp;UNTANA[#Headers]&amp;"]"),rowPointer))</f>
        <v/>
      </c>
      <c r="U140" s="4" t="str">
        <f ca="1">IF(INDEX(INDIRECT("ALL["&amp;UNTANA[#Headers]&amp;"]"),rowPointer)="","",INDEX(INDIRECT("ALL["&amp;UNTANA[#Headers]&amp;"]"),rowPointer))</f>
        <v/>
      </c>
      <c r="V140" s="3" t="str">
        <f ca="1">IF(INDEX(INDIRECT("ALL["&amp;UNTANA[#Headers]&amp;"]"),rowPointer)="","",INDEX(INDIRECT("ALL["&amp;UNTANA[#Headers]&amp;"]"),rowPointer))</f>
        <v/>
      </c>
      <c r="W140" s="6" t="str">
        <f ca="1">IF(INDEX(INDIRECT("ALL["&amp;UNTANA[#Headers]&amp;"]"),rowPointer)="","",INDEX(INDIRECT("ALL["&amp;UNTANA[#Headers]&amp;"]"),rowPointer))</f>
        <v/>
      </c>
    </row>
    <row r="141" spans="1:23" x14ac:dyDescent="0.25">
      <c r="A141" s="7">
        <v>371</v>
      </c>
      <c r="D141">
        <f ca="1">INDEX(INDIRECT("ALL["&amp;UNTANA[#Headers]&amp;"]"),rowPointer)</f>
        <v>371</v>
      </c>
      <c r="E141" s="2">
        <f ca="1">INDEX(INDIRECT("ALL["&amp;UNTANA[#Headers]&amp;"]"),rowPointer)</f>
        <v>44938</v>
      </c>
      <c r="F141" s="2" t="str">
        <f ca="1">IF(UNTANA[[#This Row],[TGL MASUK_H]]&gt;E140,UNTANA[[#This Row],[TGL MASUK_H]],IF(UNTANA[[#This Row],[ID]]=1,UNTANA[[#This Row],[TGL MASUK_H]],""))</f>
        <v/>
      </c>
      <c r="G141" s="6" t="str">
        <f ca="1">IF(INDEX(INDIRECT("ALL["&amp;UNTANA[#Headers]&amp;"]"),rowPointer)="","",INDEX(INDIRECT("ALL["&amp;UNTANA[#Headers]&amp;"]"),rowPointer))</f>
        <v>D-R</v>
      </c>
      <c r="H141" s="6" t="str">
        <f ca="1">IF(INDEX(INDIRECT("ALL["&amp;UNTANA[#Headers]&amp;"]"),rowPointer)="","",INDEX(INDIRECT("ALL["&amp;UNTANA[#Headers]&amp;"]"),rowPointer))</f>
        <v>UNTANA</v>
      </c>
      <c r="I141" s="6" t="str">
        <f ca="1">IF(INDEX(INDIRECT("ALL["&amp;UNTANA[#Headers]&amp;"]"),rowPointer)="","",INDEX(INDIRECT("ALL["&amp;UNTANA[#Headers]&amp;"]"),rowPointer))</f>
        <v>SS2301020</v>
      </c>
      <c r="J141" s="6" t="str">
        <f ca="1">IF(INDEX(INDIRECT("ALL["&amp;UNTANA[#Headers]&amp;"]"),rowPointer)="","",INDEX(INDIRECT("ALL["&amp;UNTANA[#Headers]&amp;"]"),rowPointer))</f>
        <v/>
      </c>
      <c r="K141" s="2">
        <f ca="1">IF(INDEX(INDIRECT("ALL["&amp;UNTANA[#Headers]&amp;"]"),rowPointer)="","",INDEX(INDIRECT("ALL["&amp;UNTANA[#Headers]&amp;"]"),rowPointer))</f>
        <v>44937</v>
      </c>
      <c r="L141" s="6" t="str">
        <f ca="1">IF(INDEX(INDIRECT("ALL["&amp;UNTANA[#Headers]&amp;"]"),rowPointer)="","",INDEX(INDIRECT("ALL["&amp;UNTANA[#Headers]&amp;"]"),rowPointer))</f>
        <v/>
      </c>
      <c r="M141" s="6" t="str">
        <f ca="1">IF(INDEX(INDIRECT("ALL["&amp;UNTANA[#Headers]&amp;"]"),rowPointer)="","",INDEX(INDIRECT("ALL["&amp;UNTANA[#Headers]&amp;"]"),rowPointer))</f>
        <v>GUNTING JUNIOR J100 JUNIOR</v>
      </c>
      <c r="N141" s="6">
        <f ca="1">IF(INDEX(INDIRECT("ALL["&amp;UNTANA[#Headers]&amp;"]"),rowPointer)="","",INDEX(INDIRECT("ALL["&amp;UNTANA[#Headers]&amp;"]"),rowPointer))</f>
        <v>10</v>
      </c>
      <c r="O141" s="6">
        <f ca="1">IF(INDEX(INDIRECT("ALL["&amp;UNTANA[#Headers]&amp;"]"),rowPointer)="","",INDEX(INDIRECT("ALL["&amp;UNTANA[#Headers]&amp;"]"),rowPointer))</f>
        <v>480</v>
      </c>
      <c r="P141" s="6" t="str">
        <f ca="1">IF(INDEX(INDIRECT("ALL["&amp;UNTANA[#Headers]&amp;"]"),rowPointer)="","",INDEX(INDIRECT("ALL["&amp;UNTANA[#Headers]&amp;"]"),rowPointer))</f>
        <v>LSN</v>
      </c>
      <c r="Q141" s="3">
        <f ca="1">IF(INDEX(INDIRECT("ALL["&amp;UNTANA[#Headers]&amp;"]"),rowPointer)="","",INDEX(INDIRECT("ALL["&amp;UNTANA[#Headers]&amp;"]"),rowPointer))</f>
        <v>36000</v>
      </c>
      <c r="R141" s="3" t="str">
        <f ca="1">IF(INDEX(INDIRECT("ALL["&amp;UNTANA[#Headers]&amp;"]"),rowPointer)="","",INDEX(INDIRECT("ALL["&amp;UNTANA[#Headers]&amp;"]"),rowPointer))</f>
        <v/>
      </c>
      <c r="S141" s="6" t="str">
        <f ca="1">IF(INDEX(INDIRECT("ALL["&amp;UNTANA[#Headers]&amp;"]"),rowPointer)="","",INDEX(INDIRECT("ALL["&amp;UNTANA[#Headers]&amp;"]"),rowPointer))</f>
        <v>48 LSN</v>
      </c>
      <c r="T141" s="4">
        <f ca="1">IF(INDEX(INDIRECT("ALL["&amp;UNTANA[#Headers]&amp;"]"),rowPointer)="","",INDEX(INDIRECT("ALL["&amp;UNTANA[#Headers]&amp;"]"),rowPointer))</f>
        <v>0.12</v>
      </c>
      <c r="U141" s="4" t="str">
        <f ca="1">IF(INDEX(INDIRECT("ALL["&amp;UNTANA[#Headers]&amp;"]"),rowPointer)="","",INDEX(INDIRECT("ALL["&amp;UNTANA[#Headers]&amp;"]"),rowPointer))</f>
        <v/>
      </c>
      <c r="V141" s="3" t="str">
        <f ca="1">IF(INDEX(INDIRECT("ALL["&amp;UNTANA[#Headers]&amp;"]"),rowPointer)="","",INDEX(INDIRECT("ALL["&amp;UNTANA[#Headers]&amp;"]"),rowPointer))</f>
        <v/>
      </c>
      <c r="W141" s="6" t="str">
        <f ca="1">IF(INDEX(INDIRECT("ALL["&amp;UNTANA[#Headers]&amp;"]"),rowPointer)="","",INDEX(INDIRECT("ALL["&amp;UNTANA[#Headers]&amp;"]"),rowPointer))</f>
        <v/>
      </c>
    </row>
    <row r="142" spans="1:23" x14ac:dyDescent="0.25">
      <c r="A142" s="7">
        <v>372</v>
      </c>
      <c r="D142" t="str">
        <f ca="1">INDEX(INDIRECT("ALL["&amp;UNTANA[#Headers]&amp;"]"),rowPointer)</f>
        <v/>
      </c>
      <c r="E142" s="2">
        <f ca="1">INDEX(INDIRECT("ALL["&amp;UNTANA[#Headers]&amp;"]"),rowPointer)</f>
        <v>44938</v>
      </c>
      <c r="F142" s="2" t="str">
        <f ca="1">IF(UNTANA[[#This Row],[TGL MASUK_H]]&gt;E141,UNTANA[[#This Row],[TGL MASUK_H]],IF(UNTANA[[#This Row],[ID]]=1,UNTANA[[#This Row],[TGL MASUK_H]],""))</f>
        <v/>
      </c>
      <c r="G142" s="6" t="str">
        <f ca="1">IF(INDEX(INDIRECT("ALL["&amp;UNTANA[#Headers]&amp;"]"),rowPointer)="","",INDEX(INDIRECT("ALL["&amp;UNTANA[#Headers]&amp;"]"),rowPointer))</f>
        <v/>
      </c>
      <c r="H142" s="6" t="str">
        <f ca="1">IF(INDEX(INDIRECT("ALL["&amp;UNTANA[#Headers]&amp;"]"),rowPointer)="","",INDEX(INDIRECT("ALL["&amp;UNTANA[#Headers]&amp;"]"),rowPointer))</f>
        <v/>
      </c>
      <c r="I142" s="6" t="str">
        <f ca="1">IF(INDEX(INDIRECT("ALL["&amp;UNTANA[#Headers]&amp;"]"),rowPointer)="","",INDEX(INDIRECT("ALL["&amp;UNTANA[#Headers]&amp;"]"),rowPointer))</f>
        <v/>
      </c>
      <c r="J142" s="6" t="str">
        <f ca="1">IF(INDEX(INDIRECT("ALL["&amp;UNTANA[#Headers]&amp;"]"),rowPointer)="","",INDEX(INDIRECT("ALL["&amp;UNTANA[#Headers]&amp;"]"),rowPointer))</f>
        <v/>
      </c>
      <c r="K142" s="2" t="str">
        <f ca="1">IF(INDEX(INDIRECT("ALL["&amp;UNTANA[#Headers]&amp;"]"),rowPointer)="","",INDEX(INDIRECT("ALL["&amp;UNTANA[#Headers]&amp;"]"),rowPointer))</f>
        <v/>
      </c>
      <c r="L142" s="6" t="str">
        <f ca="1">IF(INDEX(INDIRECT("ALL["&amp;UNTANA[#Headers]&amp;"]"),rowPointer)="","",INDEX(INDIRECT("ALL["&amp;UNTANA[#Headers]&amp;"]"),rowPointer))</f>
        <v/>
      </c>
      <c r="M142" s="6" t="str">
        <f ca="1">IF(INDEX(INDIRECT("ALL["&amp;UNTANA[#Headers]&amp;"]"),rowPointer)="","",INDEX(INDIRECT("ALL["&amp;UNTANA[#Headers]&amp;"]"),rowPointer))</f>
        <v/>
      </c>
      <c r="N142" s="6" t="str">
        <f ca="1">IF(INDEX(INDIRECT("ALL["&amp;UNTANA[#Headers]&amp;"]"),rowPointer)="","",INDEX(INDIRECT("ALL["&amp;UNTANA[#Headers]&amp;"]"),rowPointer))</f>
        <v/>
      </c>
      <c r="O142" s="6" t="str">
        <f ca="1">IF(INDEX(INDIRECT("ALL["&amp;UNTANA[#Headers]&amp;"]"),rowPointer)="","",INDEX(INDIRECT("ALL["&amp;UNTANA[#Headers]&amp;"]"),rowPointer))</f>
        <v/>
      </c>
      <c r="P142" s="6" t="str">
        <f ca="1">IF(INDEX(INDIRECT("ALL["&amp;UNTANA[#Headers]&amp;"]"),rowPointer)="","",INDEX(INDIRECT("ALL["&amp;UNTANA[#Headers]&amp;"]"),rowPointer))</f>
        <v/>
      </c>
      <c r="Q142" s="3" t="str">
        <f ca="1">IF(INDEX(INDIRECT("ALL["&amp;UNTANA[#Headers]&amp;"]"),rowPointer)="","",INDEX(INDIRECT("ALL["&amp;UNTANA[#Headers]&amp;"]"),rowPointer))</f>
        <v/>
      </c>
      <c r="R142" s="3" t="str">
        <f ca="1">IF(INDEX(INDIRECT("ALL["&amp;UNTANA[#Headers]&amp;"]"),rowPointer)="","",INDEX(INDIRECT("ALL["&amp;UNTANA[#Headers]&amp;"]"),rowPointer))</f>
        <v/>
      </c>
      <c r="S142" s="6" t="str">
        <f ca="1">IF(INDEX(INDIRECT("ALL["&amp;UNTANA[#Headers]&amp;"]"),rowPointer)="","",INDEX(INDIRECT("ALL["&amp;UNTANA[#Headers]&amp;"]"),rowPointer))</f>
        <v/>
      </c>
      <c r="T142" s="4" t="str">
        <f ca="1">IF(INDEX(INDIRECT("ALL["&amp;UNTANA[#Headers]&amp;"]"),rowPointer)="","",INDEX(INDIRECT("ALL["&amp;UNTANA[#Headers]&amp;"]"),rowPointer))</f>
        <v/>
      </c>
      <c r="U142" s="4" t="str">
        <f ca="1">IF(INDEX(INDIRECT("ALL["&amp;UNTANA[#Headers]&amp;"]"),rowPointer)="","",INDEX(INDIRECT("ALL["&amp;UNTANA[#Headers]&amp;"]"),rowPointer))</f>
        <v/>
      </c>
      <c r="V142" s="3" t="str">
        <f ca="1">IF(INDEX(INDIRECT("ALL["&amp;UNTANA[#Headers]&amp;"]"),rowPointer)="","",INDEX(INDIRECT("ALL["&amp;UNTANA[#Headers]&amp;"]"),rowPointer))</f>
        <v/>
      </c>
      <c r="W142" s="6" t="str">
        <f ca="1">IF(INDEX(INDIRECT("ALL["&amp;UNTANA[#Headers]&amp;"]"),rowPointer)="","",INDEX(INDIRECT("ALL["&amp;UNTANA[#Headers]&amp;"]"),rowPointer))</f>
        <v/>
      </c>
    </row>
    <row r="143" spans="1:23" x14ac:dyDescent="0.25">
      <c r="A143" s="7">
        <v>390</v>
      </c>
      <c r="D143">
        <f ca="1">INDEX(INDIRECT("ALL["&amp;UNTANA[#Headers]&amp;"]"),rowPointer)</f>
        <v>390</v>
      </c>
      <c r="E143" s="2">
        <f ca="1">INDEX(INDIRECT("ALL["&amp;UNTANA[#Headers]&amp;"]"),rowPointer)</f>
        <v>44940</v>
      </c>
      <c r="F143" s="2">
        <f ca="1">IF(UNTANA[[#This Row],[TGL MASUK_H]]&gt;E142,UNTANA[[#This Row],[TGL MASUK_H]],IF(UNTANA[[#This Row],[ID]]=1,UNTANA[[#This Row],[TGL MASUK_H]],""))</f>
        <v>44940</v>
      </c>
      <c r="G143" s="6" t="str">
        <f ca="1">IF(INDEX(INDIRECT("ALL["&amp;UNTANA[#Headers]&amp;"]"),rowPointer)="","",INDEX(INDIRECT("ALL["&amp;UNTANA[#Headers]&amp;"]"),rowPointer))</f>
        <v>DB STATIONERY</v>
      </c>
      <c r="H143" s="6" t="str">
        <f ca="1">IF(INDEX(INDIRECT("ALL["&amp;UNTANA[#Headers]&amp;"]"),rowPointer)="","",INDEX(INDIRECT("ALL["&amp;UNTANA[#Headers]&amp;"]"),rowPointer))</f>
        <v>UNTANA</v>
      </c>
      <c r="I143" s="6" t="str">
        <f ca="1">IF(INDEX(INDIRECT("ALL["&amp;UNTANA[#Headers]&amp;"]"),rowPointer)="","",INDEX(INDIRECT("ALL["&amp;UNTANA[#Headers]&amp;"]"),rowPointer))</f>
        <v>JUA324/23</v>
      </c>
      <c r="J143" s="6" t="str">
        <f ca="1">IF(INDEX(INDIRECT("ALL["&amp;UNTANA[#Headers]&amp;"]"),rowPointer)="","",INDEX(INDIRECT("ALL["&amp;UNTANA[#Headers]&amp;"]"),rowPointer))</f>
        <v/>
      </c>
      <c r="K143" s="2">
        <f ca="1">IF(INDEX(INDIRECT("ALL["&amp;UNTANA[#Headers]&amp;"]"),rowPointer)="","",INDEX(INDIRECT("ALL["&amp;UNTANA[#Headers]&amp;"]"),rowPointer))</f>
        <v>44938</v>
      </c>
      <c r="L143" s="6" t="str">
        <f ca="1">IF(INDEX(INDIRECT("ALL["&amp;UNTANA[#Headers]&amp;"]"),rowPointer)="","",INDEX(INDIRECT("ALL["&amp;UNTANA[#Headers]&amp;"]"),rowPointer))</f>
        <v/>
      </c>
      <c r="M143" s="6" t="str">
        <f ca="1">IF(INDEX(INDIRECT("ALL["&amp;UNTANA[#Headers]&amp;"]"),rowPointer)="","",INDEX(INDIRECT("ALL["&amp;UNTANA[#Headers]&amp;"]"),rowPointer))</f>
        <v>GEL ZHIXIN + REFILL G-5002</v>
      </c>
      <c r="N143" s="6">
        <f ca="1">IF(INDEX(INDIRECT("ALL["&amp;UNTANA[#Headers]&amp;"]"),rowPointer)="","",INDEX(INDIRECT("ALL["&amp;UNTANA[#Headers]&amp;"]"),rowPointer))</f>
        <v>1</v>
      </c>
      <c r="O143" s="6">
        <f ca="1">IF(INDEX(INDIRECT("ALL["&amp;UNTANA[#Headers]&amp;"]"),rowPointer)="","",INDEX(INDIRECT("ALL["&amp;UNTANA[#Headers]&amp;"]"),rowPointer))</f>
        <v>120</v>
      </c>
      <c r="P143" s="6" t="str">
        <f ca="1">IF(INDEX(INDIRECT("ALL["&amp;UNTANA[#Headers]&amp;"]"),rowPointer)="","",INDEX(INDIRECT("ALL["&amp;UNTANA[#Headers]&amp;"]"),rowPointer))</f>
        <v>LSN</v>
      </c>
      <c r="Q143" s="3">
        <f ca="1">IF(INDEX(INDIRECT("ALL["&amp;UNTANA[#Headers]&amp;"]"),rowPointer)="","",INDEX(INDIRECT("ALL["&amp;UNTANA[#Headers]&amp;"]"),rowPointer))</f>
        <v>18250</v>
      </c>
      <c r="R143" s="3" t="str">
        <f ca="1">IF(INDEX(INDIRECT("ALL["&amp;UNTANA[#Headers]&amp;"]"),rowPointer)="","",INDEX(INDIRECT("ALL["&amp;UNTANA[#Headers]&amp;"]"),rowPointer))</f>
        <v/>
      </c>
      <c r="S143" s="6" t="str">
        <f ca="1">IF(INDEX(INDIRECT("ALL["&amp;UNTANA[#Headers]&amp;"]"),rowPointer)="","",INDEX(INDIRECT("ALL["&amp;UNTANA[#Headers]&amp;"]"),rowPointer))</f>
        <v>120 LSN</v>
      </c>
      <c r="T143" s="4" t="str">
        <f ca="1">IF(INDEX(INDIRECT("ALL["&amp;UNTANA[#Headers]&amp;"]"),rowPointer)="","",INDEX(INDIRECT("ALL["&amp;UNTANA[#Headers]&amp;"]"),rowPointer))</f>
        <v/>
      </c>
      <c r="U143" s="4" t="str">
        <f ca="1">IF(INDEX(INDIRECT("ALL["&amp;UNTANA[#Headers]&amp;"]"),rowPointer)="","",INDEX(INDIRECT("ALL["&amp;UNTANA[#Headers]&amp;"]"),rowPointer))</f>
        <v/>
      </c>
      <c r="V143" s="3" t="str">
        <f ca="1">IF(INDEX(INDIRECT("ALL["&amp;UNTANA[#Headers]&amp;"]"),rowPointer)="","",INDEX(INDIRECT("ALL["&amp;UNTANA[#Headers]&amp;"]"),rowPointer))</f>
        <v/>
      </c>
      <c r="W143" s="6" t="str">
        <f ca="1">IF(INDEX(INDIRECT("ALL["&amp;UNTANA[#Headers]&amp;"]"),rowPointer)="","",INDEX(INDIRECT("ALL["&amp;UNTANA[#Headers]&amp;"]"),rowPointer))</f>
        <v/>
      </c>
    </row>
    <row r="144" spans="1:23" x14ac:dyDescent="0.25">
      <c r="A144" s="7">
        <v>391</v>
      </c>
      <c r="D144" t="str">
        <f ca="1">INDEX(INDIRECT("ALL["&amp;UNTANA[#Headers]&amp;"]"),rowPointer)</f>
        <v/>
      </c>
      <c r="E144" s="2">
        <f ca="1">INDEX(INDIRECT("ALL["&amp;UNTANA[#Headers]&amp;"]"),rowPointer)</f>
        <v>44940</v>
      </c>
      <c r="F144" s="2" t="str">
        <f ca="1">IF(UNTANA[[#This Row],[TGL MASUK_H]]&gt;E143,UNTANA[[#This Row],[TGL MASUK_H]],IF(UNTANA[[#This Row],[ID]]=1,UNTANA[[#This Row],[TGL MASUK_H]],""))</f>
        <v/>
      </c>
      <c r="G144" s="6" t="str">
        <f ca="1">IF(INDEX(INDIRECT("ALL["&amp;UNTANA[#Headers]&amp;"]"),rowPointer)="","",INDEX(INDIRECT("ALL["&amp;UNTANA[#Headers]&amp;"]"),rowPointer))</f>
        <v/>
      </c>
      <c r="H144" s="6" t="str">
        <f ca="1">IF(INDEX(INDIRECT("ALL["&amp;UNTANA[#Headers]&amp;"]"),rowPointer)="","",INDEX(INDIRECT("ALL["&amp;UNTANA[#Headers]&amp;"]"),rowPointer))</f>
        <v/>
      </c>
      <c r="I144" s="6" t="str">
        <f ca="1">IF(INDEX(INDIRECT("ALL["&amp;UNTANA[#Headers]&amp;"]"),rowPointer)="","",INDEX(INDIRECT("ALL["&amp;UNTANA[#Headers]&amp;"]"),rowPointer))</f>
        <v/>
      </c>
      <c r="J144" s="6" t="str">
        <f ca="1">IF(INDEX(INDIRECT("ALL["&amp;UNTANA[#Headers]&amp;"]"),rowPointer)="","",INDEX(INDIRECT("ALL["&amp;UNTANA[#Headers]&amp;"]"),rowPointer))</f>
        <v/>
      </c>
      <c r="K144" s="2" t="str">
        <f ca="1">IF(INDEX(INDIRECT("ALL["&amp;UNTANA[#Headers]&amp;"]"),rowPointer)="","",INDEX(INDIRECT("ALL["&amp;UNTANA[#Headers]&amp;"]"),rowPointer))</f>
        <v/>
      </c>
      <c r="L144" s="6" t="str">
        <f ca="1">IF(INDEX(INDIRECT("ALL["&amp;UNTANA[#Headers]&amp;"]"),rowPointer)="","",INDEX(INDIRECT("ALL["&amp;UNTANA[#Headers]&amp;"]"),rowPointer))</f>
        <v/>
      </c>
      <c r="M144" s="6" t="str">
        <f ca="1">IF(INDEX(INDIRECT("ALL["&amp;UNTANA[#Headers]&amp;"]"),rowPointer)="","",INDEX(INDIRECT("ALL["&amp;UNTANA[#Headers]&amp;"]"),rowPointer))</f>
        <v>GEL ZHIXIN + REFILL G-3137</v>
      </c>
      <c r="N144" s="6">
        <f ca="1">IF(INDEX(INDIRECT("ALL["&amp;UNTANA[#Headers]&amp;"]"),rowPointer)="","",INDEX(INDIRECT("ALL["&amp;UNTANA[#Headers]&amp;"]"),rowPointer))</f>
        <v>1</v>
      </c>
      <c r="O144" s="6">
        <f ca="1">IF(INDEX(INDIRECT("ALL["&amp;UNTANA[#Headers]&amp;"]"),rowPointer)="","",INDEX(INDIRECT("ALL["&amp;UNTANA[#Headers]&amp;"]"),rowPointer))</f>
        <v>120</v>
      </c>
      <c r="P144" s="6" t="str">
        <f ca="1">IF(INDEX(INDIRECT("ALL["&amp;UNTANA[#Headers]&amp;"]"),rowPointer)="","",INDEX(INDIRECT("ALL["&amp;UNTANA[#Headers]&amp;"]"),rowPointer))</f>
        <v>LSN</v>
      </c>
      <c r="Q144" s="3">
        <f ca="1">IF(INDEX(INDIRECT("ALL["&amp;UNTANA[#Headers]&amp;"]"),rowPointer)="","",INDEX(INDIRECT("ALL["&amp;UNTANA[#Headers]&amp;"]"),rowPointer))</f>
        <v>18250</v>
      </c>
      <c r="R144" s="3" t="str">
        <f ca="1">IF(INDEX(INDIRECT("ALL["&amp;UNTANA[#Headers]&amp;"]"),rowPointer)="","",INDEX(INDIRECT("ALL["&amp;UNTANA[#Headers]&amp;"]"),rowPointer))</f>
        <v/>
      </c>
      <c r="S144" s="6" t="str">
        <f ca="1">IF(INDEX(INDIRECT("ALL["&amp;UNTANA[#Headers]&amp;"]"),rowPointer)="","",INDEX(INDIRECT("ALL["&amp;UNTANA[#Headers]&amp;"]"),rowPointer))</f>
        <v>120 LSN</v>
      </c>
      <c r="T144" s="4" t="str">
        <f ca="1">IF(INDEX(INDIRECT("ALL["&amp;UNTANA[#Headers]&amp;"]"),rowPointer)="","",INDEX(INDIRECT("ALL["&amp;UNTANA[#Headers]&amp;"]"),rowPointer))</f>
        <v/>
      </c>
      <c r="U144" s="4" t="str">
        <f ca="1">IF(INDEX(INDIRECT("ALL["&amp;UNTANA[#Headers]&amp;"]"),rowPointer)="","",INDEX(INDIRECT("ALL["&amp;UNTANA[#Headers]&amp;"]"),rowPointer))</f>
        <v/>
      </c>
      <c r="V144" s="3" t="str">
        <f ca="1">IF(INDEX(INDIRECT("ALL["&amp;UNTANA[#Headers]&amp;"]"),rowPointer)="","",INDEX(INDIRECT("ALL["&amp;UNTANA[#Headers]&amp;"]"),rowPointer))</f>
        <v/>
      </c>
      <c r="W144" s="6" t="str">
        <f ca="1">IF(INDEX(INDIRECT("ALL["&amp;UNTANA[#Headers]&amp;"]"),rowPointer)="","",INDEX(INDIRECT("ALL["&amp;UNTANA[#Headers]&amp;"]"),rowPointer))</f>
        <v/>
      </c>
    </row>
    <row r="145" spans="1:23" x14ac:dyDescent="0.25">
      <c r="A145" s="7">
        <v>392</v>
      </c>
      <c r="D145" t="str">
        <f ca="1">INDEX(INDIRECT("ALL["&amp;UNTANA[#Headers]&amp;"]"),rowPointer)</f>
        <v/>
      </c>
      <c r="E145" s="2">
        <f ca="1">INDEX(INDIRECT("ALL["&amp;UNTANA[#Headers]&amp;"]"),rowPointer)</f>
        <v>44940</v>
      </c>
      <c r="F145" s="2" t="str">
        <f ca="1">IF(UNTANA[[#This Row],[TGL MASUK_H]]&gt;E144,UNTANA[[#This Row],[TGL MASUK_H]],IF(UNTANA[[#This Row],[ID]]=1,UNTANA[[#This Row],[TGL MASUK_H]],""))</f>
        <v/>
      </c>
      <c r="G145" s="6" t="str">
        <f ca="1">IF(INDEX(INDIRECT("ALL["&amp;UNTANA[#Headers]&amp;"]"),rowPointer)="","",INDEX(INDIRECT("ALL["&amp;UNTANA[#Headers]&amp;"]"),rowPointer))</f>
        <v/>
      </c>
      <c r="H145" s="6" t="str">
        <f ca="1">IF(INDEX(INDIRECT("ALL["&amp;UNTANA[#Headers]&amp;"]"),rowPointer)="","",INDEX(INDIRECT("ALL["&amp;UNTANA[#Headers]&amp;"]"),rowPointer))</f>
        <v/>
      </c>
      <c r="I145" s="6" t="str">
        <f ca="1">IF(INDEX(INDIRECT("ALL["&amp;UNTANA[#Headers]&amp;"]"),rowPointer)="","",INDEX(INDIRECT("ALL["&amp;UNTANA[#Headers]&amp;"]"),rowPointer))</f>
        <v/>
      </c>
      <c r="J145" s="6" t="str">
        <f ca="1">IF(INDEX(INDIRECT("ALL["&amp;UNTANA[#Headers]&amp;"]"),rowPointer)="","",INDEX(INDIRECT("ALL["&amp;UNTANA[#Headers]&amp;"]"),rowPointer))</f>
        <v/>
      </c>
      <c r="K145" s="2" t="str">
        <f ca="1">IF(INDEX(INDIRECT("ALL["&amp;UNTANA[#Headers]&amp;"]"),rowPointer)="","",INDEX(INDIRECT("ALL["&amp;UNTANA[#Headers]&amp;"]"),rowPointer))</f>
        <v/>
      </c>
      <c r="L145" s="6" t="str">
        <f ca="1">IF(INDEX(INDIRECT("ALL["&amp;UNTANA[#Headers]&amp;"]"),rowPointer)="","",INDEX(INDIRECT("ALL["&amp;UNTANA[#Headers]&amp;"]"),rowPointer))</f>
        <v/>
      </c>
      <c r="M145" s="6" t="str">
        <f ca="1">IF(INDEX(INDIRECT("ALL["&amp;UNTANA[#Headers]&amp;"]"),rowPointer)="","",INDEX(INDIRECT("ALL["&amp;UNTANA[#Headers]&amp;"]"),rowPointer))</f>
        <v>GEL ZHIXIN + REFILL G-3136</v>
      </c>
      <c r="N145" s="6">
        <f ca="1">IF(INDEX(INDIRECT("ALL["&amp;UNTANA[#Headers]&amp;"]"),rowPointer)="","",INDEX(INDIRECT("ALL["&amp;UNTANA[#Headers]&amp;"]"),rowPointer))</f>
        <v>1</v>
      </c>
      <c r="O145" s="6">
        <f ca="1">IF(INDEX(INDIRECT("ALL["&amp;UNTANA[#Headers]&amp;"]"),rowPointer)="","",INDEX(INDIRECT("ALL["&amp;UNTANA[#Headers]&amp;"]"),rowPointer))</f>
        <v>120</v>
      </c>
      <c r="P145" s="6" t="str">
        <f ca="1">IF(INDEX(INDIRECT("ALL["&amp;UNTANA[#Headers]&amp;"]"),rowPointer)="","",INDEX(INDIRECT("ALL["&amp;UNTANA[#Headers]&amp;"]"),rowPointer))</f>
        <v>LSN</v>
      </c>
      <c r="Q145" s="3">
        <f ca="1">IF(INDEX(INDIRECT("ALL["&amp;UNTANA[#Headers]&amp;"]"),rowPointer)="","",INDEX(INDIRECT("ALL["&amp;UNTANA[#Headers]&amp;"]"),rowPointer))</f>
        <v>18250</v>
      </c>
      <c r="R145" s="3" t="str">
        <f ca="1">IF(INDEX(INDIRECT("ALL["&amp;UNTANA[#Headers]&amp;"]"),rowPointer)="","",INDEX(INDIRECT("ALL["&amp;UNTANA[#Headers]&amp;"]"),rowPointer))</f>
        <v/>
      </c>
      <c r="S145" s="6" t="str">
        <f ca="1">IF(INDEX(INDIRECT("ALL["&amp;UNTANA[#Headers]&amp;"]"),rowPointer)="","",INDEX(INDIRECT("ALL["&amp;UNTANA[#Headers]&amp;"]"),rowPointer))</f>
        <v>120 LSN</v>
      </c>
      <c r="T145" s="4" t="str">
        <f ca="1">IF(INDEX(INDIRECT("ALL["&amp;UNTANA[#Headers]&amp;"]"),rowPointer)="","",INDEX(INDIRECT("ALL["&amp;UNTANA[#Headers]&amp;"]"),rowPointer))</f>
        <v/>
      </c>
      <c r="U145" s="4" t="str">
        <f ca="1">IF(INDEX(INDIRECT("ALL["&amp;UNTANA[#Headers]&amp;"]"),rowPointer)="","",INDEX(INDIRECT("ALL["&amp;UNTANA[#Headers]&amp;"]"),rowPointer))</f>
        <v/>
      </c>
      <c r="V145" s="3" t="str">
        <f ca="1">IF(INDEX(INDIRECT("ALL["&amp;UNTANA[#Headers]&amp;"]"),rowPointer)="","",INDEX(INDIRECT("ALL["&amp;UNTANA[#Headers]&amp;"]"),rowPointer))</f>
        <v/>
      </c>
      <c r="W145" s="6" t="str">
        <f ca="1">IF(INDEX(INDIRECT("ALL["&amp;UNTANA[#Headers]&amp;"]"),rowPointer)="","",INDEX(INDIRECT("ALL["&amp;UNTANA[#Headers]&amp;"]"),rowPointer))</f>
        <v/>
      </c>
    </row>
    <row r="146" spans="1:23" x14ac:dyDescent="0.25">
      <c r="A146" s="7">
        <v>393</v>
      </c>
      <c r="D146" t="str">
        <f ca="1">INDEX(INDIRECT("ALL["&amp;UNTANA[#Headers]&amp;"]"),rowPointer)</f>
        <v/>
      </c>
      <c r="E146" s="2">
        <f ca="1">INDEX(INDIRECT("ALL["&amp;UNTANA[#Headers]&amp;"]"),rowPointer)</f>
        <v>44940</v>
      </c>
      <c r="F146" s="2" t="str">
        <f ca="1">IF(UNTANA[[#This Row],[TGL MASUK_H]]&gt;E145,UNTANA[[#This Row],[TGL MASUK_H]],IF(UNTANA[[#This Row],[ID]]=1,UNTANA[[#This Row],[TGL MASUK_H]],""))</f>
        <v/>
      </c>
      <c r="G146" s="6" t="str">
        <f ca="1">IF(INDEX(INDIRECT("ALL["&amp;UNTANA[#Headers]&amp;"]"),rowPointer)="","",INDEX(INDIRECT("ALL["&amp;UNTANA[#Headers]&amp;"]"),rowPointer))</f>
        <v/>
      </c>
      <c r="H146" s="6" t="str">
        <f ca="1">IF(INDEX(INDIRECT("ALL["&amp;UNTANA[#Headers]&amp;"]"),rowPointer)="","",INDEX(INDIRECT("ALL["&amp;UNTANA[#Headers]&amp;"]"),rowPointer))</f>
        <v/>
      </c>
      <c r="I146" s="6" t="str">
        <f ca="1">IF(INDEX(INDIRECT("ALL["&amp;UNTANA[#Headers]&amp;"]"),rowPointer)="","",INDEX(INDIRECT("ALL["&amp;UNTANA[#Headers]&amp;"]"),rowPointer))</f>
        <v/>
      </c>
      <c r="J146" s="6" t="str">
        <f ca="1">IF(INDEX(INDIRECT("ALL["&amp;UNTANA[#Headers]&amp;"]"),rowPointer)="","",INDEX(INDIRECT("ALL["&amp;UNTANA[#Headers]&amp;"]"),rowPointer))</f>
        <v/>
      </c>
      <c r="K146" s="2" t="str">
        <f ca="1">IF(INDEX(INDIRECT("ALL["&amp;UNTANA[#Headers]&amp;"]"),rowPointer)="","",INDEX(INDIRECT("ALL["&amp;UNTANA[#Headers]&amp;"]"),rowPointer))</f>
        <v/>
      </c>
      <c r="L146" s="6" t="str">
        <f ca="1">IF(INDEX(INDIRECT("ALL["&amp;UNTANA[#Headers]&amp;"]"),rowPointer)="","",INDEX(INDIRECT("ALL["&amp;UNTANA[#Headers]&amp;"]"),rowPointer))</f>
        <v/>
      </c>
      <c r="M146" s="6" t="str">
        <f ca="1">IF(INDEX(INDIRECT("ALL["&amp;UNTANA[#Headers]&amp;"]"),rowPointer)="","",INDEX(INDIRECT("ALL["&amp;UNTANA[#Headers]&amp;"]"),rowPointer))</f>
        <v>GEL ZHIXIN + REFILL G-3135</v>
      </c>
      <c r="N146" s="6">
        <f ca="1">IF(INDEX(INDIRECT("ALL["&amp;UNTANA[#Headers]&amp;"]"),rowPointer)="","",INDEX(INDIRECT("ALL["&amp;UNTANA[#Headers]&amp;"]"),rowPointer))</f>
        <v>1</v>
      </c>
      <c r="O146" s="6">
        <f ca="1">IF(INDEX(INDIRECT("ALL["&amp;UNTANA[#Headers]&amp;"]"),rowPointer)="","",INDEX(INDIRECT("ALL["&amp;UNTANA[#Headers]&amp;"]"),rowPointer))</f>
        <v>120</v>
      </c>
      <c r="P146" s="6" t="str">
        <f ca="1">IF(INDEX(INDIRECT("ALL["&amp;UNTANA[#Headers]&amp;"]"),rowPointer)="","",INDEX(INDIRECT("ALL["&amp;UNTANA[#Headers]&amp;"]"),rowPointer))</f>
        <v>LSN</v>
      </c>
      <c r="Q146" s="3">
        <f ca="1">IF(INDEX(INDIRECT("ALL["&amp;UNTANA[#Headers]&amp;"]"),rowPointer)="","",INDEX(INDIRECT("ALL["&amp;UNTANA[#Headers]&amp;"]"),rowPointer))</f>
        <v>18250</v>
      </c>
      <c r="R146" s="3" t="str">
        <f ca="1">IF(INDEX(INDIRECT("ALL["&amp;UNTANA[#Headers]&amp;"]"),rowPointer)="","",INDEX(INDIRECT("ALL["&amp;UNTANA[#Headers]&amp;"]"),rowPointer))</f>
        <v/>
      </c>
      <c r="S146" s="6" t="str">
        <f ca="1">IF(INDEX(INDIRECT("ALL["&amp;UNTANA[#Headers]&amp;"]"),rowPointer)="","",INDEX(INDIRECT("ALL["&amp;UNTANA[#Headers]&amp;"]"),rowPointer))</f>
        <v>120 LSN</v>
      </c>
      <c r="T146" s="4" t="str">
        <f ca="1">IF(INDEX(INDIRECT("ALL["&amp;UNTANA[#Headers]&amp;"]"),rowPointer)="","",INDEX(INDIRECT("ALL["&amp;UNTANA[#Headers]&amp;"]"),rowPointer))</f>
        <v/>
      </c>
      <c r="U146" s="4" t="str">
        <f ca="1">IF(INDEX(INDIRECT("ALL["&amp;UNTANA[#Headers]&amp;"]"),rowPointer)="","",INDEX(INDIRECT("ALL["&amp;UNTANA[#Headers]&amp;"]"),rowPointer))</f>
        <v/>
      </c>
      <c r="V146" s="3" t="str">
        <f ca="1">IF(INDEX(INDIRECT("ALL["&amp;UNTANA[#Headers]&amp;"]"),rowPointer)="","",INDEX(INDIRECT("ALL["&amp;UNTANA[#Headers]&amp;"]"),rowPointer))</f>
        <v/>
      </c>
      <c r="W146" s="6" t="str">
        <f ca="1">IF(INDEX(INDIRECT("ALL["&amp;UNTANA[#Headers]&amp;"]"),rowPointer)="","",INDEX(INDIRECT("ALL["&amp;UNTANA[#Headers]&amp;"]"),rowPointer))</f>
        <v/>
      </c>
    </row>
    <row r="147" spans="1:23" x14ac:dyDescent="0.25">
      <c r="A147" s="7">
        <v>394</v>
      </c>
      <c r="D147" t="str">
        <f ca="1">INDEX(INDIRECT("ALL["&amp;UNTANA[#Headers]&amp;"]"),rowPointer)</f>
        <v/>
      </c>
      <c r="E147" s="2">
        <f ca="1">INDEX(INDIRECT("ALL["&amp;UNTANA[#Headers]&amp;"]"),rowPointer)</f>
        <v>44940</v>
      </c>
      <c r="F147" s="2" t="str">
        <f ca="1">IF(UNTANA[[#This Row],[TGL MASUK_H]]&gt;E146,UNTANA[[#This Row],[TGL MASUK_H]],IF(UNTANA[[#This Row],[ID]]=1,UNTANA[[#This Row],[TGL MASUK_H]],""))</f>
        <v/>
      </c>
      <c r="G147" s="6" t="str">
        <f ca="1">IF(INDEX(INDIRECT("ALL["&amp;UNTANA[#Headers]&amp;"]"),rowPointer)="","",INDEX(INDIRECT("ALL["&amp;UNTANA[#Headers]&amp;"]"),rowPointer))</f>
        <v/>
      </c>
      <c r="H147" s="6" t="str">
        <f ca="1">IF(INDEX(INDIRECT("ALL["&amp;UNTANA[#Headers]&amp;"]"),rowPointer)="","",INDEX(INDIRECT("ALL["&amp;UNTANA[#Headers]&amp;"]"),rowPointer))</f>
        <v/>
      </c>
      <c r="I147" s="6" t="str">
        <f ca="1">IF(INDEX(INDIRECT("ALL["&amp;UNTANA[#Headers]&amp;"]"),rowPointer)="","",INDEX(INDIRECT("ALL["&amp;UNTANA[#Headers]&amp;"]"),rowPointer))</f>
        <v/>
      </c>
      <c r="J147" s="6" t="str">
        <f ca="1">IF(INDEX(INDIRECT("ALL["&amp;UNTANA[#Headers]&amp;"]"),rowPointer)="","",INDEX(INDIRECT("ALL["&amp;UNTANA[#Headers]&amp;"]"),rowPointer))</f>
        <v/>
      </c>
      <c r="K147" s="2" t="str">
        <f ca="1">IF(INDEX(INDIRECT("ALL["&amp;UNTANA[#Headers]&amp;"]"),rowPointer)="","",INDEX(INDIRECT("ALL["&amp;UNTANA[#Headers]&amp;"]"),rowPointer))</f>
        <v/>
      </c>
      <c r="L147" s="6" t="str">
        <f ca="1">IF(INDEX(INDIRECT("ALL["&amp;UNTANA[#Headers]&amp;"]"),rowPointer)="","",INDEX(INDIRECT("ALL["&amp;UNTANA[#Headers]&amp;"]"),rowPointer))</f>
        <v/>
      </c>
      <c r="M147" s="6" t="str">
        <f ca="1">IF(INDEX(INDIRECT("ALL["&amp;UNTANA[#Headers]&amp;"]"),rowPointer)="","",INDEX(INDIRECT("ALL["&amp;UNTANA[#Headers]&amp;"]"),rowPointer))</f>
        <v>GEL ZHIXIN + REFILL G-3133</v>
      </c>
      <c r="N147" s="6">
        <f ca="1">IF(INDEX(INDIRECT("ALL["&amp;UNTANA[#Headers]&amp;"]"),rowPointer)="","",INDEX(INDIRECT("ALL["&amp;UNTANA[#Headers]&amp;"]"),rowPointer))</f>
        <v>1</v>
      </c>
      <c r="O147" s="6">
        <f ca="1">IF(INDEX(INDIRECT("ALL["&amp;UNTANA[#Headers]&amp;"]"),rowPointer)="","",INDEX(INDIRECT("ALL["&amp;UNTANA[#Headers]&amp;"]"),rowPointer))</f>
        <v>120</v>
      </c>
      <c r="P147" s="6" t="str">
        <f ca="1">IF(INDEX(INDIRECT("ALL["&amp;UNTANA[#Headers]&amp;"]"),rowPointer)="","",INDEX(INDIRECT("ALL["&amp;UNTANA[#Headers]&amp;"]"),rowPointer))</f>
        <v>LSN</v>
      </c>
      <c r="Q147" s="3">
        <f ca="1">IF(INDEX(INDIRECT("ALL["&amp;UNTANA[#Headers]&amp;"]"),rowPointer)="","",INDEX(INDIRECT("ALL["&amp;UNTANA[#Headers]&amp;"]"),rowPointer))</f>
        <v>18250</v>
      </c>
      <c r="R147" s="3" t="str">
        <f ca="1">IF(INDEX(INDIRECT("ALL["&amp;UNTANA[#Headers]&amp;"]"),rowPointer)="","",INDEX(INDIRECT("ALL["&amp;UNTANA[#Headers]&amp;"]"),rowPointer))</f>
        <v/>
      </c>
      <c r="S147" s="6" t="str">
        <f ca="1">IF(INDEX(INDIRECT("ALL["&amp;UNTANA[#Headers]&amp;"]"),rowPointer)="","",INDEX(INDIRECT("ALL["&amp;UNTANA[#Headers]&amp;"]"),rowPointer))</f>
        <v>120 LSN</v>
      </c>
      <c r="T147" s="4" t="str">
        <f ca="1">IF(INDEX(INDIRECT("ALL["&amp;UNTANA[#Headers]&amp;"]"),rowPointer)="","",INDEX(INDIRECT("ALL["&amp;UNTANA[#Headers]&amp;"]"),rowPointer))</f>
        <v/>
      </c>
      <c r="U147" s="4" t="str">
        <f ca="1">IF(INDEX(INDIRECT("ALL["&amp;UNTANA[#Headers]&amp;"]"),rowPointer)="","",INDEX(INDIRECT("ALL["&amp;UNTANA[#Headers]&amp;"]"),rowPointer))</f>
        <v/>
      </c>
      <c r="V147" s="3" t="str">
        <f ca="1">IF(INDEX(INDIRECT("ALL["&amp;UNTANA[#Headers]&amp;"]"),rowPointer)="","",INDEX(INDIRECT("ALL["&amp;UNTANA[#Headers]&amp;"]"),rowPointer))</f>
        <v/>
      </c>
      <c r="W147" s="6" t="str">
        <f ca="1">IF(INDEX(INDIRECT("ALL["&amp;UNTANA[#Headers]&amp;"]"),rowPointer)="","",INDEX(INDIRECT("ALL["&amp;UNTANA[#Headers]&amp;"]"),rowPointer))</f>
        <v/>
      </c>
    </row>
    <row r="148" spans="1:23" x14ac:dyDescent="0.25">
      <c r="A148" s="7">
        <v>395</v>
      </c>
      <c r="D148" t="str">
        <f ca="1">INDEX(INDIRECT("ALL["&amp;UNTANA[#Headers]&amp;"]"),rowPointer)</f>
        <v/>
      </c>
      <c r="E148" s="2">
        <f ca="1">INDEX(INDIRECT("ALL["&amp;UNTANA[#Headers]&amp;"]"),rowPointer)</f>
        <v>44940</v>
      </c>
      <c r="F148" s="2" t="str">
        <f ca="1">IF(UNTANA[[#This Row],[TGL MASUK_H]]&gt;E147,UNTANA[[#This Row],[TGL MASUK_H]],IF(UNTANA[[#This Row],[ID]]=1,UNTANA[[#This Row],[TGL MASUK_H]],""))</f>
        <v/>
      </c>
      <c r="G148" s="6" t="str">
        <f ca="1">IF(INDEX(INDIRECT("ALL["&amp;UNTANA[#Headers]&amp;"]"),rowPointer)="","",INDEX(INDIRECT("ALL["&amp;UNTANA[#Headers]&amp;"]"),rowPointer))</f>
        <v/>
      </c>
      <c r="H148" s="6" t="str">
        <f ca="1">IF(INDEX(INDIRECT("ALL["&amp;UNTANA[#Headers]&amp;"]"),rowPointer)="","",INDEX(INDIRECT("ALL["&amp;UNTANA[#Headers]&amp;"]"),rowPointer))</f>
        <v/>
      </c>
      <c r="I148" s="6" t="str">
        <f ca="1">IF(INDEX(INDIRECT("ALL["&amp;UNTANA[#Headers]&amp;"]"),rowPointer)="","",INDEX(INDIRECT("ALL["&amp;UNTANA[#Headers]&amp;"]"),rowPointer))</f>
        <v/>
      </c>
      <c r="J148" s="6" t="str">
        <f ca="1">IF(INDEX(INDIRECT("ALL["&amp;UNTANA[#Headers]&amp;"]"),rowPointer)="","",INDEX(INDIRECT("ALL["&amp;UNTANA[#Headers]&amp;"]"),rowPointer))</f>
        <v/>
      </c>
      <c r="K148" s="2" t="str">
        <f ca="1">IF(INDEX(INDIRECT("ALL["&amp;UNTANA[#Headers]&amp;"]"),rowPointer)="","",INDEX(INDIRECT("ALL["&amp;UNTANA[#Headers]&amp;"]"),rowPointer))</f>
        <v/>
      </c>
      <c r="L148" s="6" t="str">
        <f ca="1">IF(INDEX(INDIRECT("ALL["&amp;UNTANA[#Headers]&amp;"]"),rowPointer)="","",INDEX(INDIRECT("ALL["&amp;UNTANA[#Headers]&amp;"]"),rowPointer))</f>
        <v/>
      </c>
      <c r="M148" s="6" t="str">
        <f ca="1">IF(INDEX(INDIRECT("ALL["&amp;UNTANA[#Headers]&amp;"]"),rowPointer)="","",INDEX(INDIRECT("ALL["&amp;UNTANA[#Headers]&amp;"]"),rowPointer))</f>
        <v>GEL ZHIXIN + REFILL G-3132</v>
      </c>
      <c r="N148" s="6">
        <f ca="1">IF(INDEX(INDIRECT("ALL["&amp;UNTANA[#Headers]&amp;"]"),rowPointer)="","",INDEX(INDIRECT("ALL["&amp;UNTANA[#Headers]&amp;"]"),rowPointer))</f>
        <v>1</v>
      </c>
      <c r="O148" s="6">
        <f ca="1">IF(INDEX(INDIRECT("ALL["&amp;UNTANA[#Headers]&amp;"]"),rowPointer)="","",INDEX(INDIRECT("ALL["&amp;UNTANA[#Headers]&amp;"]"),rowPointer))</f>
        <v>120</v>
      </c>
      <c r="P148" s="6" t="str">
        <f ca="1">IF(INDEX(INDIRECT("ALL["&amp;UNTANA[#Headers]&amp;"]"),rowPointer)="","",INDEX(INDIRECT("ALL["&amp;UNTANA[#Headers]&amp;"]"),rowPointer))</f>
        <v>LSN</v>
      </c>
      <c r="Q148" s="3">
        <f ca="1">IF(INDEX(INDIRECT("ALL["&amp;UNTANA[#Headers]&amp;"]"),rowPointer)="","",INDEX(INDIRECT("ALL["&amp;UNTANA[#Headers]&amp;"]"),rowPointer))</f>
        <v>18250</v>
      </c>
      <c r="R148" s="3" t="str">
        <f ca="1">IF(INDEX(INDIRECT("ALL["&amp;UNTANA[#Headers]&amp;"]"),rowPointer)="","",INDEX(INDIRECT("ALL["&amp;UNTANA[#Headers]&amp;"]"),rowPointer))</f>
        <v/>
      </c>
      <c r="S148" s="6" t="str">
        <f ca="1">IF(INDEX(INDIRECT("ALL["&amp;UNTANA[#Headers]&amp;"]"),rowPointer)="","",INDEX(INDIRECT("ALL["&amp;UNTANA[#Headers]&amp;"]"),rowPointer))</f>
        <v>120 LSN</v>
      </c>
      <c r="T148" s="4" t="str">
        <f ca="1">IF(INDEX(INDIRECT("ALL["&amp;UNTANA[#Headers]&amp;"]"),rowPointer)="","",INDEX(INDIRECT("ALL["&amp;UNTANA[#Headers]&amp;"]"),rowPointer))</f>
        <v/>
      </c>
      <c r="U148" s="4" t="str">
        <f ca="1">IF(INDEX(INDIRECT("ALL["&amp;UNTANA[#Headers]&amp;"]"),rowPointer)="","",INDEX(INDIRECT("ALL["&amp;UNTANA[#Headers]&amp;"]"),rowPointer))</f>
        <v/>
      </c>
      <c r="V148" s="3" t="str">
        <f ca="1">IF(INDEX(INDIRECT("ALL["&amp;UNTANA[#Headers]&amp;"]"),rowPointer)="","",INDEX(INDIRECT("ALL["&amp;UNTANA[#Headers]&amp;"]"),rowPointer))</f>
        <v/>
      </c>
      <c r="W148" s="6" t="str">
        <f ca="1">IF(INDEX(INDIRECT("ALL["&amp;UNTANA[#Headers]&amp;"]"),rowPointer)="","",INDEX(INDIRECT("ALL["&amp;UNTANA[#Headers]&amp;"]"),rowPointer))</f>
        <v/>
      </c>
    </row>
    <row r="149" spans="1:23" x14ac:dyDescent="0.25">
      <c r="A149" s="7">
        <v>396</v>
      </c>
      <c r="D149" t="str">
        <f ca="1">INDEX(INDIRECT("ALL["&amp;UNTANA[#Headers]&amp;"]"),rowPointer)</f>
        <v/>
      </c>
      <c r="E149" s="2">
        <f ca="1">INDEX(INDIRECT("ALL["&amp;UNTANA[#Headers]&amp;"]"),rowPointer)</f>
        <v>44940</v>
      </c>
      <c r="F149" s="2" t="str">
        <f ca="1">IF(UNTANA[[#This Row],[TGL MASUK_H]]&gt;E148,UNTANA[[#This Row],[TGL MASUK_H]],IF(UNTANA[[#This Row],[ID]]=1,UNTANA[[#This Row],[TGL MASUK_H]],""))</f>
        <v/>
      </c>
      <c r="G149" s="6" t="str">
        <f ca="1">IF(INDEX(INDIRECT("ALL["&amp;UNTANA[#Headers]&amp;"]"),rowPointer)="","",INDEX(INDIRECT("ALL["&amp;UNTANA[#Headers]&amp;"]"),rowPointer))</f>
        <v/>
      </c>
      <c r="H149" s="6" t="str">
        <f ca="1">IF(INDEX(INDIRECT("ALL["&amp;UNTANA[#Headers]&amp;"]"),rowPointer)="","",INDEX(INDIRECT("ALL["&amp;UNTANA[#Headers]&amp;"]"),rowPointer))</f>
        <v/>
      </c>
      <c r="I149" s="6" t="str">
        <f ca="1">IF(INDEX(INDIRECT("ALL["&amp;UNTANA[#Headers]&amp;"]"),rowPointer)="","",INDEX(INDIRECT("ALL["&amp;UNTANA[#Headers]&amp;"]"),rowPointer))</f>
        <v/>
      </c>
      <c r="J149" s="6" t="str">
        <f ca="1">IF(INDEX(INDIRECT("ALL["&amp;UNTANA[#Headers]&amp;"]"),rowPointer)="","",INDEX(INDIRECT("ALL["&amp;UNTANA[#Headers]&amp;"]"),rowPointer))</f>
        <v/>
      </c>
      <c r="K149" s="2" t="str">
        <f ca="1">IF(INDEX(INDIRECT("ALL["&amp;UNTANA[#Headers]&amp;"]"),rowPointer)="","",INDEX(INDIRECT("ALL["&amp;UNTANA[#Headers]&amp;"]"),rowPointer))</f>
        <v/>
      </c>
      <c r="L149" s="6" t="str">
        <f ca="1">IF(INDEX(INDIRECT("ALL["&amp;UNTANA[#Headers]&amp;"]"),rowPointer)="","",INDEX(INDIRECT("ALL["&amp;UNTANA[#Headers]&amp;"]"),rowPointer))</f>
        <v/>
      </c>
      <c r="M149" s="6" t="str">
        <f ca="1">IF(INDEX(INDIRECT("ALL["&amp;UNTANA[#Headers]&amp;"]"),rowPointer)="","",INDEX(INDIRECT("ALL["&amp;UNTANA[#Headers]&amp;"]"),rowPointer))</f>
        <v>GEL ZHIXIN + REFILL G-3131</v>
      </c>
      <c r="N149" s="6">
        <f ca="1">IF(INDEX(INDIRECT("ALL["&amp;UNTANA[#Headers]&amp;"]"),rowPointer)="","",INDEX(INDIRECT("ALL["&amp;UNTANA[#Headers]&amp;"]"),rowPointer))</f>
        <v>1</v>
      </c>
      <c r="O149" s="6">
        <f ca="1">IF(INDEX(INDIRECT("ALL["&amp;UNTANA[#Headers]&amp;"]"),rowPointer)="","",INDEX(INDIRECT("ALL["&amp;UNTANA[#Headers]&amp;"]"),rowPointer))</f>
        <v>120</v>
      </c>
      <c r="P149" s="6" t="str">
        <f ca="1">IF(INDEX(INDIRECT("ALL["&amp;UNTANA[#Headers]&amp;"]"),rowPointer)="","",INDEX(INDIRECT("ALL["&amp;UNTANA[#Headers]&amp;"]"),rowPointer))</f>
        <v>LSN</v>
      </c>
      <c r="Q149" s="3">
        <f ca="1">IF(INDEX(INDIRECT("ALL["&amp;UNTANA[#Headers]&amp;"]"),rowPointer)="","",INDEX(INDIRECT("ALL["&amp;UNTANA[#Headers]&amp;"]"),rowPointer))</f>
        <v>18250</v>
      </c>
      <c r="R149" s="3" t="str">
        <f ca="1">IF(INDEX(INDIRECT("ALL["&amp;UNTANA[#Headers]&amp;"]"),rowPointer)="","",INDEX(INDIRECT("ALL["&amp;UNTANA[#Headers]&amp;"]"),rowPointer))</f>
        <v/>
      </c>
      <c r="S149" s="6" t="str">
        <f ca="1">IF(INDEX(INDIRECT("ALL["&amp;UNTANA[#Headers]&amp;"]"),rowPointer)="","",INDEX(INDIRECT("ALL["&amp;UNTANA[#Headers]&amp;"]"),rowPointer))</f>
        <v>120 LSN</v>
      </c>
      <c r="T149" s="4" t="str">
        <f ca="1">IF(INDEX(INDIRECT("ALL["&amp;UNTANA[#Headers]&amp;"]"),rowPointer)="","",INDEX(INDIRECT("ALL["&amp;UNTANA[#Headers]&amp;"]"),rowPointer))</f>
        <v/>
      </c>
      <c r="U149" s="4" t="str">
        <f ca="1">IF(INDEX(INDIRECT("ALL["&amp;UNTANA[#Headers]&amp;"]"),rowPointer)="","",INDEX(INDIRECT("ALL["&amp;UNTANA[#Headers]&amp;"]"),rowPointer))</f>
        <v/>
      </c>
      <c r="V149" s="3" t="str">
        <f ca="1">IF(INDEX(INDIRECT("ALL["&amp;UNTANA[#Headers]&amp;"]"),rowPointer)="","",INDEX(INDIRECT("ALL["&amp;UNTANA[#Headers]&amp;"]"),rowPointer))</f>
        <v/>
      </c>
      <c r="W149" s="6" t="str">
        <f ca="1">IF(INDEX(INDIRECT("ALL["&amp;UNTANA[#Headers]&amp;"]"),rowPointer)="","",INDEX(INDIRECT("ALL["&amp;UNTANA[#Headers]&amp;"]"),rowPointer))</f>
        <v/>
      </c>
    </row>
    <row r="150" spans="1:23" x14ac:dyDescent="0.25">
      <c r="A150" s="7">
        <v>397</v>
      </c>
      <c r="D150" t="str">
        <f ca="1">INDEX(INDIRECT("ALL["&amp;UNTANA[#Headers]&amp;"]"),rowPointer)</f>
        <v/>
      </c>
      <c r="E150" s="2">
        <f ca="1">INDEX(INDIRECT("ALL["&amp;UNTANA[#Headers]&amp;"]"),rowPointer)</f>
        <v>44940</v>
      </c>
      <c r="F150" s="2" t="str">
        <f ca="1">IF(UNTANA[[#This Row],[TGL MASUK_H]]&gt;E149,UNTANA[[#This Row],[TGL MASUK_H]],IF(UNTANA[[#This Row],[ID]]=1,UNTANA[[#This Row],[TGL MASUK_H]],""))</f>
        <v/>
      </c>
      <c r="G150" s="6" t="str">
        <f ca="1">IF(INDEX(INDIRECT("ALL["&amp;UNTANA[#Headers]&amp;"]"),rowPointer)="","",INDEX(INDIRECT("ALL["&amp;UNTANA[#Headers]&amp;"]"),rowPointer))</f>
        <v/>
      </c>
      <c r="H150" s="6" t="str">
        <f ca="1">IF(INDEX(INDIRECT("ALL["&amp;UNTANA[#Headers]&amp;"]"),rowPointer)="","",INDEX(INDIRECT("ALL["&amp;UNTANA[#Headers]&amp;"]"),rowPointer))</f>
        <v/>
      </c>
      <c r="I150" s="6" t="str">
        <f ca="1">IF(INDEX(INDIRECT("ALL["&amp;UNTANA[#Headers]&amp;"]"),rowPointer)="","",INDEX(INDIRECT("ALL["&amp;UNTANA[#Headers]&amp;"]"),rowPointer))</f>
        <v/>
      </c>
      <c r="J150" s="6" t="str">
        <f ca="1">IF(INDEX(INDIRECT("ALL["&amp;UNTANA[#Headers]&amp;"]"),rowPointer)="","",INDEX(INDIRECT("ALL["&amp;UNTANA[#Headers]&amp;"]"),rowPointer))</f>
        <v/>
      </c>
      <c r="K150" s="2" t="str">
        <f ca="1">IF(INDEX(INDIRECT("ALL["&amp;UNTANA[#Headers]&amp;"]"),rowPointer)="","",INDEX(INDIRECT("ALL["&amp;UNTANA[#Headers]&amp;"]"),rowPointer))</f>
        <v/>
      </c>
      <c r="L150" s="6" t="str">
        <f ca="1">IF(INDEX(INDIRECT("ALL["&amp;UNTANA[#Headers]&amp;"]"),rowPointer)="","",INDEX(INDIRECT("ALL["&amp;UNTANA[#Headers]&amp;"]"),rowPointer))</f>
        <v/>
      </c>
      <c r="M150" s="6" t="str">
        <f ca="1">IF(INDEX(INDIRECT("ALL["&amp;UNTANA[#Headers]&amp;"]"),rowPointer)="","",INDEX(INDIRECT("ALL["&amp;UNTANA[#Headers]&amp;"]"),rowPointer))</f>
        <v>GEL ZHIXIN + REFILL G-3130</v>
      </c>
      <c r="N150" s="6">
        <f ca="1">IF(INDEX(INDIRECT("ALL["&amp;UNTANA[#Headers]&amp;"]"),rowPointer)="","",INDEX(INDIRECT("ALL["&amp;UNTANA[#Headers]&amp;"]"),rowPointer))</f>
        <v>1</v>
      </c>
      <c r="O150" s="6">
        <f ca="1">IF(INDEX(INDIRECT("ALL["&amp;UNTANA[#Headers]&amp;"]"),rowPointer)="","",INDEX(INDIRECT("ALL["&amp;UNTANA[#Headers]&amp;"]"),rowPointer))</f>
        <v>120</v>
      </c>
      <c r="P150" s="6" t="str">
        <f ca="1">IF(INDEX(INDIRECT("ALL["&amp;UNTANA[#Headers]&amp;"]"),rowPointer)="","",INDEX(INDIRECT("ALL["&amp;UNTANA[#Headers]&amp;"]"),rowPointer))</f>
        <v>LSN</v>
      </c>
      <c r="Q150" s="3">
        <f ca="1">IF(INDEX(INDIRECT("ALL["&amp;UNTANA[#Headers]&amp;"]"),rowPointer)="","",INDEX(INDIRECT("ALL["&amp;UNTANA[#Headers]&amp;"]"),rowPointer))</f>
        <v>18250</v>
      </c>
      <c r="R150" s="3" t="str">
        <f ca="1">IF(INDEX(INDIRECT("ALL["&amp;UNTANA[#Headers]&amp;"]"),rowPointer)="","",INDEX(INDIRECT("ALL["&amp;UNTANA[#Headers]&amp;"]"),rowPointer))</f>
        <v/>
      </c>
      <c r="S150" s="6" t="str">
        <f ca="1">IF(INDEX(INDIRECT("ALL["&amp;UNTANA[#Headers]&amp;"]"),rowPointer)="","",INDEX(INDIRECT("ALL["&amp;UNTANA[#Headers]&amp;"]"),rowPointer))</f>
        <v>120 LSN</v>
      </c>
      <c r="T150" s="4" t="str">
        <f ca="1">IF(INDEX(INDIRECT("ALL["&amp;UNTANA[#Headers]&amp;"]"),rowPointer)="","",INDEX(INDIRECT("ALL["&amp;UNTANA[#Headers]&amp;"]"),rowPointer))</f>
        <v/>
      </c>
      <c r="U150" s="4" t="str">
        <f ca="1">IF(INDEX(INDIRECT("ALL["&amp;UNTANA[#Headers]&amp;"]"),rowPointer)="","",INDEX(INDIRECT("ALL["&amp;UNTANA[#Headers]&amp;"]"),rowPointer))</f>
        <v/>
      </c>
      <c r="V150" s="3" t="str">
        <f ca="1">IF(INDEX(INDIRECT("ALL["&amp;UNTANA[#Headers]&amp;"]"),rowPointer)="","",INDEX(INDIRECT("ALL["&amp;UNTANA[#Headers]&amp;"]"),rowPointer))</f>
        <v/>
      </c>
      <c r="W150" s="6" t="str">
        <f ca="1">IF(INDEX(INDIRECT("ALL["&amp;UNTANA[#Headers]&amp;"]"),rowPointer)="","",INDEX(INDIRECT("ALL["&amp;UNTANA[#Headers]&amp;"]"),rowPointer))</f>
        <v/>
      </c>
    </row>
    <row r="151" spans="1:23" x14ac:dyDescent="0.25">
      <c r="A151" s="7">
        <v>398</v>
      </c>
      <c r="D151" t="str">
        <f ca="1">INDEX(INDIRECT("ALL["&amp;UNTANA[#Headers]&amp;"]"),rowPointer)</f>
        <v/>
      </c>
      <c r="E151" s="2">
        <f ca="1">INDEX(INDIRECT("ALL["&amp;UNTANA[#Headers]&amp;"]"),rowPointer)</f>
        <v>44940</v>
      </c>
      <c r="F151" s="2" t="str">
        <f ca="1">IF(UNTANA[[#This Row],[TGL MASUK_H]]&gt;E150,UNTANA[[#This Row],[TGL MASUK_H]],IF(UNTANA[[#This Row],[ID]]=1,UNTANA[[#This Row],[TGL MASUK_H]],""))</f>
        <v/>
      </c>
      <c r="G151" s="6" t="str">
        <f ca="1">IF(INDEX(INDIRECT("ALL["&amp;UNTANA[#Headers]&amp;"]"),rowPointer)="","",INDEX(INDIRECT("ALL["&amp;UNTANA[#Headers]&amp;"]"),rowPointer))</f>
        <v/>
      </c>
      <c r="H151" s="6" t="str">
        <f ca="1">IF(INDEX(INDIRECT("ALL["&amp;UNTANA[#Headers]&amp;"]"),rowPointer)="","",INDEX(INDIRECT("ALL["&amp;UNTANA[#Headers]&amp;"]"),rowPointer))</f>
        <v/>
      </c>
      <c r="I151" s="6" t="str">
        <f ca="1">IF(INDEX(INDIRECT("ALL["&amp;UNTANA[#Headers]&amp;"]"),rowPointer)="","",INDEX(INDIRECT("ALL["&amp;UNTANA[#Headers]&amp;"]"),rowPointer))</f>
        <v/>
      </c>
      <c r="J151" s="6" t="str">
        <f ca="1">IF(INDEX(INDIRECT("ALL["&amp;UNTANA[#Headers]&amp;"]"),rowPointer)="","",INDEX(INDIRECT("ALL["&amp;UNTANA[#Headers]&amp;"]"),rowPointer))</f>
        <v/>
      </c>
      <c r="K151" s="2" t="str">
        <f ca="1">IF(INDEX(INDIRECT("ALL["&amp;UNTANA[#Headers]&amp;"]"),rowPointer)="","",INDEX(INDIRECT("ALL["&amp;UNTANA[#Headers]&amp;"]"),rowPointer))</f>
        <v/>
      </c>
      <c r="L151" s="6" t="str">
        <f ca="1">IF(INDEX(INDIRECT("ALL["&amp;UNTANA[#Headers]&amp;"]"),rowPointer)="","",INDEX(INDIRECT("ALL["&amp;UNTANA[#Headers]&amp;"]"),rowPointer))</f>
        <v/>
      </c>
      <c r="M151" s="6" t="str">
        <f ca="1">IF(INDEX(INDIRECT("ALL["&amp;UNTANA[#Headers]&amp;"]"),rowPointer)="","",INDEX(INDIRECT("ALL["&amp;UNTANA[#Headers]&amp;"]"),rowPointer))</f>
        <v>GEL ZHIXIN + REFILL G-3129</v>
      </c>
      <c r="N151" s="6">
        <f ca="1">IF(INDEX(INDIRECT("ALL["&amp;UNTANA[#Headers]&amp;"]"),rowPointer)="","",INDEX(INDIRECT("ALL["&amp;UNTANA[#Headers]&amp;"]"),rowPointer))</f>
        <v>1</v>
      </c>
      <c r="O151" s="6">
        <f ca="1">IF(INDEX(INDIRECT("ALL["&amp;UNTANA[#Headers]&amp;"]"),rowPointer)="","",INDEX(INDIRECT("ALL["&amp;UNTANA[#Headers]&amp;"]"),rowPointer))</f>
        <v>120</v>
      </c>
      <c r="P151" s="6" t="str">
        <f ca="1">IF(INDEX(INDIRECT("ALL["&amp;UNTANA[#Headers]&amp;"]"),rowPointer)="","",INDEX(INDIRECT("ALL["&amp;UNTANA[#Headers]&amp;"]"),rowPointer))</f>
        <v>LSN</v>
      </c>
      <c r="Q151" s="3">
        <f ca="1">IF(INDEX(INDIRECT("ALL["&amp;UNTANA[#Headers]&amp;"]"),rowPointer)="","",INDEX(INDIRECT("ALL["&amp;UNTANA[#Headers]&amp;"]"),rowPointer))</f>
        <v>18250</v>
      </c>
      <c r="R151" s="3" t="str">
        <f ca="1">IF(INDEX(INDIRECT("ALL["&amp;UNTANA[#Headers]&amp;"]"),rowPointer)="","",INDEX(INDIRECT("ALL["&amp;UNTANA[#Headers]&amp;"]"),rowPointer))</f>
        <v/>
      </c>
      <c r="S151" s="6" t="str">
        <f ca="1">IF(INDEX(INDIRECT("ALL["&amp;UNTANA[#Headers]&amp;"]"),rowPointer)="","",INDEX(INDIRECT("ALL["&amp;UNTANA[#Headers]&amp;"]"),rowPointer))</f>
        <v>120 LSN</v>
      </c>
      <c r="T151" s="4" t="str">
        <f ca="1">IF(INDEX(INDIRECT("ALL["&amp;UNTANA[#Headers]&amp;"]"),rowPointer)="","",INDEX(INDIRECT("ALL["&amp;UNTANA[#Headers]&amp;"]"),rowPointer))</f>
        <v/>
      </c>
      <c r="U151" s="4" t="str">
        <f ca="1">IF(INDEX(INDIRECT("ALL["&amp;UNTANA[#Headers]&amp;"]"),rowPointer)="","",INDEX(INDIRECT("ALL["&amp;UNTANA[#Headers]&amp;"]"),rowPointer))</f>
        <v/>
      </c>
      <c r="V151" s="3" t="str">
        <f ca="1">IF(INDEX(INDIRECT("ALL["&amp;UNTANA[#Headers]&amp;"]"),rowPointer)="","",INDEX(INDIRECT("ALL["&amp;UNTANA[#Headers]&amp;"]"),rowPointer))</f>
        <v/>
      </c>
      <c r="W151" s="6" t="str">
        <f ca="1">IF(INDEX(INDIRECT("ALL["&amp;UNTANA[#Headers]&amp;"]"),rowPointer)="","",INDEX(INDIRECT("ALL["&amp;UNTANA[#Headers]&amp;"]"),rowPointer))</f>
        <v/>
      </c>
    </row>
    <row r="152" spans="1:23" x14ac:dyDescent="0.25">
      <c r="A152" s="7">
        <v>399</v>
      </c>
      <c r="D152" t="str">
        <f ca="1">INDEX(INDIRECT("ALL["&amp;UNTANA[#Headers]&amp;"]"),rowPointer)</f>
        <v/>
      </c>
      <c r="E152" s="2">
        <f ca="1">INDEX(INDIRECT("ALL["&amp;UNTANA[#Headers]&amp;"]"),rowPointer)</f>
        <v>44940</v>
      </c>
      <c r="F152" s="2" t="str">
        <f ca="1">IF(UNTANA[[#This Row],[TGL MASUK_H]]&gt;E151,UNTANA[[#This Row],[TGL MASUK_H]],IF(UNTANA[[#This Row],[ID]]=1,UNTANA[[#This Row],[TGL MASUK_H]],""))</f>
        <v/>
      </c>
      <c r="G152" s="6" t="str">
        <f ca="1">IF(INDEX(INDIRECT("ALL["&amp;UNTANA[#Headers]&amp;"]"),rowPointer)="","",INDEX(INDIRECT("ALL["&amp;UNTANA[#Headers]&amp;"]"),rowPointer))</f>
        <v/>
      </c>
      <c r="H152" s="6" t="str">
        <f ca="1">IF(INDEX(INDIRECT("ALL["&amp;UNTANA[#Headers]&amp;"]"),rowPointer)="","",INDEX(INDIRECT("ALL["&amp;UNTANA[#Headers]&amp;"]"),rowPointer))</f>
        <v/>
      </c>
      <c r="I152" s="6" t="str">
        <f ca="1">IF(INDEX(INDIRECT("ALL["&amp;UNTANA[#Headers]&amp;"]"),rowPointer)="","",INDEX(INDIRECT("ALL["&amp;UNTANA[#Headers]&amp;"]"),rowPointer))</f>
        <v/>
      </c>
      <c r="J152" s="6" t="str">
        <f ca="1">IF(INDEX(INDIRECT("ALL["&amp;UNTANA[#Headers]&amp;"]"),rowPointer)="","",INDEX(INDIRECT("ALL["&amp;UNTANA[#Headers]&amp;"]"),rowPointer))</f>
        <v/>
      </c>
      <c r="K152" s="2" t="str">
        <f ca="1">IF(INDEX(INDIRECT("ALL["&amp;UNTANA[#Headers]&amp;"]"),rowPointer)="","",INDEX(INDIRECT("ALL["&amp;UNTANA[#Headers]&amp;"]"),rowPointer))</f>
        <v/>
      </c>
      <c r="L152" s="6" t="str">
        <f ca="1">IF(INDEX(INDIRECT("ALL["&amp;UNTANA[#Headers]&amp;"]"),rowPointer)="","",INDEX(INDIRECT("ALL["&amp;UNTANA[#Headers]&amp;"]"),rowPointer))</f>
        <v/>
      </c>
      <c r="M152" s="6" t="str">
        <f ca="1">IF(INDEX(INDIRECT("ALL["&amp;UNTANA[#Headers]&amp;"]"),rowPointer)="","",INDEX(INDIRECT("ALL["&amp;UNTANA[#Headers]&amp;"]"),rowPointer))</f>
        <v>GEL ZHIXIN + REFILL G-3128</v>
      </c>
      <c r="N152" s="6">
        <f ca="1">IF(INDEX(INDIRECT("ALL["&amp;UNTANA[#Headers]&amp;"]"),rowPointer)="","",INDEX(INDIRECT("ALL["&amp;UNTANA[#Headers]&amp;"]"),rowPointer))</f>
        <v>1</v>
      </c>
      <c r="O152" s="6">
        <f ca="1">IF(INDEX(INDIRECT("ALL["&amp;UNTANA[#Headers]&amp;"]"),rowPointer)="","",INDEX(INDIRECT("ALL["&amp;UNTANA[#Headers]&amp;"]"),rowPointer))</f>
        <v>120</v>
      </c>
      <c r="P152" s="6" t="str">
        <f ca="1">IF(INDEX(INDIRECT("ALL["&amp;UNTANA[#Headers]&amp;"]"),rowPointer)="","",INDEX(INDIRECT("ALL["&amp;UNTANA[#Headers]&amp;"]"),rowPointer))</f>
        <v>LSN</v>
      </c>
      <c r="Q152" s="3">
        <f ca="1">IF(INDEX(INDIRECT("ALL["&amp;UNTANA[#Headers]&amp;"]"),rowPointer)="","",INDEX(INDIRECT("ALL["&amp;UNTANA[#Headers]&amp;"]"),rowPointer))</f>
        <v>18250</v>
      </c>
      <c r="R152" s="3" t="str">
        <f ca="1">IF(INDEX(INDIRECT("ALL["&amp;UNTANA[#Headers]&amp;"]"),rowPointer)="","",INDEX(INDIRECT("ALL["&amp;UNTANA[#Headers]&amp;"]"),rowPointer))</f>
        <v/>
      </c>
      <c r="S152" s="6" t="str">
        <f ca="1">IF(INDEX(INDIRECT("ALL["&amp;UNTANA[#Headers]&amp;"]"),rowPointer)="","",INDEX(INDIRECT("ALL["&amp;UNTANA[#Headers]&amp;"]"),rowPointer))</f>
        <v>120 LSN</v>
      </c>
      <c r="T152" s="4" t="str">
        <f ca="1">IF(INDEX(INDIRECT("ALL["&amp;UNTANA[#Headers]&amp;"]"),rowPointer)="","",INDEX(INDIRECT("ALL["&amp;UNTANA[#Headers]&amp;"]"),rowPointer))</f>
        <v/>
      </c>
      <c r="U152" s="4" t="str">
        <f ca="1">IF(INDEX(INDIRECT("ALL["&amp;UNTANA[#Headers]&amp;"]"),rowPointer)="","",INDEX(INDIRECT("ALL["&amp;UNTANA[#Headers]&amp;"]"),rowPointer))</f>
        <v/>
      </c>
      <c r="V152" s="3" t="str">
        <f ca="1">IF(INDEX(INDIRECT("ALL["&amp;UNTANA[#Headers]&amp;"]"),rowPointer)="","",INDEX(INDIRECT("ALL["&amp;UNTANA[#Headers]&amp;"]"),rowPointer))</f>
        <v/>
      </c>
      <c r="W152" s="6" t="str">
        <f ca="1">IF(INDEX(INDIRECT("ALL["&amp;UNTANA[#Headers]&amp;"]"),rowPointer)="","",INDEX(INDIRECT("ALL["&amp;UNTANA[#Headers]&amp;"]"),rowPointer))</f>
        <v/>
      </c>
    </row>
    <row r="153" spans="1:23" x14ac:dyDescent="0.25">
      <c r="A153" s="7">
        <v>400</v>
      </c>
      <c r="D153" t="str">
        <f ca="1">INDEX(INDIRECT("ALL["&amp;UNTANA[#Headers]&amp;"]"),rowPointer)</f>
        <v/>
      </c>
      <c r="E153" s="2">
        <f ca="1">INDEX(INDIRECT("ALL["&amp;UNTANA[#Headers]&amp;"]"),rowPointer)</f>
        <v>44940</v>
      </c>
      <c r="F153" s="2" t="str">
        <f ca="1">IF(UNTANA[[#This Row],[TGL MASUK_H]]&gt;E152,UNTANA[[#This Row],[TGL MASUK_H]],IF(UNTANA[[#This Row],[ID]]=1,UNTANA[[#This Row],[TGL MASUK_H]],""))</f>
        <v/>
      </c>
      <c r="G153" s="6" t="str">
        <f ca="1">IF(INDEX(INDIRECT("ALL["&amp;UNTANA[#Headers]&amp;"]"),rowPointer)="","",INDEX(INDIRECT("ALL["&amp;UNTANA[#Headers]&amp;"]"),rowPointer))</f>
        <v/>
      </c>
      <c r="H153" s="6" t="str">
        <f ca="1">IF(INDEX(INDIRECT("ALL["&amp;UNTANA[#Headers]&amp;"]"),rowPointer)="","",INDEX(INDIRECT("ALL["&amp;UNTANA[#Headers]&amp;"]"),rowPointer))</f>
        <v/>
      </c>
      <c r="I153" s="6" t="str">
        <f ca="1">IF(INDEX(INDIRECT("ALL["&amp;UNTANA[#Headers]&amp;"]"),rowPointer)="","",INDEX(INDIRECT("ALL["&amp;UNTANA[#Headers]&amp;"]"),rowPointer))</f>
        <v/>
      </c>
      <c r="J153" s="6" t="str">
        <f ca="1">IF(INDEX(INDIRECT("ALL["&amp;UNTANA[#Headers]&amp;"]"),rowPointer)="","",INDEX(INDIRECT("ALL["&amp;UNTANA[#Headers]&amp;"]"),rowPointer))</f>
        <v/>
      </c>
      <c r="K153" s="2" t="str">
        <f ca="1">IF(INDEX(INDIRECT("ALL["&amp;UNTANA[#Headers]&amp;"]"),rowPointer)="","",INDEX(INDIRECT("ALL["&amp;UNTANA[#Headers]&amp;"]"),rowPointer))</f>
        <v/>
      </c>
      <c r="L153" s="6" t="str">
        <f ca="1">IF(INDEX(INDIRECT("ALL["&amp;UNTANA[#Headers]&amp;"]"),rowPointer)="","",INDEX(INDIRECT("ALL["&amp;UNTANA[#Headers]&amp;"]"),rowPointer))</f>
        <v/>
      </c>
      <c r="M153" s="6" t="str">
        <f ca="1">IF(INDEX(INDIRECT("ALL["&amp;UNTANA[#Headers]&amp;"]"),rowPointer)="","",INDEX(INDIRECT("ALL["&amp;UNTANA[#Headers]&amp;"]"),rowPointer))</f>
        <v>GEL ZHIXIN + REFILL G-3127</v>
      </c>
      <c r="N153" s="6">
        <f ca="1">IF(INDEX(INDIRECT("ALL["&amp;UNTANA[#Headers]&amp;"]"),rowPointer)="","",INDEX(INDIRECT("ALL["&amp;UNTANA[#Headers]&amp;"]"),rowPointer))</f>
        <v>1</v>
      </c>
      <c r="O153" s="6">
        <f ca="1">IF(INDEX(INDIRECT("ALL["&amp;UNTANA[#Headers]&amp;"]"),rowPointer)="","",INDEX(INDIRECT("ALL["&amp;UNTANA[#Headers]&amp;"]"),rowPointer))</f>
        <v>120</v>
      </c>
      <c r="P153" s="6" t="str">
        <f ca="1">IF(INDEX(INDIRECT("ALL["&amp;UNTANA[#Headers]&amp;"]"),rowPointer)="","",INDEX(INDIRECT("ALL["&amp;UNTANA[#Headers]&amp;"]"),rowPointer))</f>
        <v>LSN</v>
      </c>
      <c r="Q153" s="3">
        <f ca="1">IF(INDEX(INDIRECT("ALL["&amp;UNTANA[#Headers]&amp;"]"),rowPointer)="","",INDEX(INDIRECT("ALL["&amp;UNTANA[#Headers]&amp;"]"),rowPointer))</f>
        <v>18250</v>
      </c>
      <c r="R153" s="3" t="str">
        <f ca="1">IF(INDEX(INDIRECT("ALL["&amp;UNTANA[#Headers]&amp;"]"),rowPointer)="","",INDEX(INDIRECT("ALL["&amp;UNTANA[#Headers]&amp;"]"),rowPointer))</f>
        <v/>
      </c>
      <c r="S153" s="6" t="str">
        <f ca="1">IF(INDEX(INDIRECT("ALL["&amp;UNTANA[#Headers]&amp;"]"),rowPointer)="","",INDEX(INDIRECT("ALL["&amp;UNTANA[#Headers]&amp;"]"),rowPointer))</f>
        <v>120 LSN</v>
      </c>
      <c r="T153" s="4" t="str">
        <f ca="1">IF(INDEX(INDIRECT("ALL["&amp;UNTANA[#Headers]&amp;"]"),rowPointer)="","",INDEX(INDIRECT("ALL["&amp;UNTANA[#Headers]&amp;"]"),rowPointer))</f>
        <v/>
      </c>
      <c r="U153" s="4" t="str">
        <f ca="1">IF(INDEX(INDIRECT("ALL["&amp;UNTANA[#Headers]&amp;"]"),rowPointer)="","",INDEX(INDIRECT("ALL["&amp;UNTANA[#Headers]&amp;"]"),rowPointer))</f>
        <v/>
      </c>
      <c r="V153" s="3" t="str">
        <f ca="1">IF(INDEX(INDIRECT("ALL["&amp;UNTANA[#Headers]&amp;"]"),rowPointer)="","",INDEX(INDIRECT("ALL["&amp;UNTANA[#Headers]&amp;"]"),rowPointer))</f>
        <v/>
      </c>
      <c r="W153" s="6" t="str">
        <f ca="1">IF(INDEX(INDIRECT("ALL["&amp;UNTANA[#Headers]&amp;"]"),rowPointer)="","",INDEX(INDIRECT("ALL["&amp;UNTANA[#Headers]&amp;"]"),rowPointer))</f>
        <v/>
      </c>
    </row>
    <row r="154" spans="1:23" x14ac:dyDescent="0.25">
      <c r="A154" s="7">
        <v>401</v>
      </c>
      <c r="D154" t="str">
        <f ca="1">INDEX(INDIRECT("ALL["&amp;UNTANA[#Headers]&amp;"]"),rowPointer)</f>
        <v/>
      </c>
      <c r="E154" s="2">
        <f ca="1">INDEX(INDIRECT("ALL["&amp;UNTANA[#Headers]&amp;"]"),rowPointer)</f>
        <v>44940</v>
      </c>
      <c r="F154" s="2" t="str">
        <f ca="1">IF(UNTANA[[#This Row],[TGL MASUK_H]]&gt;E153,UNTANA[[#This Row],[TGL MASUK_H]],IF(UNTANA[[#This Row],[ID]]=1,UNTANA[[#This Row],[TGL MASUK_H]],""))</f>
        <v/>
      </c>
      <c r="G154" s="6" t="str">
        <f ca="1">IF(INDEX(INDIRECT("ALL["&amp;UNTANA[#Headers]&amp;"]"),rowPointer)="","",INDEX(INDIRECT("ALL["&amp;UNTANA[#Headers]&amp;"]"),rowPointer))</f>
        <v/>
      </c>
      <c r="H154" s="6" t="str">
        <f ca="1">IF(INDEX(INDIRECT("ALL["&amp;UNTANA[#Headers]&amp;"]"),rowPointer)="","",INDEX(INDIRECT("ALL["&amp;UNTANA[#Headers]&amp;"]"),rowPointer))</f>
        <v/>
      </c>
      <c r="I154" s="6" t="str">
        <f ca="1">IF(INDEX(INDIRECT("ALL["&amp;UNTANA[#Headers]&amp;"]"),rowPointer)="","",INDEX(INDIRECT("ALL["&amp;UNTANA[#Headers]&amp;"]"),rowPointer))</f>
        <v/>
      </c>
      <c r="J154" s="6" t="str">
        <f ca="1">IF(INDEX(INDIRECT("ALL["&amp;UNTANA[#Headers]&amp;"]"),rowPointer)="","",INDEX(INDIRECT("ALL["&amp;UNTANA[#Headers]&amp;"]"),rowPointer))</f>
        <v/>
      </c>
      <c r="K154" s="2" t="str">
        <f ca="1">IF(INDEX(INDIRECT("ALL["&amp;UNTANA[#Headers]&amp;"]"),rowPointer)="","",INDEX(INDIRECT("ALL["&amp;UNTANA[#Headers]&amp;"]"),rowPointer))</f>
        <v/>
      </c>
      <c r="L154" s="6" t="str">
        <f ca="1">IF(INDEX(INDIRECT("ALL["&amp;UNTANA[#Headers]&amp;"]"),rowPointer)="","",INDEX(INDIRECT("ALL["&amp;UNTANA[#Headers]&amp;"]"),rowPointer))</f>
        <v/>
      </c>
      <c r="M154" s="6" t="str">
        <f ca="1">IF(INDEX(INDIRECT("ALL["&amp;UNTANA[#Headers]&amp;"]"),rowPointer)="","",INDEX(INDIRECT("ALL["&amp;UNTANA[#Headers]&amp;"]"),rowPointer))</f>
        <v>GEL ZHIXIN + REFILL G-3126</v>
      </c>
      <c r="N154" s="6">
        <f ca="1">IF(INDEX(INDIRECT("ALL["&amp;UNTANA[#Headers]&amp;"]"),rowPointer)="","",INDEX(INDIRECT("ALL["&amp;UNTANA[#Headers]&amp;"]"),rowPointer))</f>
        <v>1</v>
      </c>
      <c r="O154" s="6">
        <f ca="1">IF(INDEX(INDIRECT("ALL["&amp;UNTANA[#Headers]&amp;"]"),rowPointer)="","",INDEX(INDIRECT("ALL["&amp;UNTANA[#Headers]&amp;"]"),rowPointer))</f>
        <v>120</v>
      </c>
      <c r="P154" s="6" t="str">
        <f ca="1">IF(INDEX(INDIRECT("ALL["&amp;UNTANA[#Headers]&amp;"]"),rowPointer)="","",INDEX(INDIRECT("ALL["&amp;UNTANA[#Headers]&amp;"]"),rowPointer))</f>
        <v>LSN</v>
      </c>
      <c r="Q154" s="3">
        <f ca="1">IF(INDEX(INDIRECT("ALL["&amp;UNTANA[#Headers]&amp;"]"),rowPointer)="","",INDEX(INDIRECT("ALL["&amp;UNTANA[#Headers]&amp;"]"),rowPointer))</f>
        <v>18250</v>
      </c>
      <c r="R154" s="3" t="str">
        <f ca="1">IF(INDEX(INDIRECT("ALL["&amp;UNTANA[#Headers]&amp;"]"),rowPointer)="","",INDEX(INDIRECT("ALL["&amp;UNTANA[#Headers]&amp;"]"),rowPointer))</f>
        <v/>
      </c>
      <c r="S154" s="6" t="str">
        <f ca="1">IF(INDEX(INDIRECT("ALL["&amp;UNTANA[#Headers]&amp;"]"),rowPointer)="","",INDEX(INDIRECT("ALL["&amp;UNTANA[#Headers]&amp;"]"),rowPointer))</f>
        <v>120 LSN</v>
      </c>
      <c r="T154" s="4" t="str">
        <f ca="1">IF(INDEX(INDIRECT("ALL["&amp;UNTANA[#Headers]&amp;"]"),rowPointer)="","",INDEX(INDIRECT("ALL["&amp;UNTANA[#Headers]&amp;"]"),rowPointer))</f>
        <v/>
      </c>
      <c r="U154" s="4" t="str">
        <f ca="1">IF(INDEX(INDIRECT("ALL["&amp;UNTANA[#Headers]&amp;"]"),rowPointer)="","",INDEX(INDIRECT("ALL["&amp;UNTANA[#Headers]&amp;"]"),rowPointer))</f>
        <v/>
      </c>
      <c r="V154" s="3" t="str">
        <f ca="1">IF(INDEX(INDIRECT("ALL["&amp;UNTANA[#Headers]&amp;"]"),rowPointer)="","",INDEX(INDIRECT("ALL["&amp;UNTANA[#Headers]&amp;"]"),rowPointer))</f>
        <v/>
      </c>
      <c r="W154" s="6" t="str">
        <f ca="1">IF(INDEX(INDIRECT("ALL["&amp;UNTANA[#Headers]&amp;"]"),rowPointer)="","",INDEX(INDIRECT("ALL["&amp;UNTANA[#Headers]&amp;"]"),rowPointer))</f>
        <v/>
      </c>
    </row>
    <row r="155" spans="1:23" x14ac:dyDescent="0.25">
      <c r="A155" s="7">
        <v>402</v>
      </c>
      <c r="D155" t="str">
        <f ca="1">INDEX(INDIRECT("ALL["&amp;UNTANA[#Headers]&amp;"]"),rowPointer)</f>
        <v/>
      </c>
      <c r="E155" s="2">
        <f ca="1">INDEX(INDIRECT("ALL["&amp;UNTANA[#Headers]&amp;"]"),rowPointer)</f>
        <v>44940</v>
      </c>
      <c r="F155" s="2" t="str">
        <f ca="1">IF(UNTANA[[#This Row],[TGL MASUK_H]]&gt;E154,UNTANA[[#This Row],[TGL MASUK_H]],IF(UNTANA[[#This Row],[ID]]=1,UNTANA[[#This Row],[TGL MASUK_H]],""))</f>
        <v/>
      </c>
      <c r="G155" s="6" t="str">
        <f ca="1">IF(INDEX(INDIRECT("ALL["&amp;UNTANA[#Headers]&amp;"]"),rowPointer)="","",INDEX(INDIRECT("ALL["&amp;UNTANA[#Headers]&amp;"]"),rowPointer))</f>
        <v/>
      </c>
      <c r="H155" s="6" t="str">
        <f ca="1">IF(INDEX(INDIRECT("ALL["&amp;UNTANA[#Headers]&amp;"]"),rowPointer)="","",INDEX(INDIRECT("ALL["&amp;UNTANA[#Headers]&amp;"]"),rowPointer))</f>
        <v/>
      </c>
      <c r="I155" s="6" t="str">
        <f ca="1">IF(INDEX(INDIRECT("ALL["&amp;UNTANA[#Headers]&amp;"]"),rowPointer)="","",INDEX(INDIRECT("ALL["&amp;UNTANA[#Headers]&amp;"]"),rowPointer))</f>
        <v/>
      </c>
      <c r="J155" s="6" t="str">
        <f ca="1">IF(INDEX(INDIRECT("ALL["&amp;UNTANA[#Headers]&amp;"]"),rowPointer)="","",INDEX(INDIRECT("ALL["&amp;UNTANA[#Headers]&amp;"]"),rowPointer))</f>
        <v/>
      </c>
      <c r="K155" s="2" t="str">
        <f ca="1">IF(INDEX(INDIRECT("ALL["&amp;UNTANA[#Headers]&amp;"]"),rowPointer)="","",INDEX(INDIRECT("ALL["&amp;UNTANA[#Headers]&amp;"]"),rowPointer))</f>
        <v/>
      </c>
      <c r="L155" s="6" t="str">
        <f ca="1">IF(INDEX(INDIRECT("ALL["&amp;UNTANA[#Headers]&amp;"]"),rowPointer)="","",INDEX(INDIRECT("ALL["&amp;UNTANA[#Headers]&amp;"]"),rowPointer))</f>
        <v/>
      </c>
      <c r="M155" s="6" t="str">
        <f ca="1">IF(INDEX(INDIRECT("ALL["&amp;UNTANA[#Headers]&amp;"]"),rowPointer)="","",INDEX(INDIRECT("ALL["&amp;UNTANA[#Headers]&amp;"]"),rowPointer))</f>
        <v>GEL ZHIXIN + REFILL G-3125</v>
      </c>
      <c r="N155" s="6">
        <f ca="1">IF(INDEX(INDIRECT("ALL["&amp;UNTANA[#Headers]&amp;"]"),rowPointer)="","",INDEX(INDIRECT("ALL["&amp;UNTANA[#Headers]&amp;"]"),rowPointer))</f>
        <v>1</v>
      </c>
      <c r="O155" s="6">
        <f ca="1">IF(INDEX(INDIRECT("ALL["&amp;UNTANA[#Headers]&amp;"]"),rowPointer)="","",INDEX(INDIRECT("ALL["&amp;UNTANA[#Headers]&amp;"]"),rowPointer))</f>
        <v>120</v>
      </c>
      <c r="P155" s="6" t="str">
        <f ca="1">IF(INDEX(INDIRECT("ALL["&amp;UNTANA[#Headers]&amp;"]"),rowPointer)="","",INDEX(INDIRECT("ALL["&amp;UNTANA[#Headers]&amp;"]"),rowPointer))</f>
        <v>LSN</v>
      </c>
      <c r="Q155" s="3">
        <f ca="1">IF(INDEX(INDIRECT("ALL["&amp;UNTANA[#Headers]&amp;"]"),rowPointer)="","",INDEX(INDIRECT("ALL["&amp;UNTANA[#Headers]&amp;"]"),rowPointer))</f>
        <v>18250</v>
      </c>
      <c r="R155" s="3" t="str">
        <f ca="1">IF(INDEX(INDIRECT("ALL["&amp;UNTANA[#Headers]&amp;"]"),rowPointer)="","",INDEX(INDIRECT("ALL["&amp;UNTANA[#Headers]&amp;"]"),rowPointer))</f>
        <v/>
      </c>
      <c r="S155" s="6" t="str">
        <f ca="1">IF(INDEX(INDIRECT("ALL["&amp;UNTANA[#Headers]&amp;"]"),rowPointer)="","",INDEX(INDIRECT("ALL["&amp;UNTANA[#Headers]&amp;"]"),rowPointer))</f>
        <v>120 LSN</v>
      </c>
      <c r="T155" s="4" t="str">
        <f ca="1">IF(INDEX(INDIRECT("ALL["&amp;UNTANA[#Headers]&amp;"]"),rowPointer)="","",INDEX(INDIRECT("ALL["&amp;UNTANA[#Headers]&amp;"]"),rowPointer))</f>
        <v/>
      </c>
      <c r="U155" s="4" t="str">
        <f ca="1">IF(INDEX(INDIRECT("ALL["&amp;UNTANA[#Headers]&amp;"]"),rowPointer)="","",INDEX(INDIRECT("ALL["&amp;UNTANA[#Headers]&amp;"]"),rowPointer))</f>
        <v/>
      </c>
      <c r="V155" s="3" t="str">
        <f ca="1">IF(INDEX(INDIRECT("ALL["&amp;UNTANA[#Headers]&amp;"]"),rowPointer)="","",INDEX(INDIRECT("ALL["&amp;UNTANA[#Headers]&amp;"]"),rowPointer))</f>
        <v/>
      </c>
      <c r="W155" s="6" t="str">
        <f ca="1">IF(INDEX(INDIRECT("ALL["&amp;UNTANA[#Headers]&amp;"]"),rowPointer)="","",INDEX(INDIRECT("ALL["&amp;UNTANA[#Headers]&amp;"]"),rowPointer))</f>
        <v/>
      </c>
    </row>
    <row r="156" spans="1:23" x14ac:dyDescent="0.25">
      <c r="A156" s="7">
        <v>403</v>
      </c>
      <c r="D156" t="str">
        <f ca="1">INDEX(INDIRECT("ALL["&amp;UNTANA[#Headers]&amp;"]"),rowPointer)</f>
        <v/>
      </c>
      <c r="E156" s="2">
        <f ca="1">INDEX(INDIRECT("ALL["&amp;UNTANA[#Headers]&amp;"]"),rowPointer)</f>
        <v>44940</v>
      </c>
      <c r="F156" s="2" t="str">
        <f ca="1">IF(UNTANA[[#This Row],[TGL MASUK_H]]&gt;E155,UNTANA[[#This Row],[TGL MASUK_H]],IF(UNTANA[[#This Row],[ID]]=1,UNTANA[[#This Row],[TGL MASUK_H]],""))</f>
        <v/>
      </c>
      <c r="G156" s="6" t="str">
        <f ca="1">IF(INDEX(INDIRECT("ALL["&amp;UNTANA[#Headers]&amp;"]"),rowPointer)="","",INDEX(INDIRECT("ALL["&amp;UNTANA[#Headers]&amp;"]"),rowPointer))</f>
        <v/>
      </c>
      <c r="H156" s="6" t="str">
        <f ca="1">IF(INDEX(INDIRECT("ALL["&amp;UNTANA[#Headers]&amp;"]"),rowPointer)="","",INDEX(INDIRECT("ALL["&amp;UNTANA[#Headers]&amp;"]"),rowPointer))</f>
        <v/>
      </c>
      <c r="I156" s="6" t="str">
        <f ca="1">IF(INDEX(INDIRECT("ALL["&amp;UNTANA[#Headers]&amp;"]"),rowPointer)="","",INDEX(INDIRECT("ALL["&amp;UNTANA[#Headers]&amp;"]"),rowPointer))</f>
        <v/>
      </c>
      <c r="J156" s="6" t="str">
        <f ca="1">IF(INDEX(INDIRECT("ALL["&amp;UNTANA[#Headers]&amp;"]"),rowPointer)="","",INDEX(INDIRECT("ALL["&amp;UNTANA[#Headers]&amp;"]"),rowPointer))</f>
        <v/>
      </c>
      <c r="K156" s="2" t="str">
        <f ca="1">IF(INDEX(INDIRECT("ALL["&amp;UNTANA[#Headers]&amp;"]"),rowPointer)="","",INDEX(INDIRECT("ALL["&amp;UNTANA[#Headers]&amp;"]"),rowPointer))</f>
        <v/>
      </c>
      <c r="L156" s="6" t="str">
        <f ca="1">IF(INDEX(INDIRECT("ALL["&amp;UNTANA[#Headers]&amp;"]"),rowPointer)="","",INDEX(INDIRECT("ALL["&amp;UNTANA[#Headers]&amp;"]"),rowPointer))</f>
        <v/>
      </c>
      <c r="M156" s="6" t="str">
        <f ca="1">IF(INDEX(INDIRECT("ALL["&amp;UNTANA[#Headers]&amp;"]"),rowPointer)="","",INDEX(INDIRECT("ALL["&amp;UNTANA[#Headers]&amp;"]"),rowPointer))</f>
        <v>GEL ZHIXIN + REFILL G-3124</v>
      </c>
      <c r="N156" s="6">
        <f ca="1">IF(INDEX(INDIRECT("ALL["&amp;UNTANA[#Headers]&amp;"]"),rowPointer)="","",INDEX(INDIRECT("ALL["&amp;UNTANA[#Headers]&amp;"]"),rowPointer))</f>
        <v>1</v>
      </c>
      <c r="O156" s="6">
        <f ca="1">IF(INDEX(INDIRECT("ALL["&amp;UNTANA[#Headers]&amp;"]"),rowPointer)="","",INDEX(INDIRECT("ALL["&amp;UNTANA[#Headers]&amp;"]"),rowPointer))</f>
        <v>120</v>
      </c>
      <c r="P156" s="6" t="str">
        <f ca="1">IF(INDEX(INDIRECT("ALL["&amp;UNTANA[#Headers]&amp;"]"),rowPointer)="","",INDEX(INDIRECT("ALL["&amp;UNTANA[#Headers]&amp;"]"),rowPointer))</f>
        <v>LSN</v>
      </c>
      <c r="Q156" s="3">
        <f ca="1">IF(INDEX(INDIRECT("ALL["&amp;UNTANA[#Headers]&amp;"]"),rowPointer)="","",INDEX(INDIRECT("ALL["&amp;UNTANA[#Headers]&amp;"]"),rowPointer))</f>
        <v>18250</v>
      </c>
      <c r="R156" s="3" t="str">
        <f ca="1">IF(INDEX(INDIRECT("ALL["&amp;UNTANA[#Headers]&amp;"]"),rowPointer)="","",INDEX(INDIRECT("ALL["&amp;UNTANA[#Headers]&amp;"]"),rowPointer))</f>
        <v/>
      </c>
      <c r="S156" s="6" t="str">
        <f ca="1">IF(INDEX(INDIRECT("ALL["&amp;UNTANA[#Headers]&amp;"]"),rowPointer)="","",INDEX(INDIRECT("ALL["&amp;UNTANA[#Headers]&amp;"]"),rowPointer))</f>
        <v>120 LSN</v>
      </c>
      <c r="T156" s="4" t="str">
        <f ca="1">IF(INDEX(INDIRECT("ALL["&amp;UNTANA[#Headers]&amp;"]"),rowPointer)="","",INDEX(INDIRECT("ALL["&amp;UNTANA[#Headers]&amp;"]"),rowPointer))</f>
        <v/>
      </c>
      <c r="U156" s="4" t="str">
        <f ca="1">IF(INDEX(INDIRECT("ALL["&amp;UNTANA[#Headers]&amp;"]"),rowPointer)="","",INDEX(INDIRECT("ALL["&amp;UNTANA[#Headers]&amp;"]"),rowPointer))</f>
        <v/>
      </c>
      <c r="V156" s="3" t="str">
        <f ca="1">IF(INDEX(INDIRECT("ALL["&amp;UNTANA[#Headers]&amp;"]"),rowPointer)="","",INDEX(INDIRECT("ALL["&amp;UNTANA[#Headers]&amp;"]"),rowPointer))</f>
        <v/>
      </c>
      <c r="W156" s="6" t="str">
        <f ca="1">IF(INDEX(INDIRECT("ALL["&amp;UNTANA[#Headers]&amp;"]"),rowPointer)="","",INDEX(INDIRECT("ALL["&amp;UNTANA[#Headers]&amp;"]"),rowPointer))</f>
        <v/>
      </c>
    </row>
    <row r="157" spans="1:23" x14ac:dyDescent="0.25">
      <c r="A157" s="7">
        <v>404</v>
      </c>
      <c r="D157" t="str">
        <f ca="1">INDEX(INDIRECT("ALL["&amp;UNTANA[#Headers]&amp;"]"),rowPointer)</f>
        <v/>
      </c>
      <c r="E157" s="2">
        <f ca="1">INDEX(INDIRECT("ALL["&amp;UNTANA[#Headers]&amp;"]"),rowPointer)</f>
        <v>44940</v>
      </c>
      <c r="F157" s="2" t="str">
        <f ca="1">IF(UNTANA[[#This Row],[TGL MASUK_H]]&gt;E156,UNTANA[[#This Row],[TGL MASUK_H]],IF(UNTANA[[#This Row],[ID]]=1,UNTANA[[#This Row],[TGL MASUK_H]],""))</f>
        <v/>
      </c>
      <c r="G157" s="6" t="str">
        <f ca="1">IF(INDEX(INDIRECT("ALL["&amp;UNTANA[#Headers]&amp;"]"),rowPointer)="","",INDEX(INDIRECT("ALL["&amp;UNTANA[#Headers]&amp;"]"),rowPointer))</f>
        <v/>
      </c>
      <c r="H157" s="6" t="str">
        <f ca="1">IF(INDEX(INDIRECT("ALL["&amp;UNTANA[#Headers]&amp;"]"),rowPointer)="","",INDEX(INDIRECT("ALL["&amp;UNTANA[#Headers]&amp;"]"),rowPointer))</f>
        <v/>
      </c>
      <c r="I157" s="6" t="str">
        <f ca="1">IF(INDEX(INDIRECT("ALL["&amp;UNTANA[#Headers]&amp;"]"),rowPointer)="","",INDEX(INDIRECT("ALL["&amp;UNTANA[#Headers]&amp;"]"),rowPointer))</f>
        <v/>
      </c>
      <c r="J157" s="6" t="str">
        <f ca="1">IF(INDEX(INDIRECT("ALL["&amp;UNTANA[#Headers]&amp;"]"),rowPointer)="","",INDEX(INDIRECT("ALL["&amp;UNTANA[#Headers]&amp;"]"),rowPointer))</f>
        <v/>
      </c>
      <c r="K157" s="2" t="str">
        <f ca="1">IF(INDEX(INDIRECT("ALL["&amp;UNTANA[#Headers]&amp;"]"),rowPointer)="","",INDEX(INDIRECT("ALL["&amp;UNTANA[#Headers]&amp;"]"),rowPointer))</f>
        <v/>
      </c>
      <c r="L157" s="6" t="str">
        <f ca="1">IF(INDEX(INDIRECT("ALL["&amp;UNTANA[#Headers]&amp;"]"),rowPointer)="","",INDEX(INDIRECT("ALL["&amp;UNTANA[#Headers]&amp;"]"),rowPointer))</f>
        <v/>
      </c>
      <c r="M157" s="6" t="str">
        <f ca="1">IF(INDEX(INDIRECT("ALL["&amp;UNTANA[#Headers]&amp;"]"),rowPointer)="","",INDEX(INDIRECT("ALL["&amp;UNTANA[#Headers]&amp;"]"),rowPointer))</f>
        <v>GEL ZHIXIN + REFILL G-3123</v>
      </c>
      <c r="N157" s="6">
        <f ca="1">IF(INDEX(INDIRECT("ALL["&amp;UNTANA[#Headers]&amp;"]"),rowPointer)="","",INDEX(INDIRECT("ALL["&amp;UNTANA[#Headers]&amp;"]"),rowPointer))</f>
        <v>1</v>
      </c>
      <c r="O157" s="6">
        <f ca="1">IF(INDEX(INDIRECT("ALL["&amp;UNTANA[#Headers]&amp;"]"),rowPointer)="","",INDEX(INDIRECT("ALL["&amp;UNTANA[#Headers]&amp;"]"),rowPointer))</f>
        <v>120</v>
      </c>
      <c r="P157" s="6" t="str">
        <f ca="1">IF(INDEX(INDIRECT("ALL["&amp;UNTANA[#Headers]&amp;"]"),rowPointer)="","",INDEX(INDIRECT("ALL["&amp;UNTANA[#Headers]&amp;"]"),rowPointer))</f>
        <v>LSN</v>
      </c>
      <c r="Q157" s="3">
        <f ca="1">IF(INDEX(INDIRECT("ALL["&amp;UNTANA[#Headers]&amp;"]"),rowPointer)="","",INDEX(INDIRECT("ALL["&amp;UNTANA[#Headers]&amp;"]"),rowPointer))</f>
        <v>18250</v>
      </c>
      <c r="R157" s="3" t="str">
        <f ca="1">IF(INDEX(INDIRECT("ALL["&amp;UNTANA[#Headers]&amp;"]"),rowPointer)="","",INDEX(INDIRECT("ALL["&amp;UNTANA[#Headers]&amp;"]"),rowPointer))</f>
        <v/>
      </c>
      <c r="S157" s="6" t="str">
        <f ca="1">IF(INDEX(INDIRECT("ALL["&amp;UNTANA[#Headers]&amp;"]"),rowPointer)="","",INDEX(INDIRECT("ALL["&amp;UNTANA[#Headers]&amp;"]"),rowPointer))</f>
        <v>120 LSN</v>
      </c>
      <c r="T157" s="4" t="str">
        <f ca="1">IF(INDEX(INDIRECT("ALL["&amp;UNTANA[#Headers]&amp;"]"),rowPointer)="","",INDEX(INDIRECT("ALL["&amp;UNTANA[#Headers]&amp;"]"),rowPointer))</f>
        <v/>
      </c>
      <c r="U157" s="4" t="str">
        <f ca="1">IF(INDEX(INDIRECT("ALL["&amp;UNTANA[#Headers]&amp;"]"),rowPointer)="","",INDEX(INDIRECT("ALL["&amp;UNTANA[#Headers]&amp;"]"),rowPointer))</f>
        <v/>
      </c>
      <c r="V157" s="3" t="str">
        <f ca="1">IF(INDEX(INDIRECT("ALL["&amp;UNTANA[#Headers]&amp;"]"),rowPointer)="","",INDEX(INDIRECT("ALL["&amp;UNTANA[#Headers]&amp;"]"),rowPointer))</f>
        <v/>
      </c>
      <c r="W157" s="6" t="str">
        <f ca="1">IF(INDEX(INDIRECT("ALL["&amp;UNTANA[#Headers]&amp;"]"),rowPointer)="","",INDEX(INDIRECT("ALL["&amp;UNTANA[#Headers]&amp;"]"),rowPointer))</f>
        <v/>
      </c>
    </row>
    <row r="158" spans="1:23" x14ac:dyDescent="0.25">
      <c r="A158" s="7">
        <v>405</v>
      </c>
      <c r="D158" t="str">
        <f ca="1">INDEX(INDIRECT("ALL["&amp;UNTANA[#Headers]&amp;"]"),rowPointer)</f>
        <v/>
      </c>
      <c r="E158" s="2">
        <f ca="1">INDEX(INDIRECT("ALL["&amp;UNTANA[#Headers]&amp;"]"),rowPointer)</f>
        <v>44940</v>
      </c>
      <c r="F158" s="2" t="str">
        <f ca="1">IF(UNTANA[[#This Row],[TGL MASUK_H]]&gt;E157,UNTANA[[#This Row],[TGL MASUK_H]],IF(UNTANA[[#This Row],[ID]]=1,UNTANA[[#This Row],[TGL MASUK_H]],""))</f>
        <v/>
      </c>
      <c r="G158" s="6" t="str">
        <f ca="1">IF(INDEX(INDIRECT("ALL["&amp;UNTANA[#Headers]&amp;"]"),rowPointer)="","",INDEX(INDIRECT("ALL["&amp;UNTANA[#Headers]&amp;"]"),rowPointer))</f>
        <v/>
      </c>
      <c r="H158" s="6" t="str">
        <f ca="1">IF(INDEX(INDIRECT("ALL["&amp;UNTANA[#Headers]&amp;"]"),rowPointer)="","",INDEX(INDIRECT("ALL["&amp;UNTANA[#Headers]&amp;"]"),rowPointer))</f>
        <v/>
      </c>
      <c r="I158" s="6" t="str">
        <f ca="1">IF(INDEX(INDIRECT("ALL["&amp;UNTANA[#Headers]&amp;"]"),rowPointer)="","",INDEX(INDIRECT("ALL["&amp;UNTANA[#Headers]&amp;"]"),rowPointer))</f>
        <v/>
      </c>
      <c r="J158" s="6" t="str">
        <f ca="1">IF(INDEX(INDIRECT("ALL["&amp;UNTANA[#Headers]&amp;"]"),rowPointer)="","",INDEX(INDIRECT("ALL["&amp;UNTANA[#Headers]&amp;"]"),rowPointer))</f>
        <v/>
      </c>
      <c r="K158" s="2" t="str">
        <f ca="1">IF(INDEX(INDIRECT("ALL["&amp;UNTANA[#Headers]&amp;"]"),rowPointer)="","",INDEX(INDIRECT("ALL["&amp;UNTANA[#Headers]&amp;"]"),rowPointer))</f>
        <v/>
      </c>
      <c r="L158" s="6" t="str">
        <f ca="1">IF(INDEX(INDIRECT("ALL["&amp;UNTANA[#Headers]&amp;"]"),rowPointer)="","",INDEX(INDIRECT("ALL["&amp;UNTANA[#Headers]&amp;"]"),rowPointer))</f>
        <v/>
      </c>
      <c r="M158" s="6" t="str">
        <f ca="1">IF(INDEX(INDIRECT("ALL["&amp;UNTANA[#Headers]&amp;"]"),rowPointer)="","",INDEX(INDIRECT("ALL["&amp;UNTANA[#Headers]&amp;"]"),rowPointer))</f>
        <v>GEL ZHIXIN + REFILL G-3121</v>
      </c>
      <c r="N158" s="6">
        <f ca="1">IF(INDEX(INDIRECT("ALL["&amp;UNTANA[#Headers]&amp;"]"),rowPointer)="","",INDEX(INDIRECT("ALL["&amp;UNTANA[#Headers]&amp;"]"),rowPointer))</f>
        <v>1</v>
      </c>
      <c r="O158" s="6">
        <f ca="1">IF(INDEX(INDIRECT("ALL["&amp;UNTANA[#Headers]&amp;"]"),rowPointer)="","",INDEX(INDIRECT("ALL["&amp;UNTANA[#Headers]&amp;"]"),rowPointer))</f>
        <v>120</v>
      </c>
      <c r="P158" s="6" t="str">
        <f ca="1">IF(INDEX(INDIRECT("ALL["&amp;UNTANA[#Headers]&amp;"]"),rowPointer)="","",INDEX(INDIRECT("ALL["&amp;UNTANA[#Headers]&amp;"]"),rowPointer))</f>
        <v>LSN</v>
      </c>
      <c r="Q158" s="3">
        <f ca="1">IF(INDEX(INDIRECT("ALL["&amp;UNTANA[#Headers]&amp;"]"),rowPointer)="","",INDEX(INDIRECT("ALL["&amp;UNTANA[#Headers]&amp;"]"),rowPointer))</f>
        <v>18250</v>
      </c>
      <c r="R158" s="3" t="str">
        <f ca="1">IF(INDEX(INDIRECT("ALL["&amp;UNTANA[#Headers]&amp;"]"),rowPointer)="","",INDEX(INDIRECT("ALL["&amp;UNTANA[#Headers]&amp;"]"),rowPointer))</f>
        <v/>
      </c>
      <c r="S158" s="6" t="str">
        <f ca="1">IF(INDEX(INDIRECT("ALL["&amp;UNTANA[#Headers]&amp;"]"),rowPointer)="","",INDEX(INDIRECT("ALL["&amp;UNTANA[#Headers]&amp;"]"),rowPointer))</f>
        <v>120 LSN</v>
      </c>
      <c r="T158" s="4" t="str">
        <f ca="1">IF(INDEX(INDIRECT("ALL["&amp;UNTANA[#Headers]&amp;"]"),rowPointer)="","",INDEX(INDIRECT("ALL["&amp;UNTANA[#Headers]&amp;"]"),rowPointer))</f>
        <v/>
      </c>
      <c r="U158" s="4" t="str">
        <f ca="1">IF(INDEX(INDIRECT("ALL["&amp;UNTANA[#Headers]&amp;"]"),rowPointer)="","",INDEX(INDIRECT("ALL["&amp;UNTANA[#Headers]&amp;"]"),rowPointer))</f>
        <v/>
      </c>
      <c r="V158" s="3" t="str">
        <f ca="1">IF(INDEX(INDIRECT("ALL["&amp;UNTANA[#Headers]&amp;"]"),rowPointer)="","",INDEX(INDIRECT("ALL["&amp;UNTANA[#Headers]&amp;"]"),rowPointer))</f>
        <v/>
      </c>
      <c r="W158" s="6" t="str">
        <f ca="1">IF(INDEX(INDIRECT("ALL["&amp;UNTANA[#Headers]&amp;"]"),rowPointer)="","",INDEX(INDIRECT("ALL["&amp;UNTANA[#Headers]&amp;"]"),rowPointer))</f>
        <v/>
      </c>
    </row>
    <row r="159" spans="1:23" x14ac:dyDescent="0.25">
      <c r="A159" s="7">
        <v>406</v>
      </c>
      <c r="D159" t="str">
        <f ca="1">INDEX(INDIRECT("ALL["&amp;UNTANA[#Headers]&amp;"]"),rowPointer)</f>
        <v/>
      </c>
      <c r="E159" s="2">
        <f ca="1">INDEX(INDIRECT("ALL["&amp;UNTANA[#Headers]&amp;"]"),rowPointer)</f>
        <v>44940</v>
      </c>
      <c r="F159" s="2" t="str">
        <f ca="1">IF(UNTANA[[#This Row],[TGL MASUK_H]]&gt;E158,UNTANA[[#This Row],[TGL MASUK_H]],IF(UNTANA[[#This Row],[ID]]=1,UNTANA[[#This Row],[TGL MASUK_H]],""))</f>
        <v/>
      </c>
      <c r="G159" s="6" t="str">
        <f ca="1">IF(INDEX(INDIRECT("ALL["&amp;UNTANA[#Headers]&amp;"]"),rowPointer)="","",INDEX(INDIRECT("ALL["&amp;UNTANA[#Headers]&amp;"]"),rowPointer))</f>
        <v/>
      </c>
      <c r="H159" s="6" t="str">
        <f ca="1">IF(INDEX(INDIRECT("ALL["&amp;UNTANA[#Headers]&amp;"]"),rowPointer)="","",INDEX(INDIRECT("ALL["&amp;UNTANA[#Headers]&amp;"]"),rowPointer))</f>
        <v/>
      </c>
      <c r="I159" s="6" t="str">
        <f ca="1">IF(INDEX(INDIRECT("ALL["&amp;UNTANA[#Headers]&amp;"]"),rowPointer)="","",INDEX(INDIRECT("ALL["&amp;UNTANA[#Headers]&amp;"]"),rowPointer))</f>
        <v/>
      </c>
      <c r="J159" s="6" t="str">
        <f ca="1">IF(INDEX(INDIRECT("ALL["&amp;UNTANA[#Headers]&amp;"]"),rowPointer)="","",INDEX(INDIRECT("ALL["&amp;UNTANA[#Headers]&amp;"]"),rowPointer))</f>
        <v/>
      </c>
      <c r="K159" s="2" t="str">
        <f ca="1">IF(INDEX(INDIRECT("ALL["&amp;UNTANA[#Headers]&amp;"]"),rowPointer)="","",INDEX(INDIRECT("ALL["&amp;UNTANA[#Headers]&amp;"]"),rowPointer))</f>
        <v/>
      </c>
      <c r="L159" s="6" t="str">
        <f ca="1">IF(INDEX(INDIRECT("ALL["&amp;UNTANA[#Headers]&amp;"]"),rowPointer)="","",INDEX(INDIRECT("ALL["&amp;UNTANA[#Headers]&amp;"]"),rowPointer))</f>
        <v/>
      </c>
      <c r="M159" s="6" t="str">
        <f ca="1">IF(INDEX(INDIRECT("ALL["&amp;UNTANA[#Headers]&amp;"]"),rowPointer)="","",INDEX(INDIRECT("ALL["&amp;UNTANA[#Headers]&amp;"]"),rowPointer))</f>
        <v>GEL ZHIXIN + REFILL G-3119</v>
      </c>
      <c r="N159" s="6">
        <f ca="1">IF(INDEX(INDIRECT("ALL["&amp;UNTANA[#Headers]&amp;"]"),rowPointer)="","",INDEX(INDIRECT("ALL["&amp;UNTANA[#Headers]&amp;"]"),rowPointer))</f>
        <v>1</v>
      </c>
      <c r="O159" s="6">
        <f ca="1">IF(INDEX(INDIRECT("ALL["&amp;UNTANA[#Headers]&amp;"]"),rowPointer)="","",INDEX(INDIRECT("ALL["&amp;UNTANA[#Headers]&amp;"]"),rowPointer))</f>
        <v>120</v>
      </c>
      <c r="P159" s="6" t="str">
        <f ca="1">IF(INDEX(INDIRECT("ALL["&amp;UNTANA[#Headers]&amp;"]"),rowPointer)="","",INDEX(INDIRECT("ALL["&amp;UNTANA[#Headers]&amp;"]"),rowPointer))</f>
        <v>LSN</v>
      </c>
      <c r="Q159" s="3" t="str">
        <f ca="1">IF(INDEX(INDIRECT("ALL["&amp;UNTANA[#Headers]&amp;"]"),rowPointer)="","",INDEX(INDIRECT("ALL["&amp;UNTANA[#Headers]&amp;"]"),rowPointer))</f>
        <v/>
      </c>
      <c r="R159" s="3" t="str">
        <f ca="1">IF(INDEX(INDIRECT("ALL["&amp;UNTANA[#Headers]&amp;"]"),rowPointer)="","",INDEX(INDIRECT("ALL["&amp;UNTANA[#Headers]&amp;"]"),rowPointer))</f>
        <v/>
      </c>
      <c r="S159" s="6" t="str">
        <f ca="1">IF(INDEX(INDIRECT("ALL["&amp;UNTANA[#Headers]&amp;"]"),rowPointer)="","",INDEX(INDIRECT("ALL["&amp;UNTANA[#Headers]&amp;"]"),rowPointer))</f>
        <v>120 LSN</v>
      </c>
      <c r="T159" s="4" t="str">
        <f ca="1">IF(INDEX(INDIRECT("ALL["&amp;UNTANA[#Headers]&amp;"]"),rowPointer)="","",INDEX(INDIRECT("ALL["&amp;UNTANA[#Headers]&amp;"]"),rowPointer))</f>
        <v/>
      </c>
      <c r="U159" s="4" t="str">
        <f ca="1">IF(INDEX(INDIRECT("ALL["&amp;UNTANA[#Headers]&amp;"]"),rowPointer)="","",INDEX(INDIRECT("ALL["&amp;UNTANA[#Headers]&amp;"]"),rowPointer))</f>
        <v/>
      </c>
      <c r="V159" s="3" t="str">
        <f ca="1">IF(INDEX(INDIRECT("ALL["&amp;UNTANA[#Headers]&amp;"]"),rowPointer)="","",INDEX(INDIRECT("ALL["&amp;UNTANA[#Headers]&amp;"]"),rowPointer))</f>
        <v/>
      </c>
      <c r="W159" s="6" t="str">
        <f ca="1">IF(INDEX(INDIRECT("ALL["&amp;UNTANA[#Headers]&amp;"]"),rowPointer)="","",INDEX(INDIRECT("ALL["&amp;UNTANA[#Headers]&amp;"]"),rowPointer))</f>
        <v>BONUS</v>
      </c>
    </row>
    <row r="160" spans="1:23" x14ac:dyDescent="0.25">
      <c r="A160" s="7">
        <v>407</v>
      </c>
      <c r="D160" t="str">
        <f ca="1">INDEX(INDIRECT("ALL["&amp;UNTANA[#Headers]&amp;"]"),rowPointer)</f>
        <v/>
      </c>
      <c r="E160" s="2">
        <f ca="1">INDEX(INDIRECT("ALL["&amp;UNTANA[#Headers]&amp;"]"),rowPointer)</f>
        <v>44940</v>
      </c>
      <c r="F160" s="2" t="str">
        <f ca="1">IF(UNTANA[[#This Row],[TGL MASUK_H]]&gt;E159,UNTANA[[#This Row],[TGL MASUK_H]],IF(UNTANA[[#This Row],[ID]]=1,UNTANA[[#This Row],[TGL MASUK_H]],""))</f>
        <v/>
      </c>
      <c r="G160" s="6" t="str">
        <f ca="1">IF(INDEX(INDIRECT("ALL["&amp;UNTANA[#Headers]&amp;"]"),rowPointer)="","",INDEX(INDIRECT("ALL["&amp;UNTANA[#Headers]&amp;"]"),rowPointer))</f>
        <v/>
      </c>
      <c r="H160" s="6" t="str">
        <f ca="1">IF(INDEX(INDIRECT("ALL["&amp;UNTANA[#Headers]&amp;"]"),rowPointer)="","",INDEX(INDIRECT("ALL["&amp;UNTANA[#Headers]&amp;"]"),rowPointer))</f>
        <v/>
      </c>
      <c r="I160" s="6" t="str">
        <f ca="1">IF(INDEX(INDIRECT("ALL["&amp;UNTANA[#Headers]&amp;"]"),rowPointer)="","",INDEX(INDIRECT("ALL["&amp;UNTANA[#Headers]&amp;"]"),rowPointer))</f>
        <v/>
      </c>
      <c r="J160" s="6" t="str">
        <f ca="1">IF(INDEX(INDIRECT("ALL["&amp;UNTANA[#Headers]&amp;"]"),rowPointer)="","",INDEX(INDIRECT("ALL["&amp;UNTANA[#Headers]&amp;"]"),rowPointer))</f>
        <v/>
      </c>
      <c r="K160" s="2" t="str">
        <f ca="1">IF(INDEX(INDIRECT("ALL["&amp;UNTANA[#Headers]&amp;"]"),rowPointer)="","",INDEX(INDIRECT("ALL["&amp;UNTANA[#Headers]&amp;"]"),rowPointer))</f>
        <v/>
      </c>
      <c r="L160" s="6" t="str">
        <f ca="1">IF(INDEX(INDIRECT("ALL["&amp;UNTANA[#Headers]&amp;"]"),rowPointer)="","",INDEX(INDIRECT("ALL["&amp;UNTANA[#Headers]&amp;"]"),rowPointer))</f>
        <v/>
      </c>
      <c r="M160" s="6" t="str">
        <f ca="1">IF(INDEX(INDIRECT("ALL["&amp;UNTANA[#Headers]&amp;"]"),rowPointer)="","",INDEX(INDIRECT("ALL["&amp;UNTANA[#Headers]&amp;"]"),rowPointer))</f>
        <v/>
      </c>
      <c r="N160" s="6" t="str">
        <f ca="1">IF(INDEX(INDIRECT("ALL["&amp;UNTANA[#Headers]&amp;"]"),rowPointer)="","",INDEX(INDIRECT("ALL["&amp;UNTANA[#Headers]&amp;"]"),rowPointer))</f>
        <v/>
      </c>
      <c r="O160" s="6" t="str">
        <f ca="1">IF(INDEX(INDIRECT("ALL["&amp;UNTANA[#Headers]&amp;"]"),rowPointer)="","",INDEX(INDIRECT("ALL["&amp;UNTANA[#Headers]&amp;"]"),rowPointer))</f>
        <v/>
      </c>
      <c r="P160" s="6" t="str">
        <f ca="1">IF(INDEX(INDIRECT("ALL["&amp;UNTANA[#Headers]&amp;"]"),rowPointer)="","",INDEX(INDIRECT("ALL["&amp;UNTANA[#Headers]&amp;"]"),rowPointer))</f>
        <v/>
      </c>
      <c r="Q160" s="3" t="str">
        <f ca="1">IF(INDEX(INDIRECT("ALL["&amp;UNTANA[#Headers]&amp;"]"),rowPointer)="","",INDEX(INDIRECT("ALL["&amp;UNTANA[#Headers]&amp;"]"),rowPointer))</f>
        <v/>
      </c>
      <c r="R160" s="3" t="str">
        <f ca="1">IF(INDEX(INDIRECT("ALL["&amp;UNTANA[#Headers]&amp;"]"),rowPointer)="","",INDEX(INDIRECT("ALL["&amp;UNTANA[#Headers]&amp;"]"),rowPointer))</f>
        <v/>
      </c>
      <c r="S160" s="6" t="str">
        <f ca="1">IF(INDEX(INDIRECT("ALL["&amp;UNTANA[#Headers]&amp;"]"),rowPointer)="","",INDEX(INDIRECT("ALL["&amp;UNTANA[#Headers]&amp;"]"),rowPointer))</f>
        <v/>
      </c>
      <c r="T160" s="4" t="str">
        <f ca="1">IF(INDEX(INDIRECT("ALL["&amp;UNTANA[#Headers]&amp;"]"),rowPointer)="","",INDEX(INDIRECT("ALL["&amp;UNTANA[#Headers]&amp;"]"),rowPointer))</f>
        <v/>
      </c>
      <c r="U160" s="4" t="str">
        <f ca="1">IF(INDEX(INDIRECT("ALL["&amp;UNTANA[#Headers]&amp;"]"),rowPointer)="","",INDEX(INDIRECT("ALL["&amp;UNTANA[#Headers]&amp;"]"),rowPointer))</f>
        <v/>
      </c>
      <c r="V160" s="3" t="str">
        <f ca="1">IF(INDEX(INDIRECT("ALL["&amp;UNTANA[#Headers]&amp;"]"),rowPointer)="","",INDEX(INDIRECT("ALL["&amp;UNTANA[#Headers]&amp;"]"),rowPointer))</f>
        <v/>
      </c>
      <c r="W160" s="6" t="str">
        <f ca="1">IF(INDEX(INDIRECT("ALL["&amp;UNTANA[#Headers]&amp;"]"),rowPointer)="","",INDEX(INDIRECT("ALL["&amp;UNTANA[#Headers]&amp;"]"),rowPointer))</f>
        <v/>
      </c>
    </row>
    <row r="161" spans="1:23" x14ac:dyDescent="0.25">
      <c r="A161" s="7">
        <v>408</v>
      </c>
      <c r="D161">
        <f ca="1">INDEX(INDIRECT("ALL["&amp;UNTANA[#Headers]&amp;"]"),rowPointer)</f>
        <v>408</v>
      </c>
      <c r="E161" s="2">
        <f ca="1">INDEX(INDIRECT("ALL["&amp;UNTANA[#Headers]&amp;"]"),rowPointer)</f>
        <v>44940</v>
      </c>
      <c r="F161" s="2" t="str">
        <f ca="1">IF(UNTANA[[#This Row],[TGL MASUK_H]]&gt;E160,UNTANA[[#This Row],[TGL MASUK_H]],IF(UNTANA[[#This Row],[ID]]=1,UNTANA[[#This Row],[TGL MASUK_H]],""))</f>
        <v/>
      </c>
      <c r="G161" s="6" t="str">
        <f ca="1">IF(INDEX(INDIRECT("ALL["&amp;UNTANA[#Headers]&amp;"]"),rowPointer)="","",INDEX(INDIRECT("ALL["&amp;UNTANA[#Headers]&amp;"]"),rowPointer))</f>
        <v>DB STATIONERY</v>
      </c>
      <c r="H161" s="6" t="str">
        <f ca="1">IF(INDEX(INDIRECT("ALL["&amp;UNTANA[#Headers]&amp;"]"),rowPointer)="","",INDEX(INDIRECT("ALL["&amp;UNTANA[#Headers]&amp;"]"),rowPointer))</f>
        <v>UNTANA</v>
      </c>
      <c r="I161" s="6" t="str">
        <f ca="1">IF(INDEX(INDIRECT("ALL["&amp;UNTANA[#Headers]&amp;"]"),rowPointer)="","",INDEX(INDIRECT("ALL["&amp;UNTANA[#Headers]&amp;"]"),rowPointer))</f>
        <v>JUA323/23</v>
      </c>
      <c r="J161" s="6" t="str">
        <f ca="1">IF(INDEX(INDIRECT("ALL["&amp;UNTANA[#Headers]&amp;"]"),rowPointer)="","",INDEX(INDIRECT("ALL["&amp;UNTANA[#Headers]&amp;"]"),rowPointer))</f>
        <v/>
      </c>
      <c r="K161" s="2">
        <f ca="1">IF(INDEX(INDIRECT("ALL["&amp;UNTANA[#Headers]&amp;"]"),rowPointer)="","",INDEX(INDIRECT("ALL["&amp;UNTANA[#Headers]&amp;"]"),rowPointer))</f>
        <v>44938</v>
      </c>
      <c r="L161" s="6" t="str">
        <f ca="1">IF(INDEX(INDIRECT("ALL["&amp;UNTANA[#Headers]&amp;"]"),rowPointer)="","",INDEX(INDIRECT("ALL["&amp;UNTANA[#Headers]&amp;"]"),rowPointer))</f>
        <v/>
      </c>
      <c r="M161" s="6" t="str">
        <f ca="1">IF(INDEX(INDIRECT("ALL["&amp;UNTANA[#Headers]&amp;"]"),rowPointer)="","",INDEX(INDIRECT("ALL["&amp;UNTANA[#Headers]&amp;"]"),rowPointer))</f>
        <v>T PENSIL BD XLG BD 180-26</v>
      </c>
      <c r="N161" s="6">
        <f ca="1">IF(INDEX(INDIRECT("ALL["&amp;UNTANA[#Headers]&amp;"]"),rowPointer)="","",INDEX(INDIRECT("ALL["&amp;UNTANA[#Headers]&amp;"]"),rowPointer))</f>
        <v>3</v>
      </c>
      <c r="O161" s="6">
        <f ca="1">IF(INDEX(INDIRECT("ALL["&amp;UNTANA[#Headers]&amp;"]"),rowPointer)="","",INDEX(INDIRECT("ALL["&amp;UNTANA[#Headers]&amp;"]"),rowPointer))</f>
        <v>540</v>
      </c>
      <c r="P161" s="6" t="str">
        <f ca="1">IF(INDEX(INDIRECT("ALL["&amp;UNTANA[#Headers]&amp;"]"),rowPointer)="","",INDEX(INDIRECT("ALL["&amp;UNTANA[#Headers]&amp;"]"),rowPointer))</f>
        <v>PCS</v>
      </c>
      <c r="Q161" s="3">
        <f ca="1">IF(INDEX(INDIRECT("ALL["&amp;UNTANA[#Headers]&amp;"]"),rowPointer)="","",INDEX(INDIRECT("ALL["&amp;UNTANA[#Headers]&amp;"]"),rowPointer))</f>
        <v>11000</v>
      </c>
      <c r="R161" s="3" t="str">
        <f ca="1">IF(INDEX(INDIRECT("ALL["&amp;UNTANA[#Headers]&amp;"]"),rowPointer)="","",INDEX(INDIRECT("ALL["&amp;UNTANA[#Headers]&amp;"]"),rowPointer))</f>
        <v/>
      </c>
      <c r="S161" s="6" t="str">
        <f ca="1">IF(INDEX(INDIRECT("ALL["&amp;UNTANA[#Headers]&amp;"]"),rowPointer)="","",INDEX(INDIRECT("ALL["&amp;UNTANA[#Headers]&amp;"]"),rowPointer))</f>
        <v>180 PCS</v>
      </c>
      <c r="T161" s="4">
        <f ca="1">IF(INDEX(INDIRECT("ALL["&amp;UNTANA[#Headers]&amp;"]"),rowPointer)="","",INDEX(INDIRECT("ALL["&amp;UNTANA[#Headers]&amp;"]"),rowPointer))</f>
        <v>2.5000000000000001E-2</v>
      </c>
      <c r="U161" s="4" t="str">
        <f ca="1">IF(INDEX(INDIRECT("ALL["&amp;UNTANA[#Headers]&amp;"]"),rowPointer)="","",INDEX(INDIRECT("ALL["&amp;UNTANA[#Headers]&amp;"]"),rowPointer))</f>
        <v/>
      </c>
      <c r="V161" s="3" t="str">
        <f ca="1">IF(INDEX(INDIRECT("ALL["&amp;UNTANA[#Headers]&amp;"]"),rowPointer)="","",INDEX(INDIRECT("ALL["&amp;UNTANA[#Headers]&amp;"]"),rowPointer))</f>
        <v/>
      </c>
      <c r="W161" s="6" t="str">
        <f ca="1">IF(INDEX(INDIRECT("ALL["&amp;UNTANA[#Headers]&amp;"]"),rowPointer)="","",INDEX(INDIRECT("ALL["&amp;UNTANA[#Headers]&amp;"]"),rowPointer))</f>
        <v/>
      </c>
    </row>
    <row r="162" spans="1:23" x14ac:dyDescent="0.25">
      <c r="A162" s="7">
        <v>409</v>
      </c>
      <c r="D162" t="str">
        <f ca="1">INDEX(INDIRECT("ALL["&amp;UNTANA[#Headers]&amp;"]"),rowPointer)</f>
        <v/>
      </c>
      <c r="E162" s="2">
        <f ca="1">INDEX(INDIRECT("ALL["&amp;UNTANA[#Headers]&amp;"]"),rowPointer)</f>
        <v>44940</v>
      </c>
      <c r="F162" s="2" t="str">
        <f ca="1">IF(UNTANA[[#This Row],[TGL MASUK_H]]&gt;E161,UNTANA[[#This Row],[TGL MASUK_H]],IF(UNTANA[[#This Row],[ID]]=1,UNTANA[[#This Row],[TGL MASUK_H]],""))</f>
        <v/>
      </c>
      <c r="G162" s="6" t="str">
        <f ca="1">IF(INDEX(INDIRECT("ALL["&amp;UNTANA[#Headers]&amp;"]"),rowPointer)="","",INDEX(INDIRECT("ALL["&amp;UNTANA[#Headers]&amp;"]"),rowPointer))</f>
        <v/>
      </c>
      <c r="H162" s="6" t="str">
        <f ca="1">IF(INDEX(INDIRECT("ALL["&amp;UNTANA[#Headers]&amp;"]"),rowPointer)="","",INDEX(INDIRECT("ALL["&amp;UNTANA[#Headers]&amp;"]"),rowPointer))</f>
        <v/>
      </c>
      <c r="I162" s="6" t="str">
        <f ca="1">IF(INDEX(INDIRECT("ALL["&amp;UNTANA[#Headers]&amp;"]"),rowPointer)="","",INDEX(INDIRECT("ALL["&amp;UNTANA[#Headers]&amp;"]"),rowPointer))</f>
        <v/>
      </c>
      <c r="J162" s="6" t="str">
        <f ca="1">IF(INDEX(INDIRECT("ALL["&amp;UNTANA[#Headers]&amp;"]"),rowPointer)="","",INDEX(INDIRECT("ALL["&amp;UNTANA[#Headers]&amp;"]"),rowPointer))</f>
        <v/>
      </c>
      <c r="K162" s="2" t="str">
        <f ca="1">IF(INDEX(INDIRECT("ALL["&amp;UNTANA[#Headers]&amp;"]"),rowPointer)="","",INDEX(INDIRECT("ALL["&amp;UNTANA[#Headers]&amp;"]"),rowPointer))</f>
        <v/>
      </c>
      <c r="L162" s="6" t="str">
        <f ca="1">IF(INDEX(INDIRECT("ALL["&amp;UNTANA[#Headers]&amp;"]"),rowPointer)="","",INDEX(INDIRECT("ALL["&amp;UNTANA[#Headers]&amp;"]"),rowPointer))</f>
        <v/>
      </c>
      <c r="M162" s="6" t="str">
        <f ca="1">IF(INDEX(INDIRECT("ALL["&amp;UNTANA[#Headers]&amp;"]"),rowPointer)="","",INDEX(INDIRECT("ALL["&amp;UNTANA[#Headers]&amp;"]"),rowPointer))</f>
        <v>MEK PENSIL 2.0 TIZO TM030A-1</v>
      </c>
      <c r="N162" s="6">
        <f ca="1">IF(INDEX(INDIRECT("ALL["&amp;UNTANA[#Headers]&amp;"]"),rowPointer)="","",INDEX(INDIRECT("ALL["&amp;UNTANA[#Headers]&amp;"]"),rowPointer))</f>
        <v>2</v>
      </c>
      <c r="O162" s="6">
        <f ca="1">IF(INDEX(INDIRECT("ALL["&amp;UNTANA[#Headers]&amp;"]"),rowPointer)="","",INDEX(INDIRECT("ALL["&amp;UNTANA[#Headers]&amp;"]"),rowPointer))</f>
        <v>192</v>
      </c>
      <c r="P162" s="6" t="str">
        <f ca="1">IF(INDEX(INDIRECT("ALL["&amp;UNTANA[#Headers]&amp;"]"),rowPointer)="","",INDEX(INDIRECT("ALL["&amp;UNTANA[#Headers]&amp;"]"),rowPointer))</f>
        <v>LSN</v>
      </c>
      <c r="Q162" s="3">
        <f ca="1">IF(INDEX(INDIRECT("ALL["&amp;UNTANA[#Headers]&amp;"]"),rowPointer)="","",INDEX(INDIRECT("ALL["&amp;UNTANA[#Headers]&amp;"]"),rowPointer))</f>
        <v>29000</v>
      </c>
      <c r="R162" s="3" t="str">
        <f ca="1">IF(INDEX(INDIRECT("ALL["&amp;UNTANA[#Headers]&amp;"]"),rowPointer)="","",INDEX(INDIRECT("ALL["&amp;UNTANA[#Headers]&amp;"]"),rowPointer))</f>
        <v/>
      </c>
      <c r="S162" s="6" t="str">
        <f ca="1">IF(INDEX(INDIRECT("ALL["&amp;UNTANA[#Headers]&amp;"]"),rowPointer)="","",INDEX(INDIRECT("ALL["&amp;UNTANA[#Headers]&amp;"]"),rowPointer))</f>
        <v>96 LSN</v>
      </c>
      <c r="T162" s="4" t="str">
        <f ca="1">IF(INDEX(INDIRECT("ALL["&amp;UNTANA[#Headers]&amp;"]"),rowPointer)="","",INDEX(INDIRECT("ALL["&amp;UNTANA[#Headers]&amp;"]"),rowPointer))</f>
        <v/>
      </c>
      <c r="U162" s="4" t="str">
        <f ca="1">IF(INDEX(INDIRECT("ALL["&amp;UNTANA[#Headers]&amp;"]"),rowPointer)="","",INDEX(INDIRECT("ALL["&amp;UNTANA[#Headers]&amp;"]"),rowPointer))</f>
        <v/>
      </c>
      <c r="V162" s="3" t="str">
        <f ca="1">IF(INDEX(INDIRECT("ALL["&amp;UNTANA[#Headers]&amp;"]"),rowPointer)="","",INDEX(INDIRECT("ALL["&amp;UNTANA[#Headers]&amp;"]"),rowPointer))</f>
        <v/>
      </c>
      <c r="W162" s="6" t="str">
        <f ca="1">IF(INDEX(INDIRECT("ALL["&amp;UNTANA[#Headers]&amp;"]"),rowPointer)="","",INDEX(INDIRECT("ALL["&amp;UNTANA[#Headers]&amp;"]"),rowPointer))</f>
        <v/>
      </c>
    </row>
    <row r="163" spans="1:23" x14ac:dyDescent="0.25">
      <c r="A163" s="7">
        <v>410</v>
      </c>
      <c r="D163" t="str">
        <f ca="1">INDEX(INDIRECT("ALL["&amp;UNTANA[#Headers]&amp;"]"),rowPointer)</f>
        <v/>
      </c>
      <c r="E163" s="2">
        <f ca="1">INDEX(INDIRECT("ALL["&amp;UNTANA[#Headers]&amp;"]"),rowPointer)</f>
        <v>44940</v>
      </c>
      <c r="F163" s="2" t="str">
        <f ca="1">IF(UNTANA[[#This Row],[TGL MASUK_H]]&gt;E162,UNTANA[[#This Row],[TGL MASUK_H]],IF(UNTANA[[#This Row],[ID]]=1,UNTANA[[#This Row],[TGL MASUK_H]],""))</f>
        <v/>
      </c>
      <c r="G163" s="6" t="str">
        <f ca="1">IF(INDEX(INDIRECT("ALL["&amp;UNTANA[#Headers]&amp;"]"),rowPointer)="","",INDEX(INDIRECT("ALL["&amp;UNTANA[#Headers]&amp;"]"),rowPointer))</f>
        <v/>
      </c>
      <c r="H163" s="6" t="str">
        <f ca="1">IF(INDEX(INDIRECT("ALL["&amp;UNTANA[#Headers]&amp;"]"),rowPointer)="","",INDEX(INDIRECT("ALL["&amp;UNTANA[#Headers]&amp;"]"),rowPointer))</f>
        <v/>
      </c>
      <c r="I163" s="6" t="str">
        <f ca="1">IF(INDEX(INDIRECT("ALL["&amp;UNTANA[#Headers]&amp;"]"),rowPointer)="","",INDEX(INDIRECT("ALL["&amp;UNTANA[#Headers]&amp;"]"),rowPointer))</f>
        <v/>
      </c>
      <c r="J163" s="6" t="str">
        <f ca="1">IF(INDEX(INDIRECT("ALL["&amp;UNTANA[#Headers]&amp;"]"),rowPointer)="","",INDEX(INDIRECT("ALL["&amp;UNTANA[#Headers]&amp;"]"),rowPointer))</f>
        <v/>
      </c>
      <c r="K163" s="2" t="str">
        <f ca="1">IF(INDEX(INDIRECT("ALL["&amp;UNTANA[#Headers]&amp;"]"),rowPointer)="","",INDEX(INDIRECT("ALL["&amp;UNTANA[#Headers]&amp;"]"),rowPointer))</f>
        <v/>
      </c>
      <c r="L163" s="6" t="str">
        <f ca="1">IF(INDEX(INDIRECT("ALL["&amp;UNTANA[#Headers]&amp;"]"),rowPointer)="","",INDEX(INDIRECT("ALL["&amp;UNTANA[#Headers]&amp;"]"),rowPointer))</f>
        <v/>
      </c>
      <c r="M163" s="6" t="str">
        <f ca="1">IF(INDEX(INDIRECT("ALL["&amp;UNTANA[#Headers]&amp;"]"),rowPointer)="","",INDEX(INDIRECT("ALL["&amp;UNTANA[#Headers]&amp;"]"),rowPointer))</f>
        <v>MEKANIK TIZO 2.0 TM030-E</v>
      </c>
      <c r="N163" s="6">
        <f ca="1">IF(INDEX(INDIRECT("ALL["&amp;UNTANA[#Headers]&amp;"]"),rowPointer)="","",INDEX(INDIRECT("ALL["&amp;UNTANA[#Headers]&amp;"]"),rowPointer))</f>
        <v>2</v>
      </c>
      <c r="O163" s="6">
        <f ca="1">IF(INDEX(INDIRECT("ALL["&amp;UNTANA[#Headers]&amp;"]"),rowPointer)="","",INDEX(INDIRECT("ALL["&amp;UNTANA[#Headers]&amp;"]"),rowPointer))</f>
        <v>192</v>
      </c>
      <c r="P163" s="6" t="str">
        <f ca="1">IF(INDEX(INDIRECT("ALL["&amp;UNTANA[#Headers]&amp;"]"),rowPointer)="","",INDEX(INDIRECT("ALL["&amp;UNTANA[#Headers]&amp;"]"),rowPointer))</f>
        <v>LSN</v>
      </c>
      <c r="Q163" s="3">
        <f ca="1">IF(INDEX(INDIRECT("ALL["&amp;UNTANA[#Headers]&amp;"]"),rowPointer)="","",INDEX(INDIRECT("ALL["&amp;UNTANA[#Headers]&amp;"]"),rowPointer))</f>
        <v>29000</v>
      </c>
      <c r="R163" s="3" t="str">
        <f ca="1">IF(INDEX(INDIRECT("ALL["&amp;UNTANA[#Headers]&amp;"]"),rowPointer)="","",INDEX(INDIRECT("ALL["&amp;UNTANA[#Headers]&amp;"]"),rowPointer))</f>
        <v/>
      </c>
      <c r="S163" s="6" t="str">
        <f ca="1">IF(INDEX(INDIRECT("ALL["&amp;UNTANA[#Headers]&amp;"]"),rowPointer)="","",INDEX(INDIRECT("ALL["&amp;UNTANA[#Headers]&amp;"]"),rowPointer))</f>
        <v>96 LSN</v>
      </c>
      <c r="T163" s="4" t="str">
        <f ca="1">IF(INDEX(INDIRECT("ALL["&amp;UNTANA[#Headers]&amp;"]"),rowPointer)="","",INDEX(INDIRECT("ALL["&amp;UNTANA[#Headers]&amp;"]"),rowPointer))</f>
        <v/>
      </c>
      <c r="U163" s="4" t="str">
        <f ca="1">IF(INDEX(INDIRECT("ALL["&amp;UNTANA[#Headers]&amp;"]"),rowPointer)="","",INDEX(INDIRECT("ALL["&amp;UNTANA[#Headers]&amp;"]"),rowPointer))</f>
        <v/>
      </c>
      <c r="V163" s="3" t="str">
        <f ca="1">IF(INDEX(INDIRECT("ALL["&amp;UNTANA[#Headers]&amp;"]"),rowPointer)="","",INDEX(INDIRECT("ALL["&amp;UNTANA[#Headers]&amp;"]"),rowPointer))</f>
        <v/>
      </c>
      <c r="W163" s="6" t="str">
        <f ca="1">IF(INDEX(INDIRECT("ALL["&amp;UNTANA[#Headers]&amp;"]"),rowPointer)="","",INDEX(INDIRECT("ALL["&amp;UNTANA[#Headers]&amp;"]"),rowPointer))</f>
        <v/>
      </c>
    </row>
    <row r="164" spans="1:23" x14ac:dyDescent="0.25">
      <c r="A164" s="7">
        <v>411</v>
      </c>
      <c r="D164" t="str">
        <f ca="1">INDEX(INDIRECT("ALL["&amp;UNTANA[#Headers]&amp;"]"),rowPointer)</f>
        <v/>
      </c>
      <c r="E164" s="2">
        <f ca="1">INDEX(INDIRECT("ALL["&amp;UNTANA[#Headers]&amp;"]"),rowPointer)</f>
        <v>44940</v>
      </c>
      <c r="F164" s="2" t="str">
        <f ca="1">IF(UNTANA[[#This Row],[TGL MASUK_H]]&gt;E163,UNTANA[[#This Row],[TGL MASUK_H]],IF(UNTANA[[#This Row],[ID]]=1,UNTANA[[#This Row],[TGL MASUK_H]],""))</f>
        <v/>
      </c>
      <c r="G164" s="6" t="str">
        <f ca="1">IF(INDEX(INDIRECT("ALL["&amp;UNTANA[#Headers]&amp;"]"),rowPointer)="","",INDEX(INDIRECT("ALL["&amp;UNTANA[#Headers]&amp;"]"),rowPointer))</f>
        <v/>
      </c>
      <c r="H164" s="6" t="str">
        <f ca="1">IF(INDEX(INDIRECT("ALL["&amp;UNTANA[#Headers]&amp;"]"),rowPointer)="","",INDEX(INDIRECT("ALL["&amp;UNTANA[#Headers]&amp;"]"),rowPointer))</f>
        <v/>
      </c>
      <c r="I164" s="6" t="str">
        <f ca="1">IF(INDEX(INDIRECT("ALL["&amp;UNTANA[#Headers]&amp;"]"),rowPointer)="","",INDEX(INDIRECT("ALL["&amp;UNTANA[#Headers]&amp;"]"),rowPointer))</f>
        <v/>
      </c>
      <c r="J164" s="6" t="str">
        <f ca="1">IF(INDEX(INDIRECT("ALL["&amp;UNTANA[#Headers]&amp;"]"),rowPointer)="","",INDEX(INDIRECT("ALL["&amp;UNTANA[#Headers]&amp;"]"),rowPointer))</f>
        <v/>
      </c>
      <c r="K164" s="2" t="str">
        <f ca="1">IF(INDEX(INDIRECT("ALL["&amp;UNTANA[#Headers]&amp;"]"),rowPointer)="","",INDEX(INDIRECT("ALL["&amp;UNTANA[#Headers]&amp;"]"),rowPointer))</f>
        <v/>
      </c>
      <c r="L164" s="6" t="str">
        <f ca="1">IF(INDEX(INDIRECT("ALL["&amp;UNTANA[#Headers]&amp;"]"),rowPointer)="","",INDEX(INDIRECT("ALL["&amp;UNTANA[#Headers]&amp;"]"),rowPointer))</f>
        <v/>
      </c>
      <c r="M164" s="6" t="str">
        <f ca="1">IF(INDEX(INDIRECT("ALL["&amp;UNTANA[#Headers]&amp;"]"),rowPointer)="","",INDEX(INDIRECT("ALL["&amp;UNTANA[#Headers]&amp;"]"),rowPointer))</f>
        <v>MEK PENSIL 2.0 TM1800</v>
      </c>
      <c r="N164" s="6">
        <f ca="1">IF(INDEX(INDIRECT("ALL["&amp;UNTANA[#Headers]&amp;"]"),rowPointer)="","",INDEX(INDIRECT("ALL["&amp;UNTANA[#Headers]&amp;"]"),rowPointer))</f>
        <v>2</v>
      </c>
      <c r="O164" s="6">
        <f ca="1">IF(INDEX(INDIRECT("ALL["&amp;UNTANA[#Headers]&amp;"]"),rowPointer)="","",INDEX(INDIRECT("ALL["&amp;UNTANA[#Headers]&amp;"]"),rowPointer))</f>
        <v>192</v>
      </c>
      <c r="P164" s="6" t="str">
        <f ca="1">IF(INDEX(INDIRECT("ALL["&amp;UNTANA[#Headers]&amp;"]"),rowPointer)="","",INDEX(INDIRECT("ALL["&amp;UNTANA[#Headers]&amp;"]"),rowPointer))</f>
        <v>LSN</v>
      </c>
      <c r="Q164" s="3">
        <f ca="1">IF(INDEX(INDIRECT("ALL["&amp;UNTANA[#Headers]&amp;"]"),rowPointer)="","",INDEX(INDIRECT("ALL["&amp;UNTANA[#Headers]&amp;"]"),rowPointer))</f>
        <v>29000</v>
      </c>
      <c r="R164" s="3" t="str">
        <f ca="1">IF(INDEX(INDIRECT("ALL["&amp;UNTANA[#Headers]&amp;"]"),rowPointer)="","",INDEX(INDIRECT("ALL["&amp;UNTANA[#Headers]&amp;"]"),rowPointer))</f>
        <v/>
      </c>
      <c r="S164" s="6" t="str">
        <f ca="1">IF(INDEX(INDIRECT("ALL["&amp;UNTANA[#Headers]&amp;"]"),rowPointer)="","",INDEX(INDIRECT("ALL["&amp;UNTANA[#Headers]&amp;"]"),rowPointer))</f>
        <v>96 LSN</v>
      </c>
      <c r="T164" s="4" t="str">
        <f ca="1">IF(INDEX(INDIRECT("ALL["&amp;UNTANA[#Headers]&amp;"]"),rowPointer)="","",INDEX(INDIRECT("ALL["&amp;UNTANA[#Headers]&amp;"]"),rowPointer))</f>
        <v/>
      </c>
      <c r="U164" s="4" t="str">
        <f ca="1">IF(INDEX(INDIRECT("ALL["&amp;UNTANA[#Headers]&amp;"]"),rowPointer)="","",INDEX(INDIRECT("ALL["&amp;UNTANA[#Headers]&amp;"]"),rowPointer))</f>
        <v/>
      </c>
      <c r="V164" s="3" t="str">
        <f ca="1">IF(INDEX(INDIRECT("ALL["&amp;UNTANA[#Headers]&amp;"]"),rowPointer)="","",INDEX(INDIRECT("ALL["&amp;UNTANA[#Headers]&amp;"]"),rowPointer))</f>
        <v/>
      </c>
      <c r="W164" s="6" t="str">
        <f ca="1">IF(INDEX(INDIRECT("ALL["&amp;UNTANA[#Headers]&amp;"]"),rowPointer)="","",INDEX(INDIRECT("ALL["&amp;UNTANA[#Headers]&amp;"]"),rowPointer))</f>
        <v/>
      </c>
    </row>
    <row r="165" spans="1:23" x14ac:dyDescent="0.25">
      <c r="A165" s="7">
        <v>412</v>
      </c>
      <c r="D165" t="str">
        <f ca="1">INDEX(INDIRECT("ALL["&amp;UNTANA[#Headers]&amp;"]"),rowPointer)</f>
        <v/>
      </c>
      <c r="E165" s="2">
        <f ca="1">INDEX(INDIRECT("ALL["&amp;UNTANA[#Headers]&amp;"]"),rowPointer)</f>
        <v>44940</v>
      </c>
      <c r="F165" s="2" t="str">
        <f ca="1">IF(UNTANA[[#This Row],[TGL MASUK_H]]&gt;E164,UNTANA[[#This Row],[TGL MASUK_H]],IF(UNTANA[[#This Row],[ID]]=1,UNTANA[[#This Row],[TGL MASUK_H]],""))</f>
        <v/>
      </c>
      <c r="G165" s="6" t="str">
        <f ca="1">IF(INDEX(INDIRECT("ALL["&amp;UNTANA[#Headers]&amp;"]"),rowPointer)="","",INDEX(INDIRECT("ALL["&amp;UNTANA[#Headers]&amp;"]"),rowPointer))</f>
        <v/>
      </c>
      <c r="H165" s="6" t="str">
        <f ca="1">IF(INDEX(INDIRECT("ALL["&amp;UNTANA[#Headers]&amp;"]"),rowPointer)="","",INDEX(INDIRECT("ALL["&amp;UNTANA[#Headers]&amp;"]"),rowPointer))</f>
        <v/>
      </c>
      <c r="I165" s="6" t="str">
        <f ca="1">IF(INDEX(INDIRECT("ALL["&amp;UNTANA[#Headers]&amp;"]"),rowPointer)="","",INDEX(INDIRECT("ALL["&amp;UNTANA[#Headers]&amp;"]"),rowPointer))</f>
        <v/>
      </c>
      <c r="J165" s="6" t="str">
        <f ca="1">IF(INDEX(INDIRECT("ALL["&amp;UNTANA[#Headers]&amp;"]"),rowPointer)="","",INDEX(INDIRECT("ALL["&amp;UNTANA[#Headers]&amp;"]"),rowPointer))</f>
        <v/>
      </c>
      <c r="K165" s="2" t="str">
        <f ca="1">IF(INDEX(INDIRECT("ALL["&amp;UNTANA[#Headers]&amp;"]"),rowPointer)="","",INDEX(INDIRECT("ALL["&amp;UNTANA[#Headers]&amp;"]"),rowPointer))</f>
        <v/>
      </c>
      <c r="L165" s="6" t="str">
        <f ca="1">IF(INDEX(INDIRECT("ALL["&amp;UNTANA[#Headers]&amp;"]"),rowPointer)="","",INDEX(INDIRECT("ALL["&amp;UNTANA[#Headers]&amp;"]"),rowPointer))</f>
        <v/>
      </c>
      <c r="M165" s="6" t="str">
        <f ca="1">IF(INDEX(INDIRECT("ALL["&amp;UNTANA[#Headers]&amp;"]"),rowPointer)="","",INDEX(INDIRECT("ALL["&amp;UNTANA[#Headers]&amp;"]"),rowPointer))</f>
        <v>MEK TIZO 2.0 TM030-C</v>
      </c>
      <c r="N165" s="6">
        <f ca="1">IF(INDEX(INDIRECT("ALL["&amp;UNTANA[#Headers]&amp;"]"),rowPointer)="","",INDEX(INDIRECT("ALL["&amp;UNTANA[#Headers]&amp;"]"),rowPointer))</f>
        <v>1</v>
      </c>
      <c r="O165" s="6">
        <f ca="1">IF(INDEX(INDIRECT("ALL["&amp;UNTANA[#Headers]&amp;"]"),rowPointer)="","",INDEX(INDIRECT("ALL["&amp;UNTANA[#Headers]&amp;"]"),rowPointer))</f>
        <v>96</v>
      </c>
      <c r="P165" s="6" t="str">
        <f ca="1">IF(INDEX(INDIRECT("ALL["&amp;UNTANA[#Headers]&amp;"]"),rowPointer)="","",INDEX(INDIRECT("ALL["&amp;UNTANA[#Headers]&amp;"]"),rowPointer))</f>
        <v>LSN</v>
      </c>
      <c r="Q165" s="3">
        <f ca="1">IF(INDEX(INDIRECT("ALL["&amp;UNTANA[#Headers]&amp;"]"),rowPointer)="","",INDEX(INDIRECT("ALL["&amp;UNTANA[#Headers]&amp;"]"),rowPointer))</f>
        <v>29000</v>
      </c>
      <c r="R165" s="3" t="str">
        <f ca="1">IF(INDEX(INDIRECT("ALL["&amp;UNTANA[#Headers]&amp;"]"),rowPointer)="","",INDEX(INDIRECT("ALL["&amp;UNTANA[#Headers]&amp;"]"),rowPointer))</f>
        <v/>
      </c>
      <c r="S165" s="6" t="str">
        <f ca="1">IF(INDEX(INDIRECT("ALL["&amp;UNTANA[#Headers]&amp;"]"),rowPointer)="","",INDEX(INDIRECT("ALL["&amp;UNTANA[#Headers]&amp;"]"),rowPointer))</f>
        <v>96 LSN</v>
      </c>
      <c r="T165" s="4" t="str">
        <f ca="1">IF(INDEX(INDIRECT("ALL["&amp;UNTANA[#Headers]&amp;"]"),rowPointer)="","",INDEX(INDIRECT("ALL["&amp;UNTANA[#Headers]&amp;"]"),rowPointer))</f>
        <v/>
      </c>
      <c r="U165" s="4" t="str">
        <f ca="1">IF(INDEX(INDIRECT("ALL["&amp;UNTANA[#Headers]&amp;"]"),rowPointer)="","",INDEX(INDIRECT("ALL["&amp;UNTANA[#Headers]&amp;"]"),rowPointer))</f>
        <v/>
      </c>
      <c r="V165" s="3" t="str">
        <f ca="1">IF(INDEX(INDIRECT("ALL["&amp;UNTANA[#Headers]&amp;"]"),rowPointer)="","",INDEX(INDIRECT("ALL["&amp;UNTANA[#Headers]&amp;"]"),rowPointer))</f>
        <v/>
      </c>
      <c r="W165" s="6" t="str">
        <f ca="1">IF(INDEX(INDIRECT("ALL["&amp;UNTANA[#Headers]&amp;"]"),rowPointer)="","",INDEX(INDIRECT("ALL["&amp;UNTANA[#Headers]&amp;"]"),rowPointer))</f>
        <v/>
      </c>
    </row>
    <row r="166" spans="1:23" x14ac:dyDescent="0.25">
      <c r="A166" s="7">
        <v>413</v>
      </c>
      <c r="D166" t="str">
        <f ca="1">INDEX(INDIRECT("ALL["&amp;UNTANA[#Headers]&amp;"]"),rowPointer)</f>
        <v/>
      </c>
      <c r="E166" s="2">
        <f ca="1">INDEX(INDIRECT("ALL["&amp;UNTANA[#Headers]&amp;"]"),rowPointer)</f>
        <v>44940</v>
      </c>
      <c r="F166" s="2" t="str">
        <f ca="1">IF(UNTANA[[#This Row],[TGL MASUK_H]]&gt;E165,UNTANA[[#This Row],[TGL MASUK_H]],IF(UNTANA[[#This Row],[ID]]=1,UNTANA[[#This Row],[TGL MASUK_H]],""))</f>
        <v/>
      </c>
      <c r="G166" s="6" t="str">
        <f ca="1">IF(INDEX(INDIRECT("ALL["&amp;UNTANA[#Headers]&amp;"]"),rowPointer)="","",INDEX(INDIRECT("ALL["&amp;UNTANA[#Headers]&amp;"]"),rowPointer))</f>
        <v/>
      </c>
      <c r="H166" s="6" t="str">
        <f ca="1">IF(INDEX(INDIRECT("ALL["&amp;UNTANA[#Headers]&amp;"]"),rowPointer)="","",INDEX(INDIRECT("ALL["&amp;UNTANA[#Headers]&amp;"]"),rowPointer))</f>
        <v/>
      </c>
      <c r="I166" s="6" t="str">
        <f ca="1">IF(INDEX(INDIRECT("ALL["&amp;UNTANA[#Headers]&amp;"]"),rowPointer)="","",INDEX(INDIRECT("ALL["&amp;UNTANA[#Headers]&amp;"]"),rowPointer))</f>
        <v/>
      </c>
      <c r="J166" s="6" t="str">
        <f ca="1">IF(INDEX(INDIRECT("ALL["&amp;UNTANA[#Headers]&amp;"]"),rowPointer)="","",INDEX(INDIRECT("ALL["&amp;UNTANA[#Headers]&amp;"]"),rowPointer))</f>
        <v/>
      </c>
      <c r="K166" s="2" t="str">
        <f ca="1">IF(INDEX(INDIRECT("ALL["&amp;UNTANA[#Headers]&amp;"]"),rowPointer)="","",INDEX(INDIRECT("ALL["&amp;UNTANA[#Headers]&amp;"]"),rowPointer))</f>
        <v/>
      </c>
      <c r="L166" s="6" t="str">
        <f ca="1">IF(INDEX(INDIRECT("ALL["&amp;UNTANA[#Headers]&amp;"]"),rowPointer)="","",INDEX(INDIRECT("ALL["&amp;UNTANA[#Headers]&amp;"]"),rowPointer))</f>
        <v/>
      </c>
      <c r="M166" s="6" t="str">
        <f ca="1">IF(INDEX(INDIRECT("ALL["&amp;UNTANA[#Headers]&amp;"]"),rowPointer)="","",INDEX(INDIRECT("ALL["&amp;UNTANA[#Headers]&amp;"]"),rowPointer))</f>
        <v>MEK PENSIL 2.0 TIZO TM030-F</v>
      </c>
      <c r="N166" s="6">
        <f ca="1">IF(INDEX(INDIRECT("ALL["&amp;UNTANA[#Headers]&amp;"]"),rowPointer)="","",INDEX(INDIRECT("ALL["&amp;UNTANA[#Headers]&amp;"]"),rowPointer))</f>
        <v>1</v>
      </c>
      <c r="O166" s="6">
        <f ca="1">IF(INDEX(INDIRECT("ALL["&amp;UNTANA[#Headers]&amp;"]"),rowPointer)="","",INDEX(INDIRECT("ALL["&amp;UNTANA[#Headers]&amp;"]"),rowPointer))</f>
        <v>96</v>
      </c>
      <c r="P166" s="6" t="str">
        <f ca="1">IF(INDEX(INDIRECT("ALL["&amp;UNTANA[#Headers]&amp;"]"),rowPointer)="","",INDEX(INDIRECT("ALL["&amp;UNTANA[#Headers]&amp;"]"),rowPointer))</f>
        <v>LSN</v>
      </c>
      <c r="Q166" s="3">
        <f ca="1">IF(INDEX(INDIRECT("ALL["&amp;UNTANA[#Headers]&amp;"]"),rowPointer)="","",INDEX(INDIRECT("ALL["&amp;UNTANA[#Headers]&amp;"]"),rowPointer))</f>
        <v>29000</v>
      </c>
      <c r="R166" s="3" t="str">
        <f ca="1">IF(INDEX(INDIRECT("ALL["&amp;UNTANA[#Headers]&amp;"]"),rowPointer)="","",INDEX(INDIRECT("ALL["&amp;UNTANA[#Headers]&amp;"]"),rowPointer))</f>
        <v/>
      </c>
      <c r="S166" s="6" t="str">
        <f ca="1">IF(INDEX(INDIRECT("ALL["&amp;UNTANA[#Headers]&amp;"]"),rowPointer)="","",INDEX(INDIRECT("ALL["&amp;UNTANA[#Headers]&amp;"]"),rowPointer))</f>
        <v>96 LSN</v>
      </c>
      <c r="T166" s="4" t="str">
        <f ca="1">IF(INDEX(INDIRECT("ALL["&amp;UNTANA[#Headers]&amp;"]"),rowPointer)="","",INDEX(INDIRECT("ALL["&amp;UNTANA[#Headers]&amp;"]"),rowPointer))</f>
        <v/>
      </c>
      <c r="U166" s="4" t="str">
        <f ca="1">IF(INDEX(INDIRECT("ALL["&amp;UNTANA[#Headers]&amp;"]"),rowPointer)="","",INDEX(INDIRECT("ALL["&amp;UNTANA[#Headers]&amp;"]"),rowPointer))</f>
        <v/>
      </c>
      <c r="V166" s="3" t="str">
        <f ca="1">IF(INDEX(INDIRECT("ALL["&amp;UNTANA[#Headers]&amp;"]"),rowPointer)="","",INDEX(INDIRECT("ALL["&amp;UNTANA[#Headers]&amp;"]"),rowPointer))</f>
        <v/>
      </c>
      <c r="W166" s="6" t="str">
        <f ca="1">IF(INDEX(INDIRECT("ALL["&amp;UNTANA[#Headers]&amp;"]"),rowPointer)="","",INDEX(INDIRECT("ALL["&amp;UNTANA[#Headers]&amp;"]"),rowPointer))</f>
        <v/>
      </c>
    </row>
    <row r="167" spans="1:23" x14ac:dyDescent="0.25">
      <c r="A167" s="7">
        <v>414</v>
      </c>
      <c r="D167" t="str">
        <f ca="1">INDEX(INDIRECT("ALL["&amp;UNTANA[#Headers]&amp;"]"),rowPointer)</f>
        <v/>
      </c>
      <c r="E167" s="2">
        <f ca="1">INDEX(INDIRECT("ALL["&amp;UNTANA[#Headers]&amp;"]"),rowPointer)</f>
        <v>44940</v>
      </c>
      <c r="F167" s="2" t="str">
        <f ca="1">IF(UNTANA[[#This Row],[TGL MASUK_H]]&gt;E166,UNTANA[[#This Row],[TGL MASUK_H]],IF(UNTANA[[#This Row],[ID]]=1,UNTANA[[#This Row],[TGL MASUK_H]],""))</f>
        <v/>
      </c>
      <c r="G167" s="6" t="str">
        <f ca="1">IF(INDEX(INDIRECT("ALL["&amp;UNTANA[#Headers]&amp;"]"),rowPointer)="","",INDEX(INDIRECT("ALL["&amp;UNTANA[#Headers]&amp;"]"),rowPointer))</f>
        <v/>
      </c>
      <c r="H167" s="6" t="str">
        <f ca="1">IF(INDEX(INDIRECT("ALL["&amp;UNTANA[#Headers]&amp;"]"),rowPointer)="","",INDEX(INDIRECT("ALL["&amp;UNTANA[#Headers]&amp;"]"),rowPointer))</f>
        <v/>
      </c>
      <c r="I167" s="6" t="str">
        <f ca="1">IF(INDEX(INDIRECT("ALL["&amp;UNTANA[#Headers]&amp;"]"),rowPointer)="","",INDEX(INDIRECT("ALL["&amp;UNTANA[#Headers]&amp;"]"),rowPointer))</f>
        <v/>
      </c>
      <c r="J167" s="6" t="str">
        <f ca="1">IF(INDEX(INDIRECT("ALL["&amp;UNTANA[#Headers]&amp;"]"),rowPointer)="","",INDEX(INDIRECT("ALL["&amp;UNTANA[#Headers]&amp;"]"),rowPointer))</f>
        <v/>
      </c>
      <c r="K167" s="2" t="str">
        <f ca="1">IF(INDEX(INDIRECT("ALL["&amp;UNTANA[#Headers]&amp;"]"),rowPointer)="","",INDEX(INDIRECT("ALL["&amp;UNTANA[#Headers]&amp;"]"),rowPointer))</f>
        <v/>
      </c>
      <c r="L167" s="6" t="str">
        <f ca="1">IF(INDEX(INDIRECT("ALL["&amp;UNTANA[#Headers]&amp;"]"),rowPointer)="","",INDEX(INDIRECT("ALL["&amp;UNTANA[#Headers]&amp;"]"),rowPointer))</f>
        <v/>
      </c>
      <c r="M167" s="6" t="str">
        <f ca="1">IF(INDEX(INDIRECT("ALL["&amp;UNTANA[#Headers]&amp;"]"),rowPointer)="","",INDEX(INDIRECT("ALL["&amp;UNTANA[#Headers]&amp;"]"),rowPointer))</f>
        <v>MEK PENSIL 2.0 TIZO TM030-G</v>
      </c>
      <c r="N167" s="6">
        <f ca="1">IF(INDEX(INDIRECT("ALL["&amp;UNTANA[#Headers]&amp;"]"),rowPointer)="","",INDEX(INDIRECT("ALL["&amp;UNTANA[#Headers]&amp;"]"),rowPointer))</f>
        <v>1</v>
      </c>
      <c r="O167" s="6">
        <f ca="1">IF(INDEX(INDIRECT("ALL["&amp;UNTANA[#Headers]&amp;"]"),rowPointer)="","",INDEX(INDIRECT("ALL["&amp;UNTANA[#Headers]&amp;"]"),rowPointer))</f>
        <v>96</v>
      </c>
      <c r="P167" s="6" t="str">
        <f ca="1">IF(INDEX(INDIRECT("ALL["&amp;UNTANA[#Headers]&amp;"]"),rowPointer)="","",INDEX(INDIRECT("ALL["&amp;UNTANA[#Headers]&amp;"]"),rowPointer))</f>
        <v>LSN</v>
      </c>
      <c r="Q167" s="3">
        <f ca="1">IF(INDEX(INDIRECT("ALL["&amp;UNTANA[#Headers]&amp;"]"),rowPointer)="","",INDEX(INDIRECT("ALL["&amp;UNTANA[#Headers]&amp;"]"),rowPointer))</f>
        <v>29000</v>
      </c>
      <c r="R167" s="3" t="str">
        <f ca="1">IF(INDEX(INDIRECT("ALL["&amp;UNTANA[#Headers]&amp;"]"),rowPointer)="","",INDEX(INDIRECT("ALL["&amp;UNTANA[#Headers]&amp;"]"),rowPointer))</f>
        <v/>
      </c>
      <c r="S167" s="6" t="str">
        <f ca="1">IF(INDEX(INDIRECT("ALL["&amp;UNTANA[#Headers]&amp;"]"),rowPointer)="","",INDEX(INDIRECT("ALL["&amp;UNTANA[#Headers]&amp;"]"),rowPointer))</f>
        <v>96 LSN</v>
      </c>
      <c r="T167" s="4" t="str">
        <f ca="1">IF(INDEX(INDIRECT("ALL["&amp;UNTANA[#Headers]&amp;"]"),rowPointer)="","",INDEX(INDIRECT("ALL["&amp;UNTANA[#Headers]&amp;"]"),rowPointer))</f>
        <v/>
      </c>
      <c r="U167" s="4" t="str">
        <f ca="1">IF(INDEX(INDIRECT("ALL["&amp;UNTANA[#Headers]&amp;"]"),rowPointer)="","",INDEX(INDIRECT("ALL["&amp;UNTANA[#Headers]&amp;"]"),rowPointer))</f>
        <v/>
      </c>
      <c r="V167" s="3" t="str">
        <f ca="1">IF(INDEX(INDIRECT("ALL["&amp;UNTANA[#Headers]&amp;"]"),rowPointer)="","",INDEX(INDIRECT("ALL["&amp;UNTANA[#Headers]&amp;"]"),rowPointer))</f>
        <v/>
      </c>
      <c r="W167" s="6" t="str">
        <f ca="1">IF(INDEX(INDIRECT("ALL["&amp;UNTANA[#Headers]&amp;"]"),rowPointer)="","",INDEX(INDIRECT("ALL["&amp;UNTANA[#Headers]&amp;"]"),rowPointer))</f>
        <v/>
      </c>
    </row>
    <row r="168" spans="1:23" x14ac:dyDescent="0.25">
      <c r="A168" s="7">
        <v>415</v>
      </c>
      <c r="D168" t="str">
        <f ca="1">INDEX(INDIRECT("ALL["&amp;UNTANA[#Headers]&amp;"]"),rowPointer)</f>
        <v/>
      </c>
      <c r="E168" s="2">
        <f ca="1">INDEX(INDIRECT("ALL["&amp;UNTANA[#Headers]&amp;"]"),rowPointer)</f>
        <v>44940</v>
      </c>
      <c r="F168" s="2" t="str">
        <f ca="1">IF(UNTANA[[#This Row],[TGL MASUK_H]]&gt;E167,UNTANA[[#This Row],[TGL MASUK_H]],IF(UNTANA[[#This Row],[ID]]=1,UNTANA[[#This Row],[TGL MASUK_H]],""))</f>
        <v/>
      </c>
      <c r="G168" s="6" t="str">
        <f ca="1">IF(INDEX(INDIRECT("ALL["&amp;UNTANA[#Headers]&amp;"]"),rowPointer)="","",INDEX(INDIRECT("ALL["&amp;UNTANA[#Headers]&amp;"]"),rowPointer))</f>
        <v/>
      </c>
      <c r="H168" s="6" t="str">
        <f ca="1">IF(INDEX(INDIRECT("ALL["&amp;UNTANA[#Headers]&amp;"]"),rowPointer)="","",INDEX(INDIRECT("ALL["&amp;UNTANA[#Headers]&amp;"]"),rowPointer))</f>
        <v/>
      </c>
      <c r="I168" s="6" t="str">
        <f ca="1">IF(INDEX(INDIRECT("ALL["&amp;UNTANA[#Headers]&amp;"]"),rowPointer)="","",INDEX(INDIRECT("ALL["&amp;UNTANA[#Headers]&amp;"]"),rowPointer))</f>
        <v/>
      </c>
      <c r="J168" s="6" t="str">
        <f ca="1">IF(INDEX(INDIRECT("ALL["&amp;UNTANA[#Headers]&amp;"]"),rowPointer)="","",INDEX(INDIRECT("ALL["&amp;UNTANA[#Headers]&amp;"]"),rowPointer))</f>
        <v/>
      </c>
      <c r="K168" s="2" t="str">
        <f ca="1">IF(INDEX(INDIRECT("ALL["&amp;UNTANA[#Headers]&amp;"]"),rowPointer)="","",INDEX(INDIRECT("ALL["&amp;UNTANA[#Headers]&amp;"]"),rowPointer))</f>
        <v/>
      </c>
      <c r="L168" s="6" t="str">
        <f ca="1">IF(INDEX(INDIRECT("ALL["&amp;UNTANA[#Headers]&amp;"]"),rowPointer)="","",INDEX(INDIRECT("ALL["&amp;UNTANA[#Headers]&amp;"]"),rowPointer))</f>
        <v/>
      </c>
      <c r="M168" s="6" t="str">
        <f ca="1">IF(INDEX(INDIRECT("ALL["&amp;UNTANA[#Headers]&amp;"]"),rowPointer)="","",INDEX(INDIRECT("ALL["&amp;UNTANA[#Headers]&amp;"]"),rowPointer))</f>
        <v>MEK PENSIL 2.0 TIZO TM030-H</v>
      </c>
      <c r="N168" s="6">
        <f ca="1">IF(INDEX(INDIRECT("ALL["&amp;UNTANA[#Headers]&amp;"]"),rowPointer)="","",INDEX(INDIRECT("ALL["&amp;UNTANA[#Headers]&amp;"]"),rowPointer))</f>
        <v>1</v>
      </c>
      <c r="O168" s="6">
        <f ca="1">IF(INDEX(INDIRECT("ALL["&amp;UNTANA[#Headers]&amp;"]"),rowPointer)="","",INDEX(INDIRECT("ALL["&amp;UNTANA[#Headers]&amp;"]"),rowPointer))</f>
        <v>96</v>
      </c>
      <c r="P168" s="6" t="str">
        <f ca="1">IF(INDEX(INDIRECT("ALL["&amp;UNTANA[#Headers]&amp;"]"),rowPointer)="","",INDEX(INDIRECT("ALL["&amp;UNTANA[#Headers]&amp;"]"),rowPointer))</f>
        <v>LSN</v>
      </c>
      <c r="Q168" s="3">
        <f ca="1">IF(INDEX(INDIRECT("ALL["&amp;UNTANA[#Headers]&amp;"]"),rowPointer)="","",INDEX(INDIRECT("ALL["&amp;UNTANA[#Headers]&amp;"]"),rowPointer))</f>
        <v>29000</v>
      </c>
      <c r="R168" s="3" t="str">
        <f ca="1">IF(INDEX(INDIRECT("ALL["&amp;UNTANA[#Headers]&amp;"]"),rowPointer)="","",INDEX(INDIRECT("ALL["&amp;UNTANA[#Headers]&amp;"]"),rowPointer))</f>
        <v/>
      </c>
      <c r="S168" s="6" t="str">
        <f ca="1">IF(INDEX(INDIRECT("ALL["&amp;UNTANA[#Headers]&amp;"]"),rowPointer)="","",INDEX(INDIRECT("ALL["&amp;UNTANA[#Headers]&amp;"]"),rowPointer))</f>
        <v>96 LSN</v>
      </c>
      <c r="T168" s="4" t="str">
        <f ca="1">IF(INDEX(INDIRECT("ALL["&amp;UNTANA[#Headers]&amp;"]"),rowPointer)="","",INDEX(INDIRECT("ALL["&amp;UNTANA[#Headers]&amp;"]"),rowPointer))</f>
        <v/>
      </c>
      <c r="U168" s="4" t="str">
        <f ca="1">IF(INDEX(INDIRECT("ALL["&amp;UNTANA[#Headers]&amp;"]"),rowPointer)="","",INDEX(INDIRECT("ALL["&amp;UNTANA[#Headers]&amp;"]"),rowPointer))</f>
        <v/>
      </c>
      <c r="V168" s="3" t="str">
        <f ca="1">IF(INDEX(INDIRECT("ALL["&amp;UNTANA[#Headers]&amp;"]"),rowPointer)="","",INDEX(INDIRECT("ALL["&amp;UNTANA[#Headers]&amp;"]"),rowPointer))</f>
        <v/>
      </c>
      <c r="W168" s="6" t="str">
        <f ca="1">IF(INDEX(INDIRECT("ALL["&amp;UNTANA[#Headers]&amp;"]"),rowPointer)="","",INDEX(INDIRECT("ALL["&amp;UNTANA[#Headers]&amp;"]"),rowPointer))</f>
        <v/>
      </c>
    </row>
    <row r="169" spans="1:23" x14ac:dyDescent="0.25">
      <c r="A169" s="7">
        <v>416</v>
      </c>
      <c r="D169" t="str">
        <f ca="1">INDEX(INDIRECT("ALL["&amp;UNTANA[#Headers]&amp;"]"),rowPointer)</f>
        <v/>
      </c>
      <c r="E169" s="2">
        <f ca="1">INDEX(INDIRECT("ALL["&amp;UNTANA[#Headers]&amp;"]"),rowPointer)</f>
        <v>44940</v>
      </c>
      <c r="F169" s="2" t="str">
        <f ca="1">IF(UNTANA[[#This Row],[TGL MASUK_H]]&gt;E168,UNTANA[[#This Row],[TGL MASUK_H]],IF(UNTANA[[#This Row],[ID]]=1,UNTANA[[#This Row],[TGL MASUK_H]],""))</f>
        <v/>
      </c>
      <c r="G169" s="6" t="str">
        <f ca="1">IF(INDEX(INDIRECT("ALL["&amp;UNTANA[#Headers]&amp;"]"),rowPointer)="","",INDEX(INDIRECT("ALL["&amp;UNTANA[#Headers]&amp;"]"),rowPointer))</f>
        <v/>
      </c>
      <c r="H169" s="6" t="str">
        <f ca="1">IF(INDEX(INDIRECT("ALL["&amp;UNTANA[#Headers]&amp;"]"),rowPointer)="","",INDEX(INDIRECT("ALL["&amp;UNTANA[#Headers]&amp;"]"),rowPointer))</f>
        <v/>
      </c>
      <c r="I169" s="6" t="str">
        <f ca="1">IF(INDEX(INDIRECT("ALL["&amp;UNTANA[#Headers]&amp;"]"),rowPointer)="","",INDEX(INDIRECT("ALL["&amp;UNTANA[#Headers]&amp;"]"),rowPointer))</f>
        <v/>
      </c>
      <c r="J169" s="6" t="str">
        <f ca="1">IF(INDEX(INDIRECT("ALL["&amp;UNTANA[#Headers]&amp;"]"),rowPointer)="","",INDEX(INDIRECT("ALL["&amp;UNTANA[#Headers]&amp;"]"),rowPointer))</f>
        <v/>
      </c>
      <c r="K169" s="2" t="str">
        <f ca="1">IF(INDEX(INDIRECT("ALL["&amp;UNTANA[#Headers]&amp;"]"),rowPointer)="","",INDEX(INDIRECT("ALL["&amp;UNTANA[#Headers]&amp;"]"),rowPointer))</f>
        <v/>
      </c>
      <c r="L169" s="6" t="str">
        <f ca="1">IF(INDEX(INDIRECT("ALL["&amp;UNTANA[#Headers]&amp;"]"),rowPointer)="","",INDEX(INDIRECT("ALL["&amp;UNTANA[#Headers]&amp;"]"),rowPointer))</f>
        <v/>
      </c>
      <c r="M169" s="6" t="str">
        <f ca="1">IF(INDEX(INDIRECT("ALL["&amp;UNTANA[#Headers]&amp;"]"),rowPointer)="","",INDEX(INDIRECT("ALL["&amp;UNTANA[#Headers]&amp;"]"),rowPointer))</f>
        <v>MEK PENSIL 2B 2.0 TM01661</v>
      </c>
      <c r="N169" s="6">
        <f ca="1">IF(INDEX(INDIRECT("ALL["&amp;UNTANA[#Headers]&amp;"]"),rowPointer)="","",INDEX(INDIRECT("ALL["&amp;UNTANA[#Headers]&amp;"]"),rowPointer))</f>
        <v>1</v>
      </c>
      <c r="O169" s="6">
        <f ca="1">IF(INDEX(INDIRECT("ALL["&amp;UNTANA[#Headers]&amp;"]"),rowPointer)="","",INDEX(INDIRECT("ALL["&amp;UNTANA[#Headers]&amp;"]"),rowPointer))</f>
        <v>144</v>
      </c>
      <c r="P169" s="6" t="str">
        <f ca="1">IF(INDEX(INDIRECT("ALL["&amp;UNTANA[#Headers]&amp;"]"),rowPointer)="","",INDEX(INDIRECT("ALL["&amp;UNTANA[#Headers]&amp;"]"),rowPointer))</f>
        <v>LSN</v>
      </c>
      <c r="Q169" s="3">
        <f ca="1">IF(INDEX(INDIRECT("ALL["&amp;UNTANA[#Headers]&amp;"]"),rowPointer)="","",INDEX(INDIRECT("ALL["&amp;UNTANA[#Headers]&amp;"]"),rowPointer))</f>
        <v>19000</v>
      </c>
      <c r="R169" s="3" t="str">
        <f ca="1">IF(INDEX(INDIRECT("ALL["&amp;UNTANA[#Headers]&amp;"]"),rowPointer)="","",INDEX(INDIRECT("ALL["&amp;UNTANA[#Headers]&amp;"]"),rowPointer))</f>
        <v/>
      </c>
      <c r="S169" s="6" t="str">
        <f ca="1">IF(INDEX(INDIRECT("ALL["&amp;UNTANA[#Headers]&amp;"]"),rowPointer)="","",INDEX(INDIRECT("ALL["&amp;UNTANA[#Headers]&amp;"]"),rowPointer))</f>
        <v>144 LSN</v>
      </c>
      <c r="T169" s="4" t="str">
        <f ca="1">IF(INDEX(INDIRECT("ALL["&amp;UNTANA[#Headers]&amp;"]"),rowPointer)="","",INDEX(INDIRECT("ALL["&amp;UNTANA[#Headers]&amp;"]"),rowPointer))</f>
        <v/>
      </c>
      <c r="U169" s="4" t="str">
        <f ca="1">IF(INDEX(INDIRECT("ALL["&amp;UNTANA[#Headers]&amp;"]"),rowPointer)="","",INDEX(INDIRECT("ALL["&amp;UNTANA[#Headers]&amp;"]"),rowPointer))</f>
        <v/>
      </c>
      <c r="V169" s="3" t="str">
        <f ca="1">IF(INDEX(INDIRECT("ALL["&amp;UNTANA[#Headers]&amp;"]"),rowPointer)="","",INDEX(INDIRECT("ALL["&amp;UNTANA[#Headers]&amp;"]"),rowPointer))</f>
        <v/>
      </c>
      <c r="W169" s="6" t="str">
        <f ca="1">IF(INDEX(INDIRECT("ALL["&amp;UNTANA[#Headers]&amp;"]"),rowPointer)="","",INDEX(INDIRECT("ALL["&amp;UNTANA[#Headers]&amp;"]"),rowPointer))</f>
        <v/>
      </c>
    </row>
    <row r="170" spans="1:23" x14ac:dyDescent="0.25">
      <c r="A170" s="7">
        <v>417</v>
      </c>
      <c r="D170" t="str">
        <f ca="1">INDEX(INDIRECT("ALL["&amp;UNTANA[#Headers]&amp;"]"),rowPointer)</f>
        <v/>
      </c>
      <c r="E170" s="2">
        <f ca="1">INDEX(INDIRECT("ALL["&amp;UNTANA[#Headers]&amp;"]"),rowPointer)</f>
        <v>44940</v>
      </c>
      <c r="F170" s="2" t="str">
        <f ca="1">IF(UNTANA[[#This Row],[TGL MASUK_H]]&gt;E169,UNTANA[[#This Row],[TGL MASUK_H]],IF(UNTANA[[#This Row],[ID]]=1,UNTANA[[#This Row],[TGL MASUK_H]],""))</f>
        <v/>
      </c>
      <c r="G170" s="6" t="str">
        <f ca="1">IF(INDEX(INDIRECT("ALL["&amp;UNTANA[#Headers]&amp;"]"),rowPointer)="","",INDEX(INDIRECT("ALL["&amp;UNTANA[#Headers]&amp;"]"),rowPointer))</f>
        <v/>
      </c>
      <c r="H170" s="6" t="str">
        <f ca="1">IF(INDEX(INDIRECT("ALL["&amp;UNTANA[#Headers]&amp;"]"),rowPointer)="","",INDEX(INDIRECT("ALL["&amp;UNTANA[#Headers]&amp;"]"),rowPointer))</f>
        <v/>
      </c>
      <c r="I170" s="6" t="str">
        <f ca="1">IF(INDEX(INDIRECT("ALL["&amp;UNTANA[#Headers]&amp;"]"),rowPointer)="","",INDEX(INDIRECT("ALL["&amp;UNTANA[#Headers]&amp;"]"),rowPointer))</f>
        <v/>
      </c>
      <c r="J170" s="6" t="str">
        <f ca="1">IF(INDEX(INDIRECT("ALL["&amp;UNTANA[#Headers]&amp;"]"),rowPointer)="","",INDEX(INDIRECT("ALL["&amp;UNTANA[#Headers]&amp;"]"),rowPointer))</f>
        <v/>
      </c>
      <c r="K170" s="2" t="str">
        <f ca="1">IF(INDEX(INDIRECT("ALL["&amp;UNTANA[#Headers]&amp;"]"),rowPointer)="","",INDEX(INDIRECT("ALL["&amp;UNTANA[#Headers]&amp;"]"),rowPointer))</f>
        <v/>
      </c>
      <c r="L170" s="6" t="str">
        <f ca="1">IF(INDEX(INDIRECT("ALL["&amp;UNTANA[#Headers]&amp;"]"),rowPointer)="","",INDEX(INDIRECT("ALL["&amp;UNTANA[#Headers]&amp;"]"),rowPointer))</f>
        <v/>
      </c>
      <c r="M170" s="6" t="str">
        <f ca="1">IF(INDEX(INDIRECT("ALL["&amp;UNTANA[#Headers]&amp;"]"),rowPointer)="","",INDEX(INDIRECT("ALL["&amp;UNTANA[#Headers]&amp;"]"),rowPointer))</f>
        <v>MEK PENSIL 2B 2.0 TM01069</v>
      </c>
      <c r="N170" s="6">
        <f ca="1">IF(INDEX(INDIRECT("ALL["&amp;UNTANA[#Headers]&amp;"]"),rowPointer)="","",INDEX(INDIRECT("ALL["&amp;UNTANA[#Headers]&amp;"]"),rowPointer))</f>
        <v>1</v>
      </c>
      <c r="O170" s="6">
        <f ca="1">IF(INDEX(INDIRECT("ALL["&amp;UNTANA[#Headers]&amp;"]"),rowPointer)="","",INDEX(INDIRECT("ALL["&amp;UNTANA[#Headers]&amp;"]"),rowPointer))</f>
        <v>144</v>
      </c>
      <c r="P170" s="6" t="str">
        <f ca="1">IF(INDEX(INDIRECT("ALL["&amp;UNTANA[#Headers]&amp;"]"),rowPointer)="","",INDEX(INDIRECT("ALL["&amp;UNTANA[#Headers]&amp;"]"),rowPointer))</f>
        <v>LSN</v>
      </c>
      <c r="Q170" s="3">
        <f ca="1">IF(INDEX(INDIRECT("ALL["&amp;UNTANA[#Headers]&amp;"]"),rowPointer)="","",INDEX(INDIRECT("ALL["&amp;UNTANA[#Headers]&amp;"]"),rowPointer))</f>
        <v>19000</v>
      </c>
      <c r="R170" s="3" t="str">
        <f ca="1">IF(INDEX(INDIRECT("ALL["&amp;UNTANA[#Headers]&amp;"]"),rowPointer)="","",INDEX(INDIRECT("ALL["&amp;UNTANA[#Headers]&amp;"]"),rowPointer))</f>
        <v/>
      </c>
      <c r="S170" s="6" t="str">
        <f ca="1">IF(INDEX(INDIRECT("ALL["&amp;UNTANA[#Headers]&amp;"]"),rowPointer)="","",INDEX(INDIRECT("ALL["&amp;UNTANA[#Headers]&amp;"]"),rowPointer))</f>
        <v>144 LSN</v>
      </c>
      <c r="T170" s="4" t="str">
        <f ca="1">IF(INDEX(INDIRECT("ALL["&amp;UNTANA[#Headers]&amp;"]"),rowPointer)="","",INDEX(INDIRECT("ALL["&amp;UNTANA[#Headers]&amp;"]"),rowPointer))</f>
        <v/>
      </c>
      <c r="U170" s="4" t="str">
        <f ca="1">IF(INDEX(INDIRECT("ALL["&amp;UNTANA[#Headers]&amp;"]"),rowPointer)="","",INDEX(INDIRECT("ALL["&amp;UNTANA[#Headers]&amp;"]"),rowPointer))</f>
        <v/>
      </c>
      <c r="V170" s="3" t="str">
        <f ca="1">IF(INDEX(INDIRECT("ALL["&amp;UNTANA[#Headers]&amp;"]"),rowPointer)="","",INDEX(INDIRECT("ALL["&amp;UNTANA[#Headers]&amp;"]"),rowPointer))</f>
        <v/>
      </c>
      <c r="W170" s="6" t="str">
        <f ca="1">IF(INDEX(INDIRECT("ALL["&amp;UNTANA[#Headers]&amp;"]"),rowPointer)="","",INDEX(INDIRECT("ALL["&amp;UNTANA[#Headers]&amp;"]"),rowPointer))</f>
        <v/>
      </c>
    </row>
    <row r="171" spans="1:23" x14ac:dyDescent="0.25">
      <c r="A171" s="7">
        <v>418</v>
      </c>
      <c r="D171" t="str">
        <f ca="1">INDEX(INDIRECT("ALL["&amp;UNTANA[#Headers]&amp;"]"),rowPointer)</f>
        <v/>
      </c>
      <c r="E171" s="2">
        <f ca="1">INDEX(INDIRECT("ALL["&amp;UNTANA[#Headers]&amp;"]"),rowPointer)</f>
        <v>44940</v>
      </c>
      <c r="F171" s="2" t="str">
        <f ca="1">IF(UNTANA[[#This Row],[TGL MASUK_H]]&gt;E170,UNTANA[[#This Row],[TGL MASUK_H]],IF(UNTANA[[#This Row],[ID]]=1,UNTANA[[#This Row],[TGL MASUK_H]],""))</f>
        <v/>
      </c>
      <c r="G171" s="6" t="str">
        <f ca="1">IF(INDEX(INDIRECT("ALL["&amp;UNTANA[#Headers]&amp;"]"),rowPointer)="","",INDEX(INDIRECT("ALL["&amp;UNTANA[#Headers]&amp;"]"),rowPointer))</f>
        <v/>
      </c>
      <c r="H171" s="6" t="str">
        <f ca="1">IF(INDEX(INDIRECT("ALL["&amp;UNTANA[#Headers]&amp;"]"),rowPointer)="","",INDEX(INDIRECT("ALL["&amp;UNTANA[#Headers]&amp;"]"),rowPointer))</f>
        <v/>
      </c>
      <c r="I171" s="6" t="str">
        <f ca="1">IF(INDEX(INDIRECT("ALL["&amp;UNTANA[#Headers]&amp;"]"),rowPointer)="","",INDEX(INDIRECT("ALL["&amp;UNTANA[#Headers]&amp;"]"),rowPointer))</f>
        <v/>
      </c>
      <c r="J171" s="6" t="str">
        <f ca="1">IF(INDEX(INDIRECT("ALL["&amp;UNTANA[#Headers]&amp;"]"),rowPointer)="","",INDEX(INDIRECT("ALL["&amp;UNTANA[#Headers]&amp;"]"),rowPointer))</f>
        <v/>
      </c>
      <c r="K171" s="2" t="str">
        <f ca="1">IF(INDEX(INDIRECT("ALL["&amp;UNTANA[#Headers]&amp;"]"),rowPointer)="","",INDEX(INDIRECT("ALL["&amp;UNTANA[#Headers]&amp;"]"),rowPointer))</f>
        <v/>
      </c>
      <c r="L171" s="6" t="str">
        <f ca="1">IF(INDEX(INDIRECT("ALL["&amp;UNTANA[#Headers]&amp;"]"),rowPointer)="","",INDEX(INDIRECT("ALL["&amp;UNTANA[#Headers]&amp;"]"),rowPointer))</f>
        <v/>
      </c>
      <c r="M171" s="6" t="str">
        <f ca="1">IF(INDEX(INDIRECT("ALL["&amp;UNTANA[#Headers]&amp;"]"),rowPointer)="","",INDEX(INDIRECT("ALL["&amp;UNTANA[#Headers]&amp;"]"),rowPointer))</f>
        <v>GEL TIZO TG31220</v>
      </c>
      <c r="N171" s="6">
        <f ca="1">IF(INDEX(INDIRECT("ALL["&amp;UNTANA[#Headers]&amp;"]"),rowPointer)="","",INDEX(INDIRECT("ALL["&amp;UNTANA[#Headers]&amp;"]"),rowPointer))</f>
        <v>2</v>
      </c>
      <c r="O171" s="6">
        <f ca="1">IF(INDEX(INDIRECT("ALL["&amp;UNTANA[#Headers]&amp;"]"),rowPointer)="","",INDEX(INDIRECT("ALL["&amp;UNTANA[#Headers]&amp;"]"),rowPointer))</f>
        <v>288</v>
      </c>
      <c r="P171" s="6" t="str">
        <f ca="1">IF(INDEX(INDIRECT("ALL["&amp;UNTANA[#Headers]&amp;"]"),rowPointer)="","",INDEX(INDIRECT("ALL["&amp;UNTANA[#Headers]&amp;"]"),rowPointer))</f>
        <v>LSN</v>
      </c>
      <c r="Q171" s="3">
        <f ca="1">IF(INDEX(INDIRECT("ALL["&amp;UNTANA[#Headers]&amp;"]"),rowPointer)="","",INDEX(INDIRECT("ALL["&amp;UNTANA[#Headers]&amp;"]"),rowPointer))</f>
        <v>21000</v>
      </c>
      <c r="R171" s="3" t="str">
        <f ca="1">IF(INDEX(INDIRECT("ALL["&amp;UNTANA[#Headers]&amp;"]"),rowPointer)="","",INDEX(INDIRECT("ALL["&amp;UNTANA[#Headers]&amp;"]"),rowPointer))</f>
        <v/>
      </c>
      <c r="S171" s="6" t="str">
        <f ca="1">IF(INDEX(INDIRECT("ALL["&amp;UNTANA[#Headers]&amp;"]"),rowPointer)="","",INDEX(INDIRECT("ALL["&amp;UNTANA[#Headers]&amp;"]"),rowPointer))</f>
        <v>144 LSN</v>
      </c>
      <c r="T171" s="4" t="str">
        <f ca="1">IF(INDEX(INDIRECT("ALL["&amp;UNTANA[#Headers]&amp;"]"),rowPointer)="","",INDEX(INDIRECT("ALL["&amp;UNTANA[#Headers]&amp;"]"),rowPointer))</f>
        <v/>
      </c>
      <c r="U171" s="4" t="str">
        <f ca="1">IF(INDEX(INDIRECT("ALL["&amp;UNTANA[#Headers]&amp;"]"),rowPointer)="","",INDEX(INDIRECT("ALL["&amp;UNTANA[#Headers]&amp;"]"),rowPointer))</f>
        <v/>
      </c>
      <c r="V171" s="3" t="str">
        <f ca="1">IF(INDEX(INDIRECT("ALL["&amp;UNTANA[#Headers]&amp;"]"),rowPointer)="","",INDEX(INDIRECT("ALL["&amp;UNTANA[#Headers]&amp;"]"),rowPointer))</f>
        <v/>
      </c>
      <c r="W171" s="6" t="str">
        <f ca="1">IF(INDEX(INDIRECT("ALL["&amp;UNTANA[#Headers]&amp;"]"),rowPointer)="","",INDEX(INDIRECT("ALL["&amp;UNTANA[#Headers]&amp;"]"),rowPointer))</f>
        <v/>
      </c>
    </row>
    <row r="172" spans="1:23" x14ac:dyDescent="0.25">
      <c r="A172" s="7">
        <v>419</v>
      </c>
      <c r="D172" t="str">
        <f ca="1">INDEX(INDIRECT("ALL["&amp;UNTANA[#Headers]&amp;"]"),rowPointer)</f>
        <v/>
      </c>
      <c r="E172" s="2">
        <f ca="1">INDEX(INDIRECT("ALL["&amp;UNTANA[#Headers]&amp;"]"),rowPointer)</f>
        <v>44940</v>
      </c>
      <c r="F172" s="2" t="str">
        <f ca="1">IF(UNTANA[[#This Row],[TGL MASUK_H]]&gt;E171,UNTANA[[#This Row],[TGL MASUK_H]],IF(UNTANA[[#This Row],[ID]]=1,UNTANA[[#This Row],[TGL MASUK_H]],""))</f>
        <v/>
      </c>
      <c r="G172" s="6" t="str">
        <f ca="1">IF(INDEX(INDIRECT("ALL["&amp;UNTANA[#Headers]&amp;"]"),rowPointer)="","",INDEX(INDIRECT("ALL["&amp;UNTANA[#Headers]&amp;"]"),rowPointer))</f>
        <v/>
      </c>
      <c r="H172" s="6" t="str">
        <f ca="1">IF(INDEX(INDIRECT("ALL["&amp;UNTANA[#Headers]&amp;"]"),rowPointer)="","",INDEX(INDIRECT("ALL["&amp;UNTANA[#Headers]&amp;"]"),rowPointer))</f>
        <v/>
      </c>
      <c r="I172" s="6" t="str">
        <f ca="1">IF(INDEX(INDIRECT("ALL["&amp;UNTANA[#Headers]&amp;"]"),rowPointer)="","",INDEX(INDIRECT("ALL["&amp;UNTANA[#Headers]&amp;"]"),rowPointer))</f>
        <v/>
      </c>
      <c r="J172" s="6" t="str">
        <f ca="1">IF(INDEX(INDIRECT("ALL["&amp;UNTANA[#Headers]&amp;"]"),rowPointer)="","",INDEX(INDIRECT("ALL["&amp;UNTANA[#Headers]&amp;"]"),rowPointer))</f>
        <v/>
      </c>
      <c r="K172" s="2" t="str">
        <f ca="1">IF(INDEX(INDIRECT("ALL["&amp;UNTANA[#Headers]&amp;"]"),rowPointer)="","",INDEX(INDIRECT("ALL["&amp;UNTANA[#Headers]&amp;"]"),rowPointer))</f>
        <v/>
      </c>
      <c r="L172" s="6" t="str">
        <f ca="1">IF(INDEX(INDIRECT("ALL["&amp;UNTANA[#Headers]&amp;"]"),rowPointer)="","",INDEX(INDIRECT("ALL["&amp;UNTANA[#Headers]&amp;"]"),rowPointer))</f>
        <v/>
      </c>
      <c r="M172" s="6" t="str">
        <f ca="1">IF(INDEX(INDIRECT("ALL["&amp;UNTANA[#Headers]&amp;"]"),rowPointer)="","",INDEX(INDIRECT("ALL["&amp;UNTANA[#Headers]&amp;"]"),rowPointer))</f>
        <v>GP TIZO 395-F TG395-F</v>
      </c>
      <c r="N172" s="6">
        <f ca="1">IF(INDEX(INDIRECT("ALL["&amp;UNTANA[#Headers]&amp;"]"),rowPointer)="","",INDEX(INDIRECT("ALL["&amp;UNTANA[#Headers]&amp;"]"),rowPointer))</f>
        <v>2</v>
      </c>
      <c r="O172" s="6">
        <f ca="1">IF(INDEX(INDIRECT("ALL["&amp;UNTANA[#Headers]&amp;"]"),rowPointer)="","",INDEX(INDIRECT("ALL["&amp;UNTANA[#Headers]&amp;"]"),rowPointer))</f>
        <v>288</v>
      </c>
      <c r="P172" s="6" t="str">
        <f ca="1">IF(INDEX(INDIRECT("ALL["&amp;UNTANA[#Headers]&amp;"]"),rowPointer)="","",INDEX(INDIRECT("ALL["&amp;UNTANA[#Headers]&amp;"]"),rowPointer))</f>
        <v>LSN</v>
      </c>
      <c r="Q172" s="3">
        <f ca="1">IF(INDEX(INDIRECT("ALL["&amp;UNTANA[#Headers]&amp;"]"),rowPointer)="","",INDEX(INDIRECT("ALL["&amp;UNTANA[#Headers]&amp;"]"),rowPointer))</f>
        <v>27000</v>
      </c>
      <c r="R172" s="3" t="str">
        <f ca="1">IF(INDEX(INDIRECT("ALL["&amp;UNTANA[#Headers]&amp;"]"),rowPointer)="","",INDEX(INDIRECT("ALL["&amp;UNTANA[#Headers]&amp;"]"),rowPointer))</f>
        <v/>
      </c>
      <c r="S172" s="6" t="str">
        <f ca="1">IF(INDEX(INDIRECT("ALL["&amp;UNTANA[#Headers]&amp;"]"),rowPointer)="","",INDEX(INDIRECT("ALL["&amp;UNTANA[#Headers]&amp;"]"),rowPointer))</f>
        <v>144 LSN</v>
      </c>
      <c r="T172" s="4" t="str">
        <f ca="1">IF(INDEX(INDIRECT("ALL["&amp;UNTANA[#Headers]&amp;"]"),rowPointer)="","",INDEX(INDIRECT("ALL["&amp;UNTANA[#Headers]&amp;"]"),rowPointer))</f>
        <v/>
      </c>
      <c r="U172" s="4" t="str">
        <f ca="1">IF(INDEX(INDIRECT("ALL["&amp;UNTANA[#Headers]&amp;"]"),rowPointer)="","",INDEX(INDIRECT("ALL["&amp;UNTANA[#Headers]&amp;"]"),rowPointer))</f>
        <v/>
      </c>
      <c r="V172" s="3" t="str">
        <f ca="1">IF(INDEX(INDIRECT("ALL["&amp;UNTANA[#Headers]&amp;"]"),rowPointer)="","",INDEX(INDIRECT("ALL["&amp;UNTANA[#Headers]&amp;"]"),rowPointer))</f>
        <v/>
      </c>
      <c r="W172" s="6" t="str">
        <f ca="1">IF(INDEX(INDIRECT("ALL["&amp;UNTANA[#Headers]&amp;"]"),rowPointer)="","",INDEX(INDIRECT("ALL["&amp;UNTANA[#Headers]&amp;"]"),rowPointer))</f>
        <v/>
      </c>
    </row>
    <row r="173" spans="1:23" x14ac:dyDescent="0.25">
      <c r="A173" s="7">
        <v>420</v>
      </c>
      <c r="D173" t="str">
        <f ca="1">INDEX(INDIRECT("ALL["&amp;UNTANA[#Headers]&amp;"]"),rowPointer)</f>
        <v/>
      </c>
      <c r="E173" s="2">
        <f ca="1">INDEX(INDIRECT("ALL["&amp;UNTANA[#Headers]&amp;"]"),rowPointer)</f>
        <v>44940</v>
      </c>
      <c r="F173" s="2" t="str">
        <f ca="1">IF(UNTANA[[#This Row],[TGL MASUK_H]]&gt;E172,UNTANA[[#This Row],[TGL MASUK_H]],IF(UNTANA[[#This Row],[ID]]=1,UNTANA[[#This Row],[TGL MASUK_H]],""))</f>
        <v/>
      </c>
      <c r="G173" s="6" t="str">
        <f ca="1">IF(INDEX(INDIRECT("ALL["&amp;UNTANA[#Headers]&amp;"]"),rowPointer)="","",INDEX(INDIRECT("ALL["&amp;UNTANA[#Headers]&amp;"]"),rowPointer))</f>
        <v/>
      </c>
      <c r="H173" s="6" t="str">
        <f ca="1">IF(INDEX(INDIRECT("ALL["&amp;UNTANA[#Headers]&amp;"]"),rowPointer)="","",INDEX(INDIRECT("ALL["&amp;UNTANA[#Headers]&amp;"]"),rowPointer))</f>
        <v/>
      </c>
      <c r="I173" s="6" t="str">
        <f ca="1">IF(INDEX(INDIRECT("ALL["&amp;UNTANA[#Headers]&amp;"]"),rowPointer)="","",INDEX(INDIRECT("ALL["&amp;UNTANA[#Headers]&amp;"]"),rowPointer))</f>
        <v/>
      </c>
      <c r="J173" s="6" t="str">
        <f ca="1">IF(INDEX(INDIRECT("ALL["&amp;UNTANA[#Headers]&amp;"]"),rowPointer)="","",INDEX(INDIRECT("ALL["&amp;UNTANA[#Headers]&amp;"]"),rowPointer))</f>
        <v/>
      </c>
      <c r="K173" s="2" t="str">
        <f ca="1">IF(INDEX(INDIRECT("ALL["&amp;UNTANA[#Headers]&amp;"]"),rowPointer)="","",INDEX(INDIRECT("ALL["&amp;UNTANA[#Headers]&amp;"]"),rowPointer))</f>
        <v/>
      </c>
      <c r="L173" s="6" t="str">
        <f ca="1">IF(INDEX(INDIRECT("ALL["&amp;UNTANA[#Headers]&amp;"]"),rowPointer)="","",INDEX(INDIRECT("ALL["&amp;UNTANA[#Headers]&amp;"]"),rowPointer))</f>
        <v/>
      </c>
      <c r="M173" s="6" t="str">
        <f ca="1">IF(INDEX(INDIRECT("ALL["&amp;UNTANA[#Headers]&amp;"]"),rowPointer)="","",INDEX(INDIRECT("ALL["&amp;UNTANA[#Headers]&amp;"]"),rowPointer))</f>
        <v>GEL ZHIXIN + REFILL G-5001</v>
      </c>
      <c r="N173" s="6">
        <f ca="1">IF(INDEX(INDIRECT("ALL["&amp;UNTANA[#Headers]&amp;"]"),rowPointer)="","",INDEX(INDIRECT("ALL["&amp;UNTANA[#Headers]&amp;"]"),rowPointer))</f>
        <v>1</v>
      </c>
      <c r="O173" s="6">
        <f ca="1">IF(INDEX(INDIRECT("ALL["&amp;UNTANA[#Headers]&amp;"]"),rowPointer)="","",INDEX(INDIRECT("ALL["&amp;UNTANA[#Headers]&amp;"]"),rowPointer))</f>
        <v>120</v>
      </c>
      <c r="P173" s="6" t="str">
        <f ca="1">IF(INDEX(INDIRECT("ALL["&amp;UNTANA[#Headers]&amp;"]"),rowPointer)="","",INDEX(INDIRECT("ALL["&amp;UNTANA[#Headers]&amp;"]"),rowPointer))</f>
        <v>LSN</v>
      </c>
      <c r="Q173" s="3">
        <f ca="1">IF(INDEX(INDIRECT("ALL["&amp;UNTANA[#Headers]&amp;"]"),rowPointer)="","",INDEX(INDIRECT("ALL["&amp;UNTANA[#Headers]&amp;"]"),rowPointer))</f>
        <v>18250</v>
      </c>
      <c r="R173" s="3" t="str">
        <f ca="1">IF(INDEX(INDIRECT("ALL["&amp;UNTANA[#Headers]&amp;"]"),rowPointer)="","",INDEX(INDIRECT("ALL["&amp;UNTANA[#Headers]&amp;"]"),rowPointer))</f>
        <v/>
      </c>
      <c r="S173" s="6" t="str">
        <f ca="1">IF(INDEX(INDIRECT("ALL["&amp;UNTANA[#Headers]&amp;"]"),rowPointer)="","",INDEX(INDIRECT("ALL["&amp;UNTANA[#Headers]&amp;"]"),rowPointer))</f>
        <v>120 LSN</v>
      </c>
      <c r="T173" s="4" t="str">
        <f ca="1">IF(INDEX(INDIRECT("ALL["&amp;UNTANA[#Headers]&amp;"]"),rowPointer)="","",INDEX(INDIRECT("ALL["&amp;UNTANA[#Headers]&amp;"]"),rowPointer))</f>
        <v/>
      </c>
      <c r="U173" s="4" t="str">
        <f ca="1">IF(INDEX(INDIRECT("ALL["&amp;UNTANA[#Headers]&amp;"]"),rowPointer)="","",INDEX(INDIRECT("ALL["&amp;UNTANA[#Headers]&amp;"]"),rowPointer))</f>
        <v/>
      </c>
      <c r="V173" s="3" t="str">
        <f ca="1">IF(INDEX(INDIRECT("ALL["&amp;UNTANA[#Headers]&amp;"]"),rowPointer)="","",INDEX(INDIRECT("ALL["&amp;UNTANA[#Headers]&amp;"]"),rowPointer))</f>
        <v/>
      </c>
      <c r="W173" s="6" t="str">
        <f ca="1">IF(INDEX(INDIRECT("ALL["&amp;UNTANA[#Headers]&amp;"]"),rowPointer)="","",INDEX(INDIRECT("ALL["&amp;UNTANA[#Headers]&amp;"]"),rowPointer))</f>
        <v/>
      </c>
    </row>
    <row r="174" spans="1:23" x14ac:dyDescent="0.25">
      <c r="A174" s="7">
        <v>421</v>
      </c>
      <c r="D174" t="str">
        <f ca="1">INDEX(INDIRECT("ALL["&amp;UNTANA[#Headers]&amp;"]"),rowPointer)</f>
        <v/>
      </c>
      <c r="E174" s="2">
        <f ca="1">INDEX(INDIRECT("ALL["&amp;UNTANA[#Headers]&amp;"]"),rowPointer)</f>
        <v>44940</v>
      </c>
      <c r="F174" s="2" t="str">
        <f ca="1">IF(UNTANA[[#This Row],[TGL MASUK_H]]&gt;E173,UNTANA[[#This Row],[TGL MASUK_H]],IF(UNTANA[[#This Row],[ID]]=1,UNTANA[[#This Row],[TGL MASUK_H]],""))</f>
        <v/>
      </c>
      <c r="G174" s="6" t="str">
        <f ca="1">IF(INDEX(INDIRECT("ALL["&amp;UNTANA[#Headers]&amp;"]"),rowPointer)="","",INDEX(INDIRECT("ALL["&amp;UNTANA[#Headers]&amp;"]"),rowPointer))</f>
        <v/>
      </c>
      <c r="H174" s="6" t="str">
        <f ca="1">IF(INDEX(INDIRECT("ALL["&amp;UNTANA[#Headers]&amp;"]"),rowPointer)="","",INDEX(INDIRECT("ALL["&amp;UNTANA[#Headers]&amp;"]"),rowPointer))</f>
        <v/>
      </c>
      <c r="I174" s="6" t="str">
        <f ca="1">IF(INDEX(INDIRECT("ALL["&amp;UNTANA[#Headers]&amp;"]"),rowPointer)="","",INDEX(INDIRECT("ALL["&amp;UNTANA[#Headers]&amp;"]"),rowPointer))</f>
        <v/>
      </c>
      <c r="J174" s="6" t="str">
        <f ca="1">IF(INDEX(INDIRECT("ALL["&amp;UNTANA[#Headers]&amp;"]"),rowPointer)="","",INDEX(INDIRECT("ALL["&amp;UNTANA[#Headers]&amp;"]"),rowPointer))</f>
        <v/>
      </c>
      <c r="K174" s="2" t="str">
        <f ca="1">IF(INDEX(INDIRECT("ALL["&amp;UNTANA[#Headers]&amp;"]"),rowPointer)="","",INDEX(INDIRECT("ALL["&amp;UNTANA[#Headers]&amp;"]"),rowPointer))</f>
        <v/>
      </c>
      <c r="L174" s="6" t="str">
        <f ca="1">IF(INDEX(INDIRECT("ALL["&amp;UNTANA[#Headers]&amp;"]"),rowPointer)="","",INDEX(INDIRECT("ALL["&amp;UNTANA[#Headers]&amp;"]"),rowPointer))</f>
        <v/>
      </c>
      <c r="M174" s="6" t="str">
        <f ca="1">IF(INDEX(INDIRECT("ALL["&amp;UNTANA[#Headers]&amp;"]"),rowPointer)="","",INDEX(INDIRECT("ALL["&amp;UNTANA[#Headers]&amp;"]"),rowPointer))</f>
        <v>GEL ZHIXIN + REFILL G-5004</v>
      </c>
      <c r="N174" s="6">
        <f ca="1">IF(INDEX(INDIRECT("ALL["&amp;UNTANA[#Headers]&amp;"]"),rowPointer)="","",INDEX(INDIRECT("ALL["&amp;UNTANA[#Headers]&amp;"]"),rowPointer))</f>
        <v>1</v>
      </c>
      <c r="O174" s="6">
        <f ca="1">IF(INDEX(INDIRECT("ALL["&amp;UNTANA[#Headers]&amp;"]"),rowPointer)="","",INDEX(INDIRECT("ALL["&amp;UNTANA[#Headers]&amp;"]"),rowPointer))</f>
        <v>120</v>
      </c>
      <c r="P174" s="6" t="str">
        <f ca="1">IF(INDEX(INDIRECT("ALL["&amp;UNTANA[#Headers]&amp;"]"),rowPointer)="","",INDEX(INDIRECT("ALL["&amp;UNTANA[#Headers]&amp;"]"),rowPointer))</f>
        <v>LSN</v>
      </c>
      <c r="Q174" s="3">
        <f ca="1">IF(INDEX(INDIRECT("ALL["&amp;UNTANA[#Headers]&amp;"]"),rowPointer)="","",INDEX(INDIRECT("ALL["&amp;UNTANA[#Headers]&amp;"]"),rowPointer))</f>
        <v>18250</v>
      </c>
      <c r="R174" s="3" t="str">
        <f ca="1">IF(INDEX(INDIRECT("ALL["&amp;UNTANA[#Headers]&amp;"]"),rowPointer)="","",INDEX(INDIRECT("ALL["&amp;UNTANA[#Headers]&amp;"]"),rowPointer))</f>
        <v/>
      </c>
      <c r="S174" s="6" t="str">
        <f ca="1">IF(INDEX(INDIRECT("ALL["&amp;UNTANA[#Headers]&amp;"]"),rowPointer)="","",INDEX(INDIRECT("ALL["&amp;UNTANA[#Headers]&amp;"]"),rowPointer))</f>
        <v>120 LSN</v>
      </c>
      <c r="T174" s="4" t="str">
        <f ca="1">IF(INDEX(INDIRECT("ALL["&amp;UNTANA[#Headers]&amp;"]"),rowPointer)="","",INDEX(INDIRECT("ALL["&amp;UNTANA[#Headers]&amp;"]"),rowPointer))</f>
        <v/>
      </c>
      <c r="U174" s="4" t="str">
        <f ca="1">IF(INDEX(INDIRECT("ALL["&amp;UNTANA[#Headers]&amp;"]"),rowPointer)="","",INDEX(INDIRECT("ALL["&amp;UNTANA[#Headers]&amp;"]"),rowPointer))</f>
        <v/>
      </c>
      <c r="V174" s="3" t="str">
        <f ca="1">IF(INDEX(INDIRECT("ALL["&amp;UNTANA[#Headers]&amp;"]"),rowPointer)="","",INDEX(INDIRECT("ALL["&amp;UNTANA[#Headers]&amp;"]"),rowPointer))</f>
        <v/>
      </c>
      <c r="W174" s="6" t="str">
        <f ca="1">IF(INDEX(INDIRECT("ALL["&amp;UNTANA[#Headers]&amp;"]"),rowPointer)="","",INDEX(INDIRECT("ALL["&amp;UNTANA[#Headers]&amp;"]"),rowPointer))</f>
        <v/>
      </c>
    </row>
    <row r="175" spans="1:23" x14ac:dyDescent="0.25">
      <c r="A175" s="7">
        <v>422</v>
      </c>
      <c r="D175" t="str">
        <f ca="1">INDEX(INDIRECT("ALL["&amp;UNTANA[#Headers]&amp;"]"),rowPointer)</f>
        <v/>
      </c>
      <c r="E175" s="2">
        <f ca="1">INDEX(INDIRECT("ALL["&amp;UNTANA[#Headers]&amp;"]"),rowPointer)</f>
        <v>44940</v>
      </c>
      <c r="F175" s="2" t="str">
        <f ca="1">IF(UNTANA[[#This Row],[TGL MASUK_H]]&gt;E174,UNTANA[[#This Row],[TGL MASUK_H]],IF(UNTANA[[#This Row],[ID]]=1,UNTANA[[#This Row],[TGL MASUK_H]],""))</f>
        <v/>
      </c>
      <c r="G175" s="6" t="str">
        <f ca="1">IF(INDEX(INDIRECT("ALL["&amp;UNTANA[#Headers]&amp;"]"),rowPointer)="","",INDEX(INDIRECT("ALL["&amp;UNTANA[#Headers]&amp;"]"),rowPointer))</f>
        <v/>
      </c>
      <c r="H175" s="6" t="str">
        <f ca="1">IF(INDEX(INDIRECT("ALL["&amp;UNTANA[#Headers]&amp;"]"),rowPointer)="","",INDEX(INDIRECT("ALL["&amp;UNTANA[#Headers]&amp;"]"),rowPointer))</f>
        <v/>
      </c>
      <c r="I175" s="6" t="str">
        <f ca="1">IF(INDEX(INDIRECT("ALL["&amp;UNTANA[#Headers]&amp;"]"),rowPointer)="","",INDEX(INDIRECT("ALL["&amp;UNTANA[#Headers]&amp;"]"),rowPointer))</f>
        <v/>
      </c>
      <c r="J175" s="6" t="str">
        <f ca="1">IF(INDEX(INDIRECT("ALL["&amp;UNTANA[#Headers]&amp;"]"),rowPointer)="","",INDEX(INDIRECT("ALL["&amp;UNTANA[#Headers]&amp;"]"),rowPointer))</f>
        <v/>
      </c>
      <c r="K175" s="2" t="str">
        <f ca="1">IF(INDEX(INDIRECT("ALL["&amp;UNTANA[#Headers]&amp;"]"),rowPointer)="","",INDEX(INDIRECT("ALL["&amp;UNTANA[#Headers]&amp;"]"),rowPointer))</f>
        <v/>
      </c>
      <c r="L175" s="6" t="str">
        <f ca="1">IF(INDEX(INDIRECT("ALL["&amp;UNTANA[#Headers]&amp;"]"),rowPointer)="","",INDEX(INDIRECT("ALL["&amp;UNTANA[#Headers]&amp;"]"),rowPointer))</f>
        <v/>
      </c>
      <c r="M175" s="6" t="str">
        <f ca="1">IF(INDEX(INDIRECT("ALL["&amp;UNTANA[#Headers]&amp;"]"),rowPointer)="","",INDEX(INDIRECT("ALL["&amp;UNTANA[#Headers]&amp;"]"),rowPointer))</f>
        <v>GEL ZHIXIN + REFILL G-5009</v>
      </c>
      <c r="N175" s="6">
        <f ca="1">IF(INDEX(INDIRECT("ALL["&amp;UNTANA[#Headers]&amp;"]"),rowPointer)="","",INDEX(INDIRECT("ALL["&amp;UNTANA[#Headers]&amp;"]"),rowPointer))</f>
        <v>1</v>
      </c>
      <c r="O175" s="6">
        <f ca="1">IF(INDEX(INDIRECT("ALL["&amp;UNTANA[#Headers]&amp;"]"),rowPointer)="","",INDEX(INDIRECT("ALL["&amp;UNTANA[#Headers]&amp;"]"),rowPointer))</f>
        <v>120</v>
      </c>
      <c r="P175" s="6" t="str">
        <f ca="1">IF(INDEX(INDIRECT("ALL["&amp;UNTANA[#Headers]&amp;"]"),rowPointer)="","",INDEX(INDIRECT("ALL["&amp;UNTANA[#Headers]&amp;"]"),rowPointer))</f>
        <v>LSN</v>
      </c>
      <c r="Q175" s="3">
        <f ca="1">IF(INDEX(INDIRECT("ALL["&amp;UNTANA[#Headers]&amp;"]"),rowPointer)="","",INDEX(INDIRECT("ALL["&amp;UNTANA[#Headers]&amp;"]"),rowPointer))</f>
        <v>18250</v>
      </c>
      <c r="R175" s="3" t="str">
        <f ca="1">IF(INDEX(INDIRECT("ALL["&amp;UNTANA[#Headers]&amp;"]"),rowPointer)="","",INDEX(INDIRECT("ALL["&amp;UNTANA[#Headers]&amp;"]"),rowPointer))</f>
        <v/>
      </c>
      <c r="S175" s="6" t="str">
        <f ca="1">IF(INDEX(INDIRECT("ALL["&amp;UNTANA[#Headers]&amp;"]"),rowPointer)="","",INDEX(INDIRECT("ALL["&amp;UNTANA[#Headers]&amp;"]"),rowPointer))</f>
        <v>120 LSN</v>
      </c>
      <c r="T175" s="4" t="str">
        <f ca="1">IF(INDEX(INDIRECT("ALL["&amp;UNTANA[#Headers]&amp;"]"),rowPointer)="","",INDEX(INDIRECT("ALL["&amp;UNTANA[#Headers]&amp;"]"),rowPointer))</f>
        <v/>
      </c>
      <c r="U175" s="4" t="str">
        <f ca="1">IF(INDEX(INDIRECT("ALL["&amp;UNTANA[#Headers]&amp;"]"),rowPointer)="","",INDEX(INDIRECT("ALL["&amp;UNTANA[#Headers]&amp;"]"),rowPointer))</f>
        <v/>
      </c>
      <c r="V175" s="3" t="str">
        <f ca="1">IF(INDEX(INDIRECT("ALL["&amp;UNTANA[#Headers]&amp;"]"),rowPointer)="","",INDEX(INDIRECT("ALL["&amp;UNTANA[#Headers]&amp;"]"),rowPointer))</f>
        <v/>
      </c>
      <c r="W175" s="6" t="str">
        <f ca="1">IF(INDEX(INDIRECT("ALL["&amp;UNTANA[#Headers]&amp;"]"),rowPointer)="","",INDEX(INDIRECT("ALL["&amp;UNTANA[#Headers]&amp;"]"),rowPointer))</f>
        <v/>
      </c>
    </row>
    <row r="176" spans="1:23" x14ac:dyDescent="0.25">
      <c r="A176" s="7">
        <v>423</v>
      </c>
      <c r="D176" t="str">
        <f ca="1">INDEX(INDIRECT("ALL["&amp;UNTANA[#Headers]&amp;"]"),rowPointer)</f>
        <v/>
      </c>
      <c r="E176" s="2">
        <f ca="1">INDEX(INDIRECT("ALL["&amp;UNTANA[#Headers]&amp;"]"),rowPointer)</f>
        <v>44940</v>
      </c>
      <c r="F176" s="2" t="str">
        <f ca="1">IF(UNTANA[[#This Row],[TGL MASUK_H]]&gt;E175,UNTANA[[#This Row],[TGL MASUK_H]],IF(UNTANA[[#This Row],[ID]]=1,UNTANA[[#This Row],[TGL MASUK_H]],""))</f>
        <v/>
      </c>
      <c r="G176" s="6" t="str">
        <f ca="1">IF(INDEX(INDIRECT("ALL["&amp;UNTANA[#Headers]&amp;"]"),rowPointer)="","",INDEX(INDIRECT("ALL["&amp;UNTANA[#Headers]&amp;"]"),rowPointer))</f>
        <v/>
      </c>
      <c r="H176" s="6" t="str">
        <f ca="1">IF(INDEX(INDIRECT("ALL["&amp;UNTANA[#Headers]&amp;"]"),rowPointer)="","",INDEX(INDIRECT("ALL["&amp;UNTANA[#Headers]&amp;"]"),rowPointer))</f>
        <v/>
      </c>
      <c r="I176" s="6" t="str">
        <f ca="1">IF(INDEX(INDIRECT("ALL["&amp;UNTANA[#Headers]&amp;"]"),rowPointer)="","",INDEX(INDIRECT("ALL["&amp;UNTANA[#Headers]&amp;"]"),rowPointer))</f>
        <v/>
      </c>
      <c r="J176" s="6" t="str">
        <f ca="1">IF(INDEX(INDIRECT("ALL["&amp;UNTANA[#Headers]&amp;"]"),rowPointer)="","",INDEX(INDIRECT("ALL["&amp;UNTANA[#Headers]&amp;"]"),rowPointer))</f>
        <v/>
      </c>
      <c r="K176" s="2" t="str">
        <f ca="1">IF(INDEX(INDIRECT("ALL["&amp;UNTANA[#Headers]&amp;"]"),rowPointer)="","",INDEX(INDIRECT("ALL["&amp;UNTANA[#Headers]&amp;"]"),rowPointer))</f>
        <v/>
      </c>
      <c r="L176" s="6" t="str">
        <f ca="1">IF(INDEX(INDIRECT("ALL["&amp;UNTANA[#Headers]&amp;"]"),rowPointer)="","",INDEX(INDIRECT("ALL["&amp;UNTANA[#Headers]&amp;"]"),rowPointer))</f>
        <v/>
      </c>
      <c r="M176" s="6" t="str">
        <f ca="1">IF(INDEX(INDIRECT("ALL["&amp;UNTANA[#Headers]&amp;"]"),rowPointer)="","",INDEX(INDIRECT("ALL["&amp;UNTANA[#Headers]&amp;"]"),rowPointer))</f>
        <v>GEL ZHIXIN + REFILL G-3101</v>
      </c>
      <c r="N176" s="6">
        <f ca="1">IF(INDEX(INDIRECT("ALL["&amp;UNTANA[#Headers]&amp;"]"),rowPointer)="","",INDEX(INDIRECT("ALL["&amp;UNTANA[#Headers]&amp;"]"),rowPointer))</f>
        <v>1</v>
      </c>
      <c r="O176" s="6">
        <f ca="1">IF(INDEX(INDIRECT("ALL["&amp;UNTANA[#Headers]&amp;"]"),rowPointer)="","",INDEX(INDIRECT("ALL["&amp;UNTANA[#Headers]&amp;"]"),rowPointer))</f>
        <v>120</v>
      </c>
      <c r="P176" s="6" t="str">
        <f ca="1">IF(INDEX(INDIRECT("ALL["&amp;UNTANA[#Headers]&amp;"]"),rowPointer)="","",INDEX(INDIRECT("ALL["&amp;UNTANA[#Headers]&amp;"]"),rowPointer))</f>
        <v>LSN</v>
      </c>
      <c r="Q176" s="3">
        <f ca="1">IF(INDEX(INDIRECT("ALL["&amp;UNTANA[#Headers]&amp;"]"),rowPointer)="","",INDEX(INDIRECT("ALL["&amp;UNTANA[#Headers]&amp;"]"),rowPointer))</f>
        <v>18250</v>
      </c>
      <c r="R176" s="3" t="str">
        <f ca="1">IF(INDEX(INDIRECT("ALL["&amp;UNTANA[#Headers]&amp;"]"),rowPointer)="","",INDEX(INDIRECT("ALL["&amp;UNTANA[#Headers]&amp;"]"),rowPointer))</f>
        <v/>
      </c>
      <c r="S176" s="6" t="str">
        <f ca="1">IF(INDEX(INDIRECT("ALL["&amp;UNTANA[#Headers]&amp;"]"),rowPointer)="","",INDEX(INDIRECT("ALL["&amp;UNTANA[#Headers]&amp;"]"),rowPointer))</f>
        <v>120 LSN</v>
      </c>
      <c r="T176" s="4" t="str">
        <f ca="1">IF(INDEX(INDIRECT("ALL["&amp;UNTANA[#Headers]&amp;"]"),rowPointer)="","",INDEX(INDIRECT("ALL["&amp;UNTANA[#Headers]&amp;"]"),rowPointer))</f>
        <v/>
      </c>
      <c r="U176" s="4" t="str">
        <f ca="1">IF(INDEX(INDIRECT("ALL["&amp;UNTANA[#Headers]&amp;"]"),rowPointer)="","",INDEX(INDIRECT("ALL["&amp;UNTANA[#Headers]&amp;"]"),rowPointer))</f>
        <v/>
      </c>
      <c r="V176" s="3" t="str">
        <f ca="1">IF(INDEX(INDIRECT("ALL["&amp;UNTANA[#Headers]&amp;"]"),rowPointer)="","",INDEX(INDIRECT("ALL["&amp;UNTANA[#Headers]&amp;"]"),rowPointer))</f>
        <v/>
      </c>
      <c r="W176" s="6" t="str">
        <f ca="1">IF(INDEX(INDIRECT("ALL["&amp;UNTANA[#Headers]&amp;"]"),rowPointer)="","",INDEX(INDIRECT("ALL["&amp;UNTANA[#Headers]&amp;"]"),rowPointer))</f>
        <v/>
      </c>
    </row>
    <row r="177" spans="1:23" x14ac:dyDescent="0.25">
      <c r="A177" s="7">
        <v>424</v>
      </c>
      <c r="D177" t="str">
        <f ca="1">INDEX(INDIRECT("ALL["&amp;UNTANA[#Headers]&amp;"]"),rowPointer)</f>
        <v/>
      </c>
      <c r="E177" s="2">
        <f ca="1">INDEX(INDIRECT("ALL["&amp;UNTANA[#Headers]&amp;"]"),rowPointer)</f>
        <v>44940</v>
      </c>
      <c r="F177" s="2" t="str">
        <f ca="1">IF(UNTANA[[#This Row],[TGL MASUK_H]]&gt;E176,UNTANA[[#This Row],[TGL MASUK_H]],IF(UNTANA[[#This Row],[ID]]=1,UNTANA[[#This Row],[TGL MASUK_H]],""))</f>
        <v/>
      </c>
      <c r="G177" s="6" t="str">
        <f ca="1">IF(INDEX(INDIRECT("ALL["&amp;UNTANA[#Headers]&amp;"]"),rowPointer)="","",INDEX(INDIRECT("ALL["&amp;UNTANA[#Headers]&amp;"]"),rowPointer))</f>
        <v/>
      </c>
      <c r="H177" s="6" t="str">
        <f ca="1">IF(INDEX(INDIRECT("ALL["&amp;UNTANA[#Headers]&amp;"]"),rowPointer)="","",INDEX(INDIRECT("ALL["&amp;UNTANA[#Headers]&amp;"]"),rowPointer))</f>
        <v/>
      </c>
      <c r="I177" s="6" t="str">
        <f ca="1">IF(INDEX(INDIRECT("ALL["&amp;UNTANA[#Headers]&amp;"]"),rowPointer)="","",INDEX(INDIRECT("ALL["&amp;UNTANA[#Headers]&amp;"]"),rowPointer))</f>
        <v/>
      </c>
      <c r="J177" s="6" t="str">
        <f ca="1">IF(INDEX(INDIRECT("ALL["&amp;UNTANA[#Headers]&amp;"]"),rowPointer)="","",INDEX(INDIRECT("ALL["&amp;UNTANA[#Headers]&amp;"]"),rowPointer))</f>
        <v/>
      </c>
      <c r="K177" s="2" t="str">
        <f ca="1">IF(INDEX(INDIRECT("ALL["&amp;UNTANA[#Headers]&amp;"]"),rowPointer)="","",INDEX(INDIRECT("ALL["&amp;UNTANA[#Headers]&amp;"]"),rowPointer))</f>
        <v/>
      </c>
      <c r="L177" s="6" t="str">
        <f ca="1">IF(INDEX(INDIRECT("ALL["&amp;UNTANA[#Headers]&amp;"]"),rowPointer)="","",INDEX(INDIRECT("ALL["&amp;UNTANA[#Headers]&amp;"]"),rowPointer))</f>
        <v/>
      </c>
      <c r="M177" s="6" t="str">
        <f ca="1">IF(INDEX(INDIRECT("ALL["&amp;UNTANA[#Headers]&amp;"]"),rowPointer)="","",INDEX(INDIRECT("ALL["&amp;UNTANA[#Headers]&amp;"]"),rowPointer))</f>
        <v>GEL ZHIXIN + REFILL G-3117</v>
      </c>
      <c r="N177" s="6">
        <f ca="1">IF(INDEX(INDIRECT("ALL["&amp;UNTANA[#Headers]&amp;"]"),rowPointer)="","",INDEX(INDIRECT("ALL["&amp;UNTANA[#Headers]&amp;"]"),rowPointer))</f>
        <v>1</v>
      </c>
      <c r="O177" s="6">
        <f ca="1">IF(INDEX(INDIRECT("ALL["&amp;UNTANA[#Headers]&amp;"]"),rowPointer)="","",INDEX(INDIRECT("ALL["&amp;UNTANA[#Headers]&amp;"]"),rowPointer))</f>
        <v>120</v>
      </c>
      <c r="P177" s="6" t="str">
        <f ca="1">IF(INDEX(INDIRECT("ALL["&amp;UNTANA[#Headers]&amp;"]"),rowPointer)="","",INDEX(INDIRECT("ALL["&amp;UNTANA[#Headers]&amp;"]"),rowPointer))</f>
        <v>LSN</v>
      </c>
      <c r="Q177" s="3">
        <f ca="1">IF(INDEX(INDIRECT("ALL["&amp;UNTANA[#Headers]&amp;"]"),rowPointer)="","",INDEX(INDIRECT("ALL["&amp;UNTANA[#Headers]&amp;"]"),rowPointer))</f>
        <v>18250</v>
      </c>
      <c r="R177" s="3" t="str">
        <f ca="1">IF(INDEX(INDIRECT("ALL["&amp;UNTANA[#Headers]&amp;"]"),rowPointer)="","",INDEX(INDIRECT("ALL["&amp;UNTANA[#Headers]&amp;"]"),rowPointer))</f>
        <v/>
      </c>
      <c r="S177" s="6" t="str">
        <f ca="1">IF(INDEX(INDIRECT("ALL["&amp;UNTANA[#Headers]&amp;"]"),rowPointer)="","",INDEX(INDIRECT("ALL["&amp;UNTANA[#Headers]&amp;"]"),rowPointer))</f>
        <v>120 LSN</v>
      </c>
      <c r="T177" s="4" t="str">
        <f ca="1">IF(INDEX(INDIRECT("ALL["&amp;UNTANA[#Headers]&amp;"]"),rowPointer)="","",INDEX(INDIRECT("ALL["&amp;UNTANA[#Headers]&amp;"]"),rowPointer))</f>
        <v/>
      </c>
      <c r="U177" s="4" t="str">
        <f ca="1">IF(INDEX(INDIRECT("ALL["&amp;UNTANA[#Headers]&amp;"]"),rowPointer)="","",INDEX(INDIRECT("ALL["&amp;UNTANA[#Headers]&amp;"]"),rowPointer))</f>
        <v/>
      </c>
      <c r="V177" s="3" t="str">
        <f ca="1">IF(INDEX(INDIRECT("ALL["&amp;UNTANA[#Headers]&amp;"]"),rowPointer)="","",INDEX(INDIRECT("ALL["&amp;UNTANA[#Headers]&amp;"]"),rowPointer))</f>
        <v/>
      </c>
      <c r="W177" s="6" t="str">
        <f ca="1">IF(INDEX(INDIRECT("ALL["&amp;UNTANA[#Headers]&amp;"]"),rowPointer)="","",INDEX(INDIRECT("ALL["&amp;UNTANA[#Headers]&amp;"]"),rowPointer))</f>
        <v/>
      </c>
    </row>
    <row r="178" spans="1:23" x14ac:dyDescent="0.25">
      <c r="A178" s="7">
        <v>425</v>
      </c>
      <c r="D178" t="str">
        <f ca="1">INDEX(INDIRECT("ALL["&amp;UNTANA[#Headers]&amp;"]"),rowPointer)</f>
        <v/>
      </c>
      <c r="E178" s="2">
        <f ca="1">INDEX(INDIRECT("ALL["&amp;UNTANA[#Headers]&amp;"]"),rowPointer)</f>
        <v>44940</v>
      </c>
      <c r="F178" s="2" t="str">
        <f ca="1">IF(UNTANA[[#This Row],[TGL MASUK_H]]&gt;E177,UNTANA[[#This Row],[TGL MASUK_H]],IF(UNTANA[[#This Row],[ID]]=1,UNTANA[[#This Row],[TGL MASUK_H]],""))</f>
        <v/>
      </c>
      <c r="G178" s="6" t="str">
        <f ca="1">IF(INDEX(INDIRECT("ALL["&amp;UNTANA[#Headers]&amp;"]"),rowPointer)="","",INDEX(INDIRECT("ALL["&amp;UNTANA[#Headers]&amp;"]"),rowPointer))</f>
        <v/>
      </c>
      <c r="H178" s="6" t="str">
        <f ca="1">IF(INDEX(INDIRECT("ALL["&amp;UNTANA[#Headers]&amp;"]"),rowPointer)="","",INDEX(INDIRECT("ALL["&amp;UNTANA[#Headers]&amp;"]"),rowPointer))</f>
        <v/>
      </c>
      <c r="I178" s="6" t="str">
        <f ca="1">IF(INDEX(INDIRECT("ALL["&amp;UNTANA[#Headers]&amp;"]"),rowPointer)="","",INDEX(INDIRECT("ALL["&amp;UNTANA[#Headers]&amp;"]"),rowPointer))</f>
        <v/>
      </c>
      <c r="J178" s="6" t="str">
        <f ca="1">IF(INDEX(INDIRECT("ALL["&amp;UNTANA[#Headers]&amp;"]"),rowPointer)="","",INDEX(INDIRECT("ALL["&amp;UNTANA[#Headers]&amp;"]"),rowPointer))</f>
        <v/>
      </c>
      <c r="K178" s="2" t="str">
        <f ca="1">IF(INDEX(INDIRECT("ALL["&amp;UNTANA[#Headers]&amp;"]"),rowPointer)="","",INDEX(INDIRECT("ALL["&amp;UNTANA[#Headers]&amp;"]"),rowPointer))</f>
        <v/>
      </c>
      <c r="L178" s="6" t="str">
        <f ca="1">IF(INDEX(INDIRECT("ALL["&amp;UNTANA[#Headers]&amp;"]"),rowPointer)="","",INDEX(INDIRECT("ALL["&amp;UNTANA[#Headers]&amp;"]"),rowPointer))</f>
        <v/>
      </c>
      <c r="M178" s="6" t="str">
        <f ca="1">IF(INDEX(INDIRECT("ALL["&amp;UNTANA[#Headers]&amp;"]"),rowPointer)="","",INDEX(INDIRECT("ALL["&amp;UNTANA[#Headers]&amp;"]"),rowPointer))</f>
        <v/>
      </c>
      <c r="N178" s="6" t="str">
        <f ca="1">IF(INDEX(INDIRECT("ALL["&amp;UNTANA[#Headers]&amp;"]"),rowPointer)="","",INDEX(INDIRECT("ALL["&amp;UNTANA[#Headers]&amp;"]"),rowPointer))</f>
        <v/>
      </c>
      <c r="O178" s="6" t="str">
        <f ca="1">IF(INDEX(INDIRECT("ALL["&amp;UNTANA[#Headers]&amp;"]"),rowPointer)="","",INDEX(INDIRECT("ALL["&amp;UNTANA[#Headers]&amp;"]"),rowPointer))</f>
        <v/>
      </c>
      <c r="P178" s="6" t="str">
        <f ca="1">IF(INDEX(INDIRECT("ALL["&amp;UNTANA[#Headers]&amp;"]"),rowPointer)="","",INDEX(INDIRECT("ALL["&amp;UNTANA[#Headers]&amp;"]"),rowPointer))</f>
        <v/>
      </c>
      <c r="Q178" s="3" t="str">
        <f ca="1">IF(INDEX(INDIRECT("ALL["&amp;UNTANA[#Headers]&amp;"]"),rowPointer)="","",INDEX(INDIRECT("ALL["&amp;UNTANA[#Headers]&amp;"]"),rowPointer))</f>
        <v/>
      </c>
      <c r="R178" s="3" t="str">
        <f ca="1">IF(INDEX(INDIRECT("ALL["&amp;UNTANA[#Headers]&amp;"]"),rowPointer)="","",INDEX(INDIRECT("ALL["&amp;UNTANA[#Headers]&amp;"]"),rowPointer))</f>
        <v/>
      </c>
      <c r="S178" s="6" t="str">
        <f ca="1">IF(INDEX(INDIRECT("ALL["&amp;UNTANA[#Headers]&amp;"]"),rowPointer)="","",INDEX(INDIRECT("ALL["&amp;UNTANA[#Headers]&amp;"]"),rowPointer))</f>
        <v/>
      </c>
      <c r="T178" s="4" t="str">
        <f ca="1">IF(INDEX(INDIRECT("ALL["&amp;UNTANA[#Headers]&amp;"]"),rowPointer)="","",INDEX(INDIRECT("ALL["&amp;UNTANA[#Headers]&amp;"]"),rowPointer))</f>
        <v/>
      </c>
      <c r="U178" s="4" t="str">
        <f ca="1">IF(INDEX(INDIRECT("ALL["&amp;UNTANA[#Headers]&amp;"]"),rowPointer)="","",INDEX(INDIRECT("ALL["&amp;UNTANA[#Headers]&amp;"]"),rowPointer))</f>
        <v/>
      </c>
      <c r="V178" s="3" t="str">
        <f ca="1">IF(INDEX(INDIRECT("ALL["&amp;UNTANA[#Headers]&amp;"]"),rowPointer)="","",INDEX(INDIRECT("ALL["&amp;UNTANA[#Headers]&amp;"]"),rowPointer))</f>
        <v/>
      </c>
      <c r="W178" s="6" t="str">
        <f ca="1">IF(INDEX(INDIRECT("ALL["&amp;UNTANA[#Headers]&amp;"]"),rowPointer)="","",INDEX(INDIRECT("ALL["&amp;UNTANA[#Headers]&amp;"]"),rowPointer))</f>
        <v/>
      </c>
    </row>
    <row r="179" spans="1:23" x14ac:dyDescent="0.25">
      <c r="A179" s="7">
        <v>426</v>
      </c>
      <c r="D179">
        <f ca="1">INDEX(INDIRECT("ALL["&amp;UNTANA[#Headers]&amp;"]"),rowPointer)</f>
        <v>426</v>
      </c>
      <c r="E179" s="2">
        <f ca="1">INDEX(INDIRECT("ALL["&amp;UNTANA[#Headers]&amp;"]"),rowPointer)</f>
        <v>44940</v>
      </c>
      <c r="F179" s="2" t="str">
        <f ca="1">IF(UNTANA[[#This Row],[TGL MASUK_H]]&gt;E178,UNTANA[[#This Row],[TGL MASUK_H]],IF(UNTANA[[#This Row],[ID]]=1,UNTANA[[#This Row],[TGL MASUK_H]],""))</f>
        <v/>
      </c>
      <c r="G179" s="6" t="str">
        <f ca="1">IF(INDEX(INDIRECT("ALL["&amp;UNTANA[#Headers]&amp;"]"),rowPointer)="","",INDEX(INDIRECT("ALL["&amp;UNTANA[#Headers]&amp;"]"),rowPointer))</f>
        <v>DB STATIONERY</v>
      </c>
      <c r="H179" s="6" t="str">
        <f ca="1">IF(INDEX(INDIRECT("ALL["&amp;UNTANA[#Headers]&amp;"]"),rowPointer)="","",INDEX(INDIRECT("ALL["&amp;UNTANA[#Headers]&amp;"]"),rowPointer))</f>
        <v>UNTANA</v>
      </c>
      <c r="I179" s="6" t="str">
        <f ca="1">IF(INDEX(INDIRECT("ALL["&amp;UNTANA[#Headers]&amp;"]"),rowPointer)="","",INDEX(INDIRECT("ALL["&amp;UNTANA[#Headers]&amp;"]"),rowPointer))</f>
        <v>JUA123/23</v>
      </c>
      <c r="J179" s="6" t="str">
        <f ca="1">IF(INDEX(INDIRECT("ALL["&amp;UNTANA[#Headers]&amp;"]"),rowPointer)="","",INDEX(INDIRECT("ALL["&amp;UNTANA[#Headers]&amp;"]"),rowPointer))</f>
        <v/>
      </c>
      <c r="K179" s="2">
        <f ca="1">IF(INDEX(INDIRECT("ALL["&amp;UNTANA[#Headers]&amp;"]"),rowPointer)="","",INDEX(INDIRECT("ALL["&amp;UNTANA[#Headers]&amp;"]"),rowPointer))</f>
        <v>44931</v>
      </c>
      <c r="L179" s="6" t="str">
        <f ca="1">IF(INDEX(INDIRECT("ALL["&amp;UNTANA[#Headers]&amp;"]"),rowPointer)="","",INDEX(INDIRECT("ALL["&amp;UNTANA[#Headers]&amp;"]"),rowPointer))</f>
        <v/>
      </c>
      <c r="M179" s="6" t="str">
        <f ca="1">IF(INDEX(INDIRECT("ALL["&amp;UNTANA[#Headers]&amp;"]"),rowPointer)="","",INDEX(INDIRECT("ALL["&amp;UNTANA[#Headers]&amp;"]"),rowPointer))</f>
        <v>GEL PEN TIZO 1.0 TG340</v>
      </c>
      <c r="N179" s="6">
        <f ca="1">IF(INDEX(INDIRECT("ALL["&amp;UNTANA[#Headers]&amp;"]"),rowPointer)="","",INDEX(INDIRECT("ALL["&amp;UNTANA[#Headers]&amp;"]"),rowPointer))</f>
        <v>5</v>
      </c>
      <c r="O179" s="6">
        <f ca="1">IF(INDEX(INDIRECT("ALL["&amp;UNTANA[#Headers]&amp;"]"),rowPointer)="","",INDEX(INDIRECT("ALL["&amp;UNTANA[#Headers]&amp;"]"),rowPointer))</f>
        <v>480</v>
      </c>
      <c r="P179" s="6" t="str">
        <f ca="1">IF(INDEX(INDIRECT("ALL["&amp;UNTANA[#Headers]&amp;"]"),rowPointer)="","",INDEX(INDIRECT("ALL["&amp;UNTANA[#Headers]&amp;"]"),rowPointer))</f>
        <v>LSN</v>
      </c>
      <c r="Q179" s="3">
        <f ca="1">IF(INDEX(INDIRECT("ALL["&amp;UNTANA[#Headers]&amp;"]"),rowPointer)="","",INDEX(INDIRECT("ALL["&amp;UNTANA[#Headers]&amp;"]"),rowPointer))</f>
        <v>31500</v>
      </c>
      <c r="R179" s="3" t="str">
        <f ca="1">IF(INDEX(INDIRECT("ALL["&amp;UNTANA[#Headers]&amp;"]"),rowPointer)="","",INDEX(INDIRECT("ALL["&amp;UNTANA[#Headers]&amp;"]"),rowPointer))</f>
        <v/>
      </c>
      <c r="S179" s="6" t="str">
        <f ca="1">IF(INDEX(INDIRECT("ALL["&amp;UNTANA[#Headers]&amp;"]"),rowPointer)="","",INDEX(INDIRECT("ALL["&amp;UNTANA[#Headers]&amp;"]"),rowPointer))</f>
        <v>96 LSN</v>
      </c>
      <c r="T179" s="4" t="str">
        <f ca="1">IF(INDEX(INDIRECT("ALL["&amp;UNTANA[#Headers]&amp;"]"),rowPointer)="","",INDEX(INDIRECT("ALL["&amp;UNTANA[#Headers]&amp;"]"),rowPointer))</f>
        <v/>
      </c>
      <c r="U179" s="4" t="str">
        <f ca="1">IF(INDEX(INDIRECT("ALL["&amp;UNTANA[#Headers]&amp;"]"),rowPointer)="","",INDEX(INDIRECT("ALL["&amp;UNTANA[#Headers]&amp;"]"),rowPointer))</f>
        <v/>
      </c>
      <c r="V179" s="3" t="str">
        <f ca="1">IF(INDEX(INDIRECT("ALL["&amp;UNTANA[#Headers]&amp;"]"),rowPointer)="","",INDEX(INDIRECT("ALL["&amp;UNTANA[#Headers]&amp;"]"),rowPointer))</f>
        <v/>
      </c>
      <c r="W179" s="6" t="str">
        <f ca="1">IF(INDEX(INDIRECT("ALL["&amp;UNTANA[#Headers]&amp;"]"),rowPointer)="","",INDEX(INDIRECT("ALL["&amp;UNTANA[#Headers]&amp;"]"),rowPointer))</f>
        <v/>
      </c>
    </row>
    <row r="180" spans="1:23" x14ac:dyDescent="0.25">
      <c r="A180" s="7">
        <v>427</v>
      </c>
      <c r="D180" t="str">
        <f ca="1">INDEX(INDIRECT("ALL["&amp;UNTANA[#Headers]&amp;"]"),rowPointer)</f>
        <v/>
      </c>
      <c r="E180" s="2">
        <f ca="1">INDEX(INDIRECT("ALL["&amp;UNTANA[#Headers]&amp;"]"),rowPointer)</f>
        <v>44940</v>
      </c>
      <c r="F180" s="2" t="str">
        <f ca="1">IF(UNTANA[[#This Row],[TGL MASUK_H]]&gt;E179,UNTANA[[#This Row],[TGL MASUK_H]],IF(UNTANA[[#This Row],[ID]]=1,UNTANA[[#This Row],[TGL MASUK_H]],""))</f>
        <v/>
      </c>
      <c r="G180" s="6" t="str">
        <f ca="1">IF(INDEX(INDIRECT("ALL["&amp;UNTANA[#Headers]&amp;"]"),rowPointer)="","",INDEX(INDIRECT("ALL["&amp;UNTANA[#Headers]&amp;"]"),rowPointer))</f>
        <v/>
      </c>
      <c r="H180" s="6" t="str">
        <f ca="1">IF(INDEX(INDIRECT("ALL["&amp;UNTANA[#Headers]&amp;"]"),rowPointer)="","",INDEX(INDIRECT("ALL["&amp;UNTANA[#Headers]&amp;"]"),rowPointer))</f>
        <v/>
      </c>
      <c r="I180" s="6" t="str">
        <f ca="1">IF(INDEX(INDIRECT("ALL["&amp;UNTANA[#Headers]&amp;"]"),rowPointer)="","",INDEX(INDIRECT("ALL["&amp;UNTANA[#Headers]&amp;"]"),rowPointer))</f>
        <v/>
      </c>
      <c r="J180" s="6" t="str">
        <f ca="1">IF(INDEX(INDIRECT("ALL["&amp;UNTANA[#Headers]&amp;"]"),rowPointer)="","",INDEX(INDIRECT("ALL["&amp;UNTANA[#Headers]&amp;"]"),rowPointer))</f>
        <v/>
      </c>
      <c r="K180" s="2" t="str">
        <f ca="1">IF(INDEX(INDIRECT("ALL["&amp;UNTANA[#Headers]&amp;"]"),rowPointer)="","",INDEX(INDIRECT("ALL["&amp;UNTANA[#Headers]&amp;"]"),rowPointer))</f>
        <v/>
      </c>
      <c r="L180" s="6" t="str">
        <f ca="1">IF(INDEX(INDIRECT("ALL["&amp;UNTANA[#Headers]&amp;"]"),rowPointer)="","",INDEX(INDIRECT("ALL["&amp;UNTANA[#Headers]&amp;"]"),rowPointer))</f>
        <v/>
      </c>
      <c r="M180" s="6" t="str">
        <f ca="1">IF(INDEX(INDIRECT("ALL["&amp;UNTANA[#Headers]&amp;"]"),rowPointer)="","",INDEX(INDIRECT("ALL["&amp;UNTANA[#Headers]&amp;"]"),rowPointer))</f>
        <v>GEL 1.0 TG340BI BIRU</v>
      </c>
      <c r="N180" s="6">
        <f ca="1">IF(INDEX(INDIRECT("ALL["&amp;UNTANA[#Headers]&amp;"]"),rowPointer)="","",INDEX(INDIRECT("ALL["&amp;UNTANA[#Headers]&amp;"]"),rowPointer))</f>
        <v>2</v>
      </c>
      <c r="O180" s="6">
        <f ca="1">IF(INDEX(INDIRECT("ALL["&amp;UNTANA[#Headers]&amp;"]"),rowPointer)="","",INDEX(INDIRECT("ALL["&amp;UNTANA[#Headers]&amp;"]"),rowPointer))</f>
        <v>192</v>
      </c>
      <c r="P180" s="6" t="str">
        <f ca="1">IF(INDEX(INDIRECT("ALL["&amp;UNTANA[#Headers]&amp;"]"),rowPointer)="","",INDEX(INDIRECT("ALL["&amp;UNTANA[#Headers]&amp;"]"),rowPointer))</f>
        <v>LSN</v>
      </c>
      <c r="Q180" s="3">
        <f ca="1">IF(INDEX(INDIRECT("ALL["&amp;UNTANA[#Headers]&amp;"]"),rowPointer)="","",INDEX(INDIRECT("ALL["&amp;UNTANA[#Headers]&amp;"]"),rowPointer))</f>
        <v>31500</v>
      </c>
      <c r="R180" s="3" t="str">
        <f ca="1">IF(INDEX(INDIRECT("ALL["&amp;UNTANA[#Headers]&amp;"]"),rowPointer)="","",INDEX(INDIRECT("ALL["&amp;UNTANA[#Headers]&amp;"]"),rowPointer))</f>
        <v/>
      </c>
      <c r="S180" s="6" t="str">
        <f ca="1">IF(INDEX(INDIRECT("ALL["&amp;UNTANA[#Headers]&amp;"]"),rowPointer)="","",INDEX(INDIRECT("ALL["&amp;UNTANA[#Headers]&amp;"]"),rowPointer))</f>
        <v>96 LSN</v>
      </c>
      <c r="T180" s="4" t="str">
        <f ca="1">IF(INDEX(INDIRECT("ALL["&amp;UNTANA[#Headers]&amp;"]"),rowPointer)="","",INDEX(INDIRECT("ALL["&amp;UNTANA[#Headers]&amp;"]"),rowPointer))</f>
        <v/>
      </c>
      <c r="U180" s="4" t="str">
        <f ca="1">IF(INDEX(INDIRECT("ALL["&amp;UNTANA[#Headers]&amp;"]"),rowPointer)="","",INDEX(INDIRECT("ALL["&amp;UNTANA[#Headers]&amp;"]"),rowPointer))</f>
        <v/>
      </c>
      <c r="V180" s="3" t="str">
        <f ca="1">IF(INDEX(INDIRECT("ALL["&amp;UNTANA[#Headers]&amp;"]"),rowPointer)="","",INDEX(INDIRECT("ALL["&amp;UNTANA[#Headers]&amp;"]"),rowPointer))</f>
        <v/>
      </c>
      <c r="W180" s="6" t="str">
        <f ca="1">IF(INDEX(INDIRECT("ALL["&amp;UNTANA[#Headers]&amp;"]"),rowPointer)="","",INDEX(INDIRECT("ALL["&amp;UNTANA[#Headers]&amp;"]"),rowPointer))</f>
        <v/>
      </c>
    </row>
    <row r="181" spans="1:23" x14ac:dyDescent="0.25">
      <c r="A181" s="7">
        <v>428</v>
      </c>
      <c r="D181" t="str">
        <f ca="1">INDEX(INDIRECT("ALL["&amp;UNTANA[#Headers]&amp;"]"),rowPointer)</f>
        <v/>
      </c>
      <c r="E181" s="2">
        <f ca="1">INDEX(INDIRECT("ALL["&amp;UNTANA[#Headers]&amp;"]"),rowPointer)</f>
        <v>44940</v>
      </c>
      <c r="F181" s="2" t="str">
        <f ca="1">IF(UNTANA[[#This Row],[TGL MASUK_H]]&gt;E180,UNTANA[[#This Row],[TGL MASUK_H]],IF(UNTANA[[#This Row],[ID]]=1,UNTANA[[#This Row],[TGL MASUK_H]],""))</f>
        <v/>
      </c>
      <c r="G181" s="6" t="str">
        <f ca="1">IF(INDEX(INDIRECT("ALL["&amp;UNTANA[#Headers]&amp;"]"),rowPointer)="","",INDEX(INDIRECT("ALL["&amp;UNTANA[#Headers]&amp;"]"),rowPointer))</f>
        <v/>
      </c>
      <c r="H181" s="6" t="str">
        <f ca="1">IF(INDEX(INDIRECT("ALL["&amp;UNTANA[#Headers]&amp;"]"),rowPointer)="","",INDEX(INDIRECT("ALL["&amp;UNTANA[#Headers]&amp;"]"),rowPointer))</f>
        <v/>
      </c>
      <c r="I181" s="6" t="str">
        <f ca="1">IF(INDEX(INDIRECT("ALL["&amp;UNTANA[#Headers]&amp;"]"),rowPointer)="","",INDEX(INDIRECT("ALL["&amp;UNTANA[#Headers]&amp;"]"),rowPointer))</f>
        <v/>
      </c>
      <c r="J181" s="6" t="str">
        <f ca="1">IF(INDEX(INDIRECT("ALL["&amp;UNTANA[#Headers]&amp;"]"),rowPointer)="","",INDEX(INDIRECT("ALL["&amp;UNTANA[#Headers]&amp;"]"),rowPointer))</f>
        <v/>
      </c>
      <c r="K181" s="2" t="str">
        <f ca="1">IF(INDEX(INDIRECT("ALL["&amp;UNTANA[#Headers]&amp;"]"),rowPointer)="","",INDEX(INDIRECT("ALL["&amp;UNTANA[#Headers]&amp;"]"),rowPointer))</f>
        <v/>
      </c>
      <c r="L181" s="6" t="str">
        <f ca="1">IF(INDEX(INDIRECT("ALL["&amp;UNTANA[#Headers]&amp;"]"),rowPointer)="","",INDEX(INDIRECT("ALL["&amp;UNTANA[#Headers]&amp;"]"),rowPointer))</f>
        <v/>
      </c>
      <c r="M181" s="6" t="str">
        <f ca="1">IF(INDEX(INDIRECT("ALL["&amp;UNTANA[#Headers]&amp;"]"),rowPointer)="","",INDEX(INDIRECT("ALL["&amp;UNTANA[#Headers]&amp;"]"),rowPointer))</f>
        <v/>
      </c>
      <c r="N181" s="6" t="str">
        <f ca="1">IF(INDEX(INDIRECT("ALL["&amp;UNTANA[#Headers]&amp;"]"),rowPointer)="","",INDEX(INDIRECT("ALL["&amp;UNTANA[#Headers]&amp;"]"),rowPointer))</f>
        <v/>
      </c>
      <c r="O181" s="6" t="str">
        <f ca="1">IF(INDEX(INDIRECT("ALL["&amp;UNTANA[#Headers]&amp;"]"),rowPointer)="","",INDEX(INDIRECT("ALL["&amp;UNTANA[#Headers]&amp;"]"),rowPointer))</f>
        <v/>
      </c>
      <c r="P181" s="6" t="str">
        <f ca="1">IF(INDEX(INDIRECT("ALL["&amp;UNTANA[#Headers]&amp;"]"),rowPointer)="","",INDEX(INDIRECT("ALL["&amp;UNTANA[#Headers]&amp;"]"),rowPointer))</f>
        <v/>
      </c>
      <c r="Q181" s="3" t="str">
        <f ca="1">IF(INDEX(INDIRECT("ALL["&amp;UNTANA[#Headers]&amp;"]"),rowPointer)="","",INDEX(INDIRECT("ALL["&amp;UNTANA[#Headers]&amp;"]"),rowPointer))</f>
        <v/>
      </c>
      <c r="R181" s="3" t="str">
        <f ca="1">IF(INDEX(INDIRECT("ALL["&amp;UNTANA[#Headers]&amp;"]"),rowPointer)="","",INDEX(INDIRECT("ALL["&amp;UNTANA[#Headers]&amp;"]"),rowPointer))</f>
        <v/>
      </c>
      <c r="S181" s="6" t="str">
        <f ca="1">IF(INDEX(INDIRECT("ALL["&amp;UNTANA[#Headers]&amp;"]"),rowPointer)="","",INDEX(INDIRECT("ALL["&amp;UNTANA[#Headers]&amp;"]"),rowPointer))</f>
        <v/>
      </c>
      <c r="T181" s="4" t="str">
        <f ca="1">IF(INDEX(INDIRECT("ALL["&amp;UNTANA[#Headers]&amp;"]"),rowPointer)="","",INDEX(INDIRECT("ALL["&amp;UNTANA[#Headers]&amp;"]"),rowPointer))</f>
        <v/>
      </c>
      <c r="U181" s="4" t="str">
        <f ca="1">IF(INDEX(INDIRECT("ALL["&amp;UNTANA[#Headers]&amp;"]"),rowPointer)="","",INDEX(INDIRECT("ALL["&amp;UNTANA[#Headers]&amp;"]"),rowPointer))</f>
        <v/>
      </c>
      <c r="V181" s="3" t="str">
        <f ca="1">IF(INDEX(INDIRECT("ALL["&amp;UNTANA[#Headers]&amp;"]"),rowPointer)="","",INDEX(INDIRECT("ALL["&amp;UNTANA[#Headers]&amp;"]"),rowPointer))</f>
        <v/>
      </c>
      <c r="W181" s="6" t="str">
        <f ca="1">IF(INDEX(INDIRECT("ALL["&amp;UNTANA[#Headers]&amp;"]"),rowPointer)="","",INDEX(INDIRECT("ALL["&amp;UNTANA[#Headers]&amp;"]"),rowPointer))</f>
        <v/>
      </c>
    </row>
    <row r="182" spans="1:23" x14ac:dyDescent="0.25">
      <c r="A182" s="7">
        <v>429</v>
      </c>
      <c r="D182">
        <f ca="1">INDEX(INDIRECT("ALL["&amp;UNTANA[#Headers]&amp;"]"),rowPointer)</f>
        <v>429</v>
      </c>
      <c r="E182" s="2">
        <f ca="1">INDEX(INDIRECT("ALL["&amp;UNTANA[#Headers]&amp;"]"),rowPointer)</f>
        <v>44940</v>
      </c>
      <c r="F182" s="2" t="str">
        <f ca="1">IF(UNTANA[[#This Row],[TGL MASUK_H]]&gt;E181,UNTANA[[#This Row],[TGL MASUK_H]],IF(UNTANA[[#This Row],[ID]]=1,UNTANA[[#This Row],[TGL MASUK_H]],""))</f>
        <v/>
      </c>
      <c r="G182" s="6" t="str">
        <f ca="1">IF(INDEX(INDIRECT("ALL["&amp;UNTANA[#Headers]&amp;"]"),rowPointer)="","",INDEX(INDIRECT("ALL["&amp;UNTANA[#Headers]&amp;"]"),rowPointer))</f>
        <v>GRAFINDO</v>
      </c>
      <c r="H182" s="6" t="str">
        <f ca="1">IF(INDEX(INDIRECT("ALL["&amp;UNTANA[#Headers]&amp;"]"),rowPointer)="","",INDEX(INDIRECT("ALL["&amp;UNTANA[#Headers]&amp;"]"),rowPointer))</f>
        <v>UNTANA</v>
      </c>
      <c r="I182" s="6" t="str">
        <f ca="1">IF(INDEX(INDIRECT("ALL["&amp;UNTANA[#Headers]&amp;"]"),rowPointer)="","",INDEX(INDIRECT("ALL["&amp;UNTANA[#Headers]&amp;"]"),rowPointer))</f>
        <v>SURAT JALAN</v>
      </c>
      <c r="J182" s="6" t="str">
        <f ca="1">IF(INDEX(INDIRECT("ALL["&amp;UNTANA[#Headers]&amp;"]"),rowPointer)="","",INDEX(INDIRECT("ALL["&amp;UNTANA[#Headers]&amp;"]"),rowPointer))</f>
        <v/>
      </c>
      <c r="K182" s="2">
        <f ca="1">IF(INDEX(INDIRECT("ALL["&amp;UNTANA[#Headers]&amp;"]"),rowPointer)="","",INDEX(INDIRECT("ALL["&amp;UNTANA[#Headers]&amp;"]"),rowPointer))</f>
        <v>44938</v>
      </c>
      <c r="L182" s="6" t="str">
        <f ca="1">IF(INDEX(INDIRECT("ALL["&amp;UNTANA[#Headers]&amp;"]"),rowPointer)="","",INDEX(INDIRECT("ALL["&amp;UNTANA[#Headers]&amp;"]"),rowPointer))</f>
        <v/>
      </c>
      <c r="M182" s="6" t="str">
        <f ca="1">IF(INDEX(INDIRECT("ALL["&amp;UNTANA[#Headers]&amp;"]"),rowPointer)="","",INDEX(INDIRECT("ALL["&amp;UNTANA[#Headers]&amp;"]"),rowPointer))</f>
        <v>CLEAR HOLDER AC-105 PUTIH</v>
      </c>
      <c r="N182" s="6">
        <f ca="1">IF(INDEX(INDIRECT("ALL["&amp;UNTANA[#Headers]&amp;"]"),rowPointer)="","",INDEX(INDIRECT("ALL["&amp;UNTANA[#Headers]&amp;"]"),rowPointer))</f>
        <v>30</v>
      </c>
      <c r="O182" s="6" t="str">
        <f ca="1">IF(INDEX(INDIRECT("ALL["&amp;UNTANA[#Headers]&amp;"]"),rowPointer)="","",INDEX(INDIRECT("ALL["&amp;UNTANA[#Headers]&amp;"]"),rowPointer))</f>
        <v/>
      </c>
      <c r="P182" s="6" t="str">
        <f ca="1">IF(INDEX(INDIRECT("ALL["&amp;UNTANA[#Headers]&amp;"]"),rowPointer)="","",INDEX(INDIRECT("ALL["&amp;UNTANA[#Headers]&amp;"]"),rowPointer))</f>
        <v/>
      </c>
      <c r="Q182" s="3" t="str">
        <f ca="1">IF(INDEX(INDIRECT("ALL["&amp;UNTANA[#Headers]&amp;"]"),rowPointer)="","",INDEX(INDIRECT("ALL["&amp;UNTANA[#Headers]&amp;"]"),rowPointer))</f>
        <v/>
      </c>
      <c r="R182" s="3" t="str">
        <f ca="1">IF(INDEX(INDIRECT("ALL["&amp;UNTANA[#Headers]&amp;"]"),rowPointer)="","",INDEX(INDIRECT("ALL["&amp;UNTANA[#Headers]&amp;"]"),rowPointer))</f>
        <v/>
      </c>
      <c r="S182" s="6" t="str">
        <f ca="1">IF(INDEX(INDIRECT("ALL["&amp;UNTANA[#Headers]&amp;"]"),rowPointer)="","",INDEX(INDIRECT("ALL["&amp;UNTANA[#Headers]&amp;"]"),rowPointer))</f>
        <v>60 LSN</v>
      </c>
      <c r="T182" s="4" t="str">
        <f ca="1">IF(INDEX(INDIRECT("ALL["&amp;UNTANA[#Headers]&amp;"]"),rowPointer)="","",INDEX(INDIRECT("ALL["&amp;UNTANA[#Headers]&amp;"]"),rowPointer))</f>
        <v/>
      </c>
      <c r="U182" s="4" t="str">
        <f ca="1">IF(INDEX(INDIRECT("ALL["&amp;UNTANA[#Headers]&amp;"]"),rowPointer)="","",INDEX(INDIRECT("ALL["&amp;UNTANA[#Headers]&amp;"]"),rowPointer))</f>
        <v/>
      </c>
      <c r="V182" s="3" t="str">
        <f ca="1">IF(INDEX(INDIRECT("ALL["&amp;UNTANA[#Headers]&amp;"]"),rowPointer)="","",INDEX(INDIRECT("ALL["&amp;UNTANA[#Headers]&amp;"]"),rowPointer))</f>
        <v/>
      </c>
      <c r="W182" s="6" t="str">
        <f ca="1">IF(INDEX(INDIRECT("ALL["&amp;UNTANA[#Headers]&amp;"]"),rowPointer)="","",INDEX(INDIRECT("ALL["&amp;UNTANA[#Headers]&amp;"]"),rowPointer))</f>
        <v>SURAT JALAN</v>
      </c>
    </row>
    <row r="183" spans="1:23" x14ac:dyDescent="0.25">
      <c r="A183" s="7">
        <v>430</v>
      </c>
      <c r="D183" t="str">
        <f ca="1">INDEX(INDIRECT("ALL["&amp;UNTANA[#Headers]&amp;"]"),rowPointer)</f>
        <v/>
      </c>
      <c r="E183" s="2">
        <f ca="1">INDEX(INDIRECT("ALL["&amp;UNTANA[#Headers]&amp;"]"),rowPointer)</f>
        <v>44940</v>
      </c>
      <c r="F183" s="2" t="str">
        <f ca="1">IF(UNTANA[[#This Row],[TGL MASUK_H]]&gt;E182,UNTANA[[#This Row],[TGL MASUK_H]],IF(UNTANA[[#This Row],[ID]]=1,UNTANA[[#This Row],[TGL MASUK_H]],""))</f>
        <v/>
      </c>
      <c r="G183" s="6" t="str">
        <f ca="1">IF(INDEX(INDIRECT("ALL["&amp;UNTANA[#Headers]&amp;"]"),rowPointer)="","",INDEX(INDIRECT("ALL["&amp;UNTANA[#Headers]&amp;"]"),rowPointer))</f>
        <v/>
      </c>
      <c r="H183" s="6" t="str">
        <f ca="1">IF(INDEX(INDIRECT("ALL["&amp;UNTANA[#Headers]&amp;"]"),rowPointer)="","",INDEX(INDIRECT("ALL["&amp;UNTANA[#Headers]&amp;"]"),rowPointer))</f>
        <v/>
      </c>
      <c r="I183" s="6" t="str">
        <f ca="1">IF(INDEX(INDIRECT("ALL["&amp;UNTANA[#Headers]&amp;"]"),rowPointer)="","",INDEX(INDIRECT("ALL["&amp;UNTANA[#Headers]&amp;"]"),rowPointer))</f>
        <v/>
      </c>
      <c r="J183" s="6" t="str">
        <f ca="1">IF(INDEX(INDIRECT("ALL["&amp;UNTANA[#Headers]&amp;"]"),rowPointer)="","",INDEX(INDIRECT("ALL["&amp;UNTANA[#Headers]&amp;"]"),rowPointer))</f>
        <v/>
      </c>
      <c r="K183" s="2" t="str">
        <f ca="1">IF(INDEX(INDIRECT("ALL["&amp;UNTANA[#Headers]&amp;"]"),rowPointer)="","",INDEX(INDIRECT("ALL["&amp;UNTANA[#Headers]&amp;"]"),rowPointer))</f>
        <v/>
      </c>
      <c r="L183" s="6" t="str">
        <f ca="1">IF(INDEX(INDIRECT("ALL["&amp;UNTANA[#Headers]&amp;"]"),rowPointer)="","",INDEX(INDIRECT("ALL["&amp;UNTANA[#Headers]&amp;"]"),rowPointer))</f>
        <v/>
      </c>
      <c r="M183" s="6" t="str">
        <f ca="1">IF(INDEX(INDIRECT("ALL["&amp;UNTANA[#Headers]&amp;"]"),rowPointer)="","",INDEX(INDIRECT("ALL["&amp;UNTANA[#Headers]&amp;"]"),rowPointer))</f>
        <v>CLEAR HOLDER AC-105 PUTIH</v>
      </c>
      <c r="N183" s="6">
        <f ca="1">IF(INDEX(INDIRECT("ALL["&amp;UNTANA[#Headers]&amp;"]"),rowPointer)="","",INDEX(INDIRECT("ALL["&amp;UNTANA[#Headers]&amp;"]"),rowPointer))</f>
        <v>3</v>
      </c>
      <c r="O183" s="6" t="str">
        <f ca="1">IF(INDEX(INDIRECT("ALL["&amp;UNTANA[#Headers]&amp;"]"),rowPointer)="","",INDEX(INDIRECT("ALL["&amp;UNTANA[#Headers]&amp;"]"),rowPointer))</f>
        <v/>
      </c>
      <c r="P183" s="6" t="str">
        <f ca="1">IF(INDEX(INDIRECT("ALL["&amp;UNTANA[#Headers]&amp;"]"),rowPointer)="","",INDEX(INDIRECT("ALL["&amp;UNTANA[#Headers]&amp;"]"),rowPointer))</f>
        <v/>
      </c>
      <c r="Q183" s="3" t="str">
        <f ca="1">IF(INDEX(INDIRECT("ALL["&amp;UNTANA[#Headers]&amp;"]"),rowPointer)="","",INDEX(INDIRECT("ALL["&amp;UNTANA[#Headers]&amp;"]"),rowPointer))</f>
        <v/>
      </c>
      <c r="R183" s="3" t="str">
        <f ca="1">IF(INDEX(INDIRECT("ALL["&amp;UNTANA[#Headers]&amp;"]"),rowPointer)="","",INDEX(INDIRECT("ALL["&amp;UNTANA[#Headers]&amp;"]"),rowPointer))</f>
        <v/>
      </c>
      <c r="S183" s="6" t="str">
        <f ca="1">IF(INDEX(INDIRECT("ALL["&amp;UNTANA[#Headers]&amp;"]"),rowPointer)="","",INDEX(INDIRECT("ALL["&amp;UNTANA[#Headers]&amp;"]"),rowPointer))</f>
        <v>60 LSN</v>
      </c>
      <c r="T183" s="4" t="str">
        <f ca="1">IF(INDEX(INDIRECT("ALL["&amp;UNTANA[#Headers]&amp;"]"),rowPointer)="","",INDEX(INDIRECT("ALL["&amp;UNTANA[#Headers]&amp;"]"),rowPointer))</f>
        <v/>
      </c>
      <c r="U183" s="4" t="str">
        <f ca="1">IF(INDEX(INDIRECT("ALL["&amp;UNTANA[#Headers]&amp;"]"),rowPointer)="","",INDEX(INDIRECT("ALL["&amp;UNTANA[#Headers]&amp;"]"),rowPointer))</f>
        <v/>
      </c>
      <c r="V183" s="3" t="str">
        <f ca="1">IF(INDEX(INDIRECT("ALL["&amp;UNTANA[#Headers]&amp;"]"),rowPointer)="","",INDEX(INDIRECT("ALL["&amp;UNTANA[#Headers]&amp;"]"),rowPointer))</f>
        <v/>
      </c>
      <c r="W183" s="6" t="str">
        <f ca="1">IF(INDEX(INDIRECT("ALL["&amp;UNTANA[#Headers]&amp;"]"),rowPointer)="","",INDEX(INDIRECT("ALL["&amp;UNTANA[#Headers]&amp;"]"),rowPointer))</f>
        <v>SURAT JALAN</v>
      </c>
    </row>
    <row r="184" spans="1:23" x14ac:dyDescent="0.25">
      <c r="A184" s="7">
        <v>431</v>
      </c>
      <c r="D184" t="str">
        <f ca="1">INDEX(INDIRECT("ALL["&amp;UNTANA[#Headers]&amp;"]"),rowPointer)</f>
        <v/>
      </c>
      <c r="E184" s="2">
        <f ca="1">INDEX(INDIRECT("ALL["&amp;UNTANA[#Headers]&amp;"]"),rowPointer)</f>
        <v>44940</v>
      </c>
      <c r="F184" s="2" t="str">
        <f ca="1">IF(UNTANA[[#This Row],[TGL MASUK_H]]&gt;E183,UNTANA[[#This Row],[TGL MASUK_H]],IF(UNTANA[[#This Row],[ID]]=1,UNTANA[[#This Row],[TGL MASUK_H]],""))</f>
        <v/>
      </c>
      <c r="G184" s="6" t="str">
        <f ca="1">IF(INDEX(INDIRECT("ALL["&amp;UNTANA[#Headers]&amp;"]"),rowPointer)="","",INDEX(INDIRECT("ALL["&amp;UNTANA[#Headers]&amp;"]"),rowPointer))</f>
        <v/>
      </c>
      <c r="H184" s="6" t="str">
        <f ca="1">IF(INDEX(INDIRECT("ALL["&amp;UNTANA[#Headers]&amp;"]"),rowPointer)="","",INDEX(INDIRECT("ALL["&amp;UNTANA[#Headers]&amp;"]"),rowPointer))</f>
        <v/>
      </c>
      <c r="I184" s="6" t="str">
        <f ca="1">IF(INDEX(INDIRECT("ALL["&amp;UNTANA[#Headers]&amp;"]"),rowPointer)="","",INDEX(INDIRECT("ALL["&amp;UNTANA[#Headers]&amp;"]"),rowPointer))</f>
        <v/>
      </c>
      <c r="J184" s="6" t="str">
        <f ca="1">IF(INDEX(INDIRECT("ALL["&amp;UNTANA[#Headers]&amp;"]"),rowPointer)="","",INDEX(INDIRECT("ALL["&amp;UNTANA[#Headers]&amp;"]"),rowPointer))</f>
        <v/>
      </c>
      <c r="K184" s="2" t="str">
        <f ca="1">IF(INDEX(INDIRECT("ALL["&amp;UNTANA[#Headers]&amp;"]"),rowPointer)="","",INDEX(INDIRECT("ALL["&amp;UNTANA[#Headers]&amp;"]"),rowPointer))</f>
        <v/>
      </c>
      <c r="L184" s="6" t="str">
        <f ca="1">IF(INDEX(INDIRECT("ALL["&amp;UNTANA[#Headers]&amp;"]"),rowPointer)="","",INDEX(INDIRECT("ALL["&amp;UNTANA[#Headers]&amp;"]"),rowPointer))</f>
        <v/>
      </c>
      <c r="M184" s="6" t="str">
        <f ca="1">IF(INDEX(INDIRECT("ALL["&amp;UNTANA[#Headers]&amp;"]"),rowPointer)="","",INDEX(INDIRECT("ALL["&amp;UNTANA[#Headers]&amp;"]"),rowPointer))</f>
        <v/>
      </c>
      <c r="N184" s="6" t="str">
        <f ca="1">IF(INDEX(INDIRECT("ALL["&amp;UNTANA[#Headers]&amp;"]"),rowPointer)="","",INDEX(INDIRECT("ALL["&amp;UNTANA[#Headers]&amp;"]"),rowPointer))</f>
        <v/>
      </c>
      <c r="O184" s="6" t="str">
        <f ca="1">IF(INDEX(INDIRECT("ALL["&amp;UNTANA[#Headers]&amp;"]"),rowPointer)="","",INDEX(INDIRECT("ALL["&amp;UNTANA[#Headers]&amp;"]"),rowPointer))</f>
        <v/>
      </c>
      <c r="P184" s="6" t="str">
        <f ca="1">IF(INDEX(INDIRECT("ALL["&amp;UNTANA[#Headers]&amp;"]"),rowPointer)="","",INDEX(INDIRECT("ALL["&amp;UNTANA[#Headers]&amp;"]"),rowPointer))</f>
        <v/>
      </c>
      <c r="Q184" s="3" t="str">
        <f ca="1">IF(INDEX(INDIRECT("ALL["&amp;UNTANA[#Headers]&amp;"]"),rowPointer)="","",INDEX(INDIRECT("ALL["&amp;UNTANA[#Headers]&amp;"]"),rowPointer))</f>
        <v/>
      </c>
      <c r="R184" s="3" t="str">
        <f ca="1">IF(INDEX(INDIRECT("ALL["&amp;UNTANA[#Headers]&amp;"]"),rowPointer)="","",INDEX(INDIRECT("ALL["&amp;UNTANA[#Headers]&amp;"]"),rowPointer))</f>
        <v/>
      </c>
      <c r="S184" s="6" t="str">
        <f ca="1">IF(INDEX(INDIRECT("ALL["&amp;UNTANA[#Headers]&amp;"]"),rowPointer)="","",INDEX(INDIRECT("ALL["&amp;UNTANA[#Headers]&amp;"]"),rowPointer))</f>
        <v/>
      </c>
      <c r="T184" s="4" t="str">
        <f ca="1">IF(INDEX(INDIRECT("ALL["&amp;UNTANA[#Headers]&amp;"]"),rowPointer)="","",INDEX(INDIRECT("ALL["&amp;UNTANA[#Headers]&amp;"]"),rowPointer))</f>
        <v/>
      </c>
      <c r="U184" s="4" t="str">
        <f ca="1">IF(INDEX(INDIRECT("ALL["&amp;UNTANA[#Headers]&amp;"]"),rowPointer)="","",INDEX(INDIRECT("ALL["&amp;UNTANA[#Headers]&amp;"]"),rowPointer))</f>
        <v/>
      </c>
      <c r="V184" s="3" t="str">
        <f ca="1">IF(INDEX(INDIRECT("ALL["&amp;UNTANA[#Headers]&amp;"]"),rowPointer)="","",INDEX(INDIRECT("ALL["&amp;UNTANA[#Headers]&amp;"]"),rowPointer))</f>
        <v/>
      </c>
      <c r="W184" s="6" t="str">
        <f ca="1">IF(INDEX(INDIRECT("ALL["&amp;UNTANA[#Headers]&amp;"]"),rowPointer)="","",INDEX(INDIRECT("ALL["&amp;UNTANA[#Headers]&amp;"]"),rowPointer))</f>
        <v/>
      </c>
    </row>
    <row r="185" spans="1:23" x14ac:dyDescent="0.25">
      <c r="A185" s="7">
        <v>432</v>
      </c>
      <c r="D185">
        <f ca="1">INDEX(INDIRECT("ALL["&amp;UNTANA[#Headers]&amp;"]"),rowPointer)</f>
        <v>432</v>
      </c>
      <c r="E185" s="2">
        <f ca="1">INDEX(INDIRECT("ALL["&amp;UNTANA[#Headers]&amp;"]"),rowPointer)</f>
        <v>44940</v>
      </c>
      <c r="F185" s="2" t="str">
        <f ca="1">IF(UNTANA[[#This Row],[TGL MASUK_H]]&gt;E184,UNTANA[[#This Row],[TGL MASUK_H]],IF(UNTANA[[#This Row],[ID]]=1,UNTANA[[#This Row],[TGL MASUK_H]],""))</f>
        <v/>
      </c>
      <c r="G185" s="6" t="str">
        <f ca="1">IF(INDEX(INDIRECT("ALL["&amp;UNTANA[#Headers]&amp;"]"),rowPointer)="","",INDEX(INDIRECT("ALL["&amp;UNTANA[#Headers]&amp;"]"),rowPointer))</f>
        <v>GUNINDO</v>
      </c>
      <c r="H185" s="6" t="str">
        <f ca="1">IF(INDEX(INDIRECT("ALL["&amp;UNTANA[#Headers]&amp;"]"),rowPointer)="","",INDEX(INDIRECT("ALL["&amp;UNTANA[#Headers]&amp;"]"),rowPointer))</f>
        <v>UNTANA</v>
      </c>
      <c r="I185" s="6" t="str">
        <f ca="1">IF(INDEX(INDIRECT("ALL["&amp;UNTANA[#Headers]&amp;"]"),rowPointer)="","",INDEX(INDIRECT("ALL["&amp;UNTANA[#Headers]&amp;"]"),rowPointer))</f>
        <v>2300086</v>
      </c>
      <c r="J185" s="6" t="str">
        <f ca="1">IF(INDEX(INDIRECT("ALL["&amp;UNTANA[#Headers]&amp;"]"),rowPointer)="","",INDEX(INDIRECT("ALL["&amp;UNTANA[#Headers]&amp;"]"),rowPointer))</f>
        <v/>
      </c>
      <c r="K185" s="2">
        <f ca="1">IF(INDEX(INDIRECT("ALL["&amp;UNTANA[#Headers]&amp;"]"),rowPointer)="","",INDEX(INDIRECT("ALL["&amp;UNTANA[#Headers]&amp;"]"),rowPointer))</f>
        <v>44937</v>
      </c>
      <c r="L185" s="6" t="str">
        <f ca="1">IF(INDEX(INDIRECT("ALL["&amp;UNTANA[#Headers]&amp;"]"),rowPointer)="","",INDEX(INDIRECT("ALL["&amp;UNTANA[#Headers]&amp;"]"),rowPointer))</f>
        <v/>
      </c>
      <c r="M185" s="6" t="str">
        <f ca="1">IF(INDEX(INDIRECT("ALL["&amp;UNTANA[#Headers]&amp;"]"),rowPointer)="","",INDEX(INDIRECT("ALL["&amp;UNTANA[#Headers]&amp;"]"),rowPointer))</f>
        <v>WB ERASER 803</v>
      </c>
      <c r="N185" s="6">
        <f ca="1">IF(INDEX(INDIRECT("ALL["&amp;UNTANA[#Headers]&amp;"]"),rowPointer)="","",INDEX(INDIRECT("ALL["&amp;UNTANA[#Headers]&amp;"]"),rowPointer))</f>
        <v>3</v>
      </c>
      <c r="O185" s="6">
        <f ca="1">IF(INDEX(INDIRECT("ALL["&amp;UNTANA[#Headers]&amp;"]"),rowPointer)="","",INDEX(INDIRECT("ALL["&amp;UNTANA[#Headers]&amp;"]"),rowPointer))</f>
        <v>90</v>
      </c>
      <c r="P185" s="6" t="str">
        <f ca="1">IF(INDEX(INDIRECT("ALL["&amp;UNTANA[#Headers]&amp;"]"),rowPointer)="","",INDEX(INDIRECT("ALL["&amp;UNTANA[#Headers]&amp;"]"),rowPointer))</f>
        <v>LSN</v>
      </c>
      <c r="Q185" s="3">
        <f ca="1">IF(INDEX(INDIRECT("ALL["&amp;UNTANA[#Headers]&amp;"]"),rowPointer)="","",INDEX(INDIRECT("ALL["&amp;UNTANA[#Headers]&amp;"]"),rowPointer))</f>
        <v>61000</v>
      </c>
      <c r="R185" s="3" t="str">
        <f ca="1">IF(INDEX(INDIRECT("ALL["&amp;UNTANA[#Headers]&amp;"]"),rowPointer)="","",INDEX(INDIRECT("ALL["&amp;UNTANA[#Headers]&amp;"]"),rowPointer))</f>
        <v/>
      </c>
      <c r="S185" s="6" t="str">
        <f ca="1">IF(INDEX(INDIRECT("ALL["&amp;UNTANA[#Headers]&amp;"]"),rowPointer)="","",INDEX(INDIRECT("ALL["&amp;UNTANA[#Headers]&amp;"]"),rowPointer))</f>
        <v>30 LSN</v>
      </c>
      <c r="T185" s="4">
        <f ca="1">IF(INDEX(INDIRECT("ALL["&amp;UNTANA[#Headers]&amp;"]"),rowPointer)="","",INDEX(INDIRECT("ALL["&amp;UNTANA[#Headers]&amp;"]"),rowPointer))</f>
        <v>0.05</v>
      </c>
      <c r="U185" s="4">
        <f ca="1">IF(INDEX(INDIRECT("ALL["&amp;UNTANA[#Headers]&amp;"]"),rowPointer)="","",INDEX(INDIRECT("ALL["&amp;UNTANA[#Headers]&amp;"]"),rowPointer))</f>
        <v>0.1</v>
      </c>
      <c r="V185" s="3" t="str">
        <f ca="1">IF(INDEX(INDIRECT("ALL["&amp;UNTANA[#Headers]&amp;"]"),rowPointer)="","",INDEX(INDIRECT("ALL["&amp;UNTANA[#Headers]&amp;"]"),rowPointer))</f>
        <v/>
      </c>
      <c r="W185" s="6" t="str">
        <f ca="1">IF(INDEX(INDIRECT("ALL["&amp;UNTANA[#Headers]&amp;"]"),rowPointer)="","",INDEX(INDIRECT("ALL["&amp;UNTANA[#Headers]&amp;"]"),rowPointer))</f>
        <v/>
      </c>
    </row>
    <row r="186" spans="1:23" x14ac:dyDescent="0.25">
      <c r="A186" s="7">
        <v>433</v>
      </c>
      <c r="D186" t="str">
        <f ca="1">INDEX(INDIRECT("ALL["&amp;UNTANA[#Headers]&amp;"]"),rowPointer)</f>
        <v/>
      </c>
      <c r="E186" s="2">
        <f ca="1">INDEX(INDIRECT("ALL["&amp;UNTANA[#Headers]&amp;"]"),rowPointer)</f>
        <v>44940</v>
      </c>
      <c r="F186" s="2" t="str">
        <f ca="1">IF(UNTANA[[#This Row],[TGL MASUK_H]]&gt;E185,UNTANA[[#This Row],[TGL MASUK_H]],IF(UNTANA[[#This Row],[ID]]=1,UNTANA[[#This Row],[TGL MASUK_H]],""))</f>
        <v/>
      </c>
      <c r="G186" s="6" t="str">
        <f ca="1">IF(INDEX(INDIRECT("ALL["&amp;UNTANA[#Headers]&amp;"]"),rowPointer)="","",INDEX(INDIRECT("ALL["&amp;UNTANA[#Headers]&amp;"]"),rowPointer))</f>
        <v/>
      </c>
      <c r="H186" s="6" t="str">
        <f ca="1">IF(INDEX(INDIRECT("ALL["&amp;UNTANA[#Headers]&amp;"]"),rowPointer)="","",INDEX(INDIRECT("ALL["&amp;UNTANA[#Headers]&amp;"]"),rowPointer))</f>
        <v/>
      </c>
      <c r="I186" s="6" t="str">
        <f ca="1">IF(INDEX(INDIRECT("ALL["&amp;UNTANA[#Headers]&amp;"]"),rowPointer)="","",INDEX(INDIRECT("ALL["&amp;UNTANA[#Headers]&amp;"]"),rowPointer))</f>
        <v/>
      </c>
      <c r="J186" s="6" t="str">
        <f ca="1">IF(INDEX(INDIRECT("ALL["&amp;UNTANA[#Headers]&amp;"]"),rowPointer)="","",INDEX(INDIRECT("ALL["&amp;UNTANA[#Headers]&amp;"]"),rowPointer))</f>
        <v/>
      </c>
      <c r="K186" s="2" t="str">
        <f ca="1">IF(INDEX(INDIRECT("ALL["&amp;UNTANA[#Headers]&amp;"]"),rowPointer)="","",INDEX(INDIRECT("ALL["&amp;UNTANA[#Headers]&amp;"]"),rowPointer))</f>
        <v/>
      </c>
      <c r="L186" s="6" t="str">
        <f ca="1">IF(INDEX(INDIRECT("ALL["&amp;UNTANA[#Headers]&amp;"]"),rowPointer)="","",INDEX(INDIRECT("ALL["&amp;UNTANA[#Headers]&amp;"]"),rowPointer))</f>
        <v/>
      </c>
      <c r="M186" s="6" t="str">
        <f ca="1">IF(INDEX(INDIRECT("ALL["&amp;UNTANA[#Headers]&amp;"]"),rowPointer)="","",INDEX(INDIRECT("ALL["&amp;UNTANA[#Headers]&amp;"]"),rowPointer))</f>
        <v/>
      </c>
      <c r="N186" s="6" t="str">
        <f ca="1">IF(INDEX(INDIRECT("ALL["&amp;UNTANA[#Headers]&amp;"]"),rowPointer)="","",INDEX(INDIRECT("ALL["&amp;UNTANA[#Headers]&amp;"]"),rowPointer))</f>
        <v/>
      </c>
      <c r="O186" s="6" t="str">
        <f ca="1">IF(INDEX(INDIRECT("ALL["&amp;UNTANA[#Headers]&amp;"]"),rowPointer)="","",INDEX(INDIRECT("ALL["&amp;UNTANA[#Headers]&amp;"]"),rowPointer))</f>
        <v/>
      </c>
      <c r="P186" s="6" t="str">
        <f ca="1">IF(INDEX(INDIRECT("ALL["&amp;UNTANA[#Headers]&amp;"]"),rowPointer)="","",INDEX(INDIRECT("ALL["&amp;UNTANA[#Headers]&amp;"]"),rowPointer))</f>
        <v/>
      </c>
      <c r="Q186" s="3" t="str">
        <f ca="1">IF(INDEX(INDIRECT("ALL["&amp;UNTANA[#Headers]&amp;"]"),rowPointer)="","",INDEX(INDIRECT("ALL["&amp;UNTANA[#Headers]&amp;"]"),rowPointer))</f>
        <v/>
      </c>
      <c r="R186" s="3" t="str">
        <f ca="1">IF(INDEX(INDIRECT("ALL["&amp;UNTANA[#Headers]&amp;"]"),rowPointer)="","",INDEX(INDIRECT("ALL["&amp;UNTANA[#Headers]&amp;"]"),rowPointer))</f>
        <v/>
      </c>
      <c r="S186" s="6" t="str">
        <f ca="1">IF(INDEX(INDIRECT("ALL["&amp;UNTANA[#Headers]&amp;"]"),rowPointer)="","",INDEX(INDIRECT("ALL["&amp;UNTANA[#Headers]&amp;"]"),rowPointer))</f>
        <v/>
      </c>
      <c r="T186" s="4" t="str">
        <f ca="1">IF(INDEX(INDIRECT("ALL["&amp;UNTANA[#Headers]&amp;"]"),rowPointer)="","",INDEX(INDIRECT("ALL["&amp;UNTANA[#Headers]&amp;"]"),rowPointer))</f>
        <v/>
      </c>
      <c r="U186" s="4" t="str">
        <f ca="1">IF(INDEX(INDIRECT("ALL["&amp;UNTANA[#Headers]&amp;"]"),rowPointer)="","",INDEX(INDIRECT("ALL["&amp;UNTANA[#Headers]&amp;"]"),rowPointer))</f>
        <v/>
      </c>
      <c r="V186" s="3" t="str">
        <f ca="1">IF(INDEX(INDIRECT("ALL["&amp;UNTANA[#Headers]&amp;"]"),rowPointer)="","",INDEX(INDIRECT("ALL["&amp;UNTANA[#Headers]&amp;"]"),rowPointer))</f>
        <v/>
      </c>
      <c r="W186" s="6" t="str">
        <f ca="1">IF(INDEX(INDIRECT("ALL["&amp;UNTANA[#Headers]&amp;"]"),rowPointer)="","",INDEX(INDIRECT("ALL["&amp;UNTANA[#Headers]&amp;"]"),rowPointer))</f>
        <v/>
      </c>
    </row>
    <row r="187" spans="1:23" x14ac:dyDescent="0.25">
      <c r="A187" s="7">
        <v>462</v>
      </c>
      <c r="D187">
        <f ca="1">INDEX(INDIRECT("ALL["&amp;UNTANA[#Headers]&amp;"]"),rowPointer)</f>
        <v>462</v>
      </c>
      <c r="E187" s="2">
        <f ca="1">INDEX(INDIRECT("ALL["&amp;UNTANA[#Headers]&amp;"]"),rowPointer)</f>
        <v>44942</v>
      </c>
      <c r="F187" s="2">
        <f ca="1">IF(UNTANA[[#This Row],[TGL MASUK_H]]&gt;E186,UNTANA[[#This Row],[TGL MASUK_H]],IF(UNTANA[[#This Row],[ID]]=1,UNTANA[[#This Row],[TGL MASUK_H]],""))</f>
        <v>44942</v>
      </c>
      <c r="G187" s="6" t="str">
        <f ca="1">IF(INDEX(INDIRECT("ALL["&amp;UNTANA[#Headers]&amp;"]"),rowPointer)="","",INDEX(INDIRECT("ALL["&amp;UNTANA[#Headers]&amp;"]"),rowPointer))</f>
        <v>HANSA</v>
      </c>
      <c r="H187" s="6" t="str">
        <f ca="1">IF(INDEX(INDIRECT("ALL["&amp;UNTANA[#Headers]&amp;"]"),rowPointer)="","",INDEX(INDIRECT("ALL["&amp;UNTANA[#Headers]&amp;"]"),rowPointer))</f>
        <v>UNTANA</v>
      </c>
      <c r="I187" s="6" t="str">
        <f ca="1">IF(INDEX(INDIRECT("ALL["&amp;UNTANA[#Headers]&amp;"]"),rowPointer)="","",INDEX(INDIRECT("ALL["&amp;UNTANA[#Headers]&amp;"]"),rowPointer))</f>
        <v>HN012023164</v>
      </c>
      <c r="J187" s="6" t="str">
        <f ca="1">IF(INDEX(INDIRECT("ALL["&amp;UNTANA[#Headers]&amp;"]"),rowPointer)="","",INDEX(INDIRECT("ALL["&amp;UNTANA[#Headers]&amp;"]"),rowPointer))</f>
        <v/>
      </c>
      <c r="K187" s="2">
        <f ca="1">IF(INDEX(INDIRECT("ALL["&amp;UNTANA[#Headers]&amp;"]"),rowPointer)="","",INDEX(INDIRECT("ALL["&amp;UNTANA[#Headers]&amp;"]"),rowPointer))</f>
        <v>44942</v>
      </c>
      <c r="L187" s="6" t="str">
        <f ca="1">IF(INDEX(INDIRECT("ALL["&amp;UNTANA[#Headers]&amp;"]"),rowPointer)="","",INDEX(INDIRECT("ALL["&amp;UNTANA[#Headers]&amp;"]"),rowPointer))</f>
        <v/>
      </c>
      <c r="M187" s="6" t="str">
        <f ca="1">IF(INDEX(INDIRECT("ALL["&amp;UNTANA[#Headers]&amp;"]"),rowPointer)="","",INDEX(INDIRECT("ALL["&amp;UNTANA[#Headers]&amp;"]"),rowPointer))</f>
        <v>LILIN ANGKA SHINTOENG</v>
      </c>
      <c r="N187" s="6" t="str">
        <f ca="1">IF(INDEX(INDIRECT("ALL["&amp;UNTANA[#Headers]&amp;"]"),rowPointer)="","",INDEX(INDIRECT("ALL["&amp;UNTANA[#Headers]&amp;"]"),rowPointer))</f>
        <v/>
      </c>
      <c r="O187" s="6">
        <f ca="1">IF(INDEX(INDIRECT("ALL["&amp;UNTANA[#Headers]&amp;"]"),rowPointer)="","",INDEX(INDIRECT("ALL["&amp;UNTANA[#Headers]&amp;"]"),rowPointer))</f>
        <v>14</v>
      </c>
      <c r="P187" s="6" t="str">
        <f ca="1">IF(INDEX(INDIRECT("ALL["&amp;UNTANA[#Headers]&amp;"]"),rowPointer)="","",INDEX(INDIRECT("ALL["&amp;UNTANA[#Headers]&amp;"]"),rowPointer))</f>
        <v>LSN</v>
      </c>
      <c r="Q187" s="3">
        <f ca="1">IF(INDEX(INDIRECT("ALL["&amp;UNTANA[#Headers]&amp;"]"),rowPointer)="","",INDEX(INDIRECT("ALL["&amp;UNTANA[#Headers]&amp;"]"),rowPointer))</f>
        <v>13000</v>
      </c>
      <c r="R187" s="3" t="str">
        <f ca="1">IF(INDEX(INDIRECT("ALL["&amp;UNTANA[#Headers]&amp;"]"),rowPointer)="","",INDEX(INDIRECT("ALL["&amp;UNTANA[#Headers]&amp;"]"),rowPointer))</f>
        <v/>
      </c>
      <c r="S187" s="6" t="str">
        <f ca="1">IF(INDEX(INDIRECT("ALL["&amp;UNTANA[#Headers]&amp;"]"),rowPointer)="","",INDEX(INDIRECT("ALL["&amp;UNTANA[#Headers]&amp;"]"),rowPointer))</f>
        <v/>
      </c>
      <c r="T187" s="4" t="str">
        <f ca="1">IF(INDEX(INDIRECT("ALL["&amp;UNTANA[#Headers]&amp;"]"),rowPointer)="","",INDEX(INDIRECT("ALL["&amp;UNTANA[#Headers]&amp;"]"),rowPointer))</f>
        <v/>
      </c>
      <c r="U187" s="4" t="str">
        <f ca="1">IF(INDEX(INDIRECT("ALL["&amp;UNTANA[#Headers]&amp;"]"),rowPointer)="","",INDEX(INDIRECT("ALL["&amp;UNTANA[#Headers]&amp;"]"),rowPointer))</f>
        <v/>
      </c>
      <c r="V187" s="3" t="str">
        <f ca="1">IF(INDEX(INDIRECT("ALL["&amp;UNTANA[#Headers]&amp;"]"),rowPointer)="","",INDEX(INDIRECT("ALL["&amp;UNTANA[#Headers]&amp;"]"),rowPointer))</f>
        <v/>
      </c>
      <c r="W187" s="6" t="str">
        <f ca="1">IF(INDEX(INDIRECT("ALL["&amp;UNTANA[#Headers]&amp;"]"),rowPointer)="","",INDEX(INDIRECT("ALL["&amp;UNTANA[#Headers]&amp;"]"),rowPointer))</f>
        <v>MIX NO 1 S/D 7 @ 2 LSN</v>
      </c>
    </row>
    <row r="188" spans="1:23" x14ac:dyDescent="0.25">
      <c r="A188" s="7">
        <v>463</v>
      </c>
      <c r="D188" t="str">
        <f ca="1">INDEX(INDIRECT("ALL["&amp;UNTANA[#Headers]&amp;"]"),rowPointer)</f>
        <v/>
      </c>
      <c r="E188" s="2">
        <f ca="1">INDEX(INDIRECT("ALL["&amp;UNTANA[#Headers]&amp;"]"),rowPointer)</f>
        <v>44942</v>
      </c>
      <c r="F188" s="2" t="str">
        <f ca="1">IF(UNTANA[[#This Row],[TGL MASUK_H]]&gt;E187,UNTANA[[#This Row],[TGL MASUK_H]],IF(UNTANA[[#This Row],[ID]]=1,UNTANA[[#This Row],[TGL MASUK_H]],""))</f>
        <v/>
      </c>
      <c r="G188" s="6" t="str">
        <f ca="1">IF(INDEX(INDIRECT("ALL["&amp;UNTANA[#Headers]&amp;"]"),rowPointer)="","",INDEX(INDIRECT("ALL["&amp;UNTANA[#Headers]&amp;"]"),rowPointer))</f>
        <v/>
      </c>
      <c r="H188" s="6" t="str">
        <f ca="1">IF(INDEX(INDIRECT("ALL["&amp;UNTANA[#Headers]&amp;"]"),rowPointer)="","",INDEX(INDIRECT("ALL["&amp;UNTANA[#Headers]&amp;"]"),rowPointer))</f>
        <v/>
      </c>
      <c r="I188" s="6" t="str">
        <f ca="1">IF(INDEX(INDIRECT("ALL["&amp;UNTANA[#Headers]&amp;"]"),rowPointer)="","",INDEX(INDIRECT("ALL["&amp;UNTANA[#Headers]&amp;"]"),rowPointer))</f>
        <v/>
      </c>
      <c r="J188" s="6" t="str">
        <f ca="1">IF(INDEX(INDIRECT("ALL["&amp;UNTANA[#Headers]&amp;"]"),rowPointer)="","",INDEX(INDIRECT("ALL["&amp;UNTANA[#Headers]&amp;"]"),rowPointer))</f>
        <v/>
      </c>
      <c r="K188" s="2" t="str">
        <f ca="1">IF(INDEX(INDIRECT("ALL["&amp;UNTANA[#Headers]&amp;"]"),rowPointer)="","",INDEX(INDIRECT("ALL["&amp;UNTANA[#Headers]&amp;"]"),rowPointer))</f>
        <v/>
      </c>
      <c r="L188" s="6" t="str">
        <f ca="1">IF(INDEX(INDIRECT("ALL["&amp;UNTANA[#Headers]&amp;"]"),rowPointer)="","",INDEX(INDIRECT("ALL["&amp;UNTANA[#Headers]&amp;"]"),rowPointer))</f>
        <v/>
      </c>
      <c r="M188" s="6" t="str">
        <f ca="1">IF(INDEX(INDIRECT("ALL["&amp;UNTANA[#Headers]&amp;"]"),rowPointer)="","",INDEX(INDIRECT("ALL["&amp;UNTANA[#Headers]&amp;"]"),rowPointer))</f>
        <v>LILIN SHINTOENG 24 BTG</v>
      </c>
      <c r="N188" s="6" t="str">
        <f ca="1">IF(INDEX(INDIRECT("ALL["&amp;UNTANA[#Headers]&amp;"]"),rowPointer)="","",INDEX(INDIRECT("ALL["&amp;UNTANA[#Headers]&amp;"]"),rowPointer))</f>
        <v/>
      </c>
      <c r="O188" s="6">
        <f ca="1">IF(INDEX(INDIRECT("ALL["&amp;UNTANA[#Headers]&amp;"]"),rowPointer)="","",INDEX(INDIRECT("ALL["&amp;UNTANA[#Headers]&amp;"]"),rowPointer))</f>
        <v>3</v>
      </c>
      <c r="P188" s="6" t="str">
        <f ca="1">IF(INDEX(INDIRECT("ALL["&amp;UNTANA[#Headers]&amp;"]"),rowPointer)="","",INDEX(INDIRECT("ALL["&amp;UNTANA[#Headers]&amp;"]"),rowPointer))</f>
        <v>LSN</v>
      </c>
      <c r="Q188" s="3">
        <f ca="1">IF(INDEX(INDIRECT("ALL["&amp;UNTANA[#Headers]&amp;"]"),rowPointer)="","",INDEX(INDIRECT("ALL["&amp;UNTANA[#Headers]&amp;"]"),rowPointer))</f>
        <v>41000</v>
      </c>
      <c r="R188" s="3" t="str">
        <f ca="1">IF(INDEX(INDIRECT("ALL["&amp;UNTANA[#Headers]&amp;"]"),rowPointer)="","",INDEX(INDIRECT("ALL["&amp;UNTANA[#Headers]&amp;"]"),rowPointer))</f>
        <v/>
      </c>
      <c r="S188" s="6" t="str">
        <f ca="1">IF(INDEX(INDIRECT("ALL["&amp;UNTANA[#Headers]&amp;"]"),rowPointer)="","",INDEX(INDIRECT("ALL["&amp;UNTANA[#Headers]&amp;"]"),rowPointer))</f>
        <v/>
      </c>
      <c r="T188" s="4" t="str">
        <f ca="1">IF(INDEX(INDIRECT("ALL["&amp;UNTANA[#Headers]&amp;"]"),rowPointer)="","",INDEX(INDIRECT("ALL["&amp;UNTANA[#Headers]&amp;"]"),rowPointer))</f>
        <v/>
      </c>
      <c r="U188" s="4" t="str">
        <f ca="1">IF(INDEX(INDIRECT("ALL["&amp;UNTANA[#Headers]&amp;"]"),rowPointer)="","",INDEX(INDIRECT("ALL["&amp;UNTANA[#Headers]&amp;"]"),rowPointer))</f>
        <v/>
      </c>
      <c r="V188" s="3" t="str">
        <f ca="1">IF(INDEX(INDIRECT("ALL["&amp;UNTANA[#Headers]&amp;"]"),rowPointer)="","",INDEX(INDIRECT("ALL["&amp;UNTANA[#Headers]&amp;"]"),rowPointer))</f>
        <v/>
      </c>
      <c r="W188" s="6" t="str">
        <f ca="1">IF(INDEX(INDIRECT("ALL["&amp;UNTANA[#Headers]&amp;"]"),rowPointer)="","",INDEX(INDIRECT("ALL["&amp;UNTANA[#Headers]&amp;"]"),rowPointer))</f>
        <v/>
      </c>
    </row>
    <row r="189" spans="1:23" x14ac:dyDescent="0.25">
      <c r="A189" s="7">
        <v>464</v>
      </c>
      <c r="D189" t="str">
        <f ca="1">INDEX(INDIRECT("ALL["&amp;UNTANA[#Headers]&amp;"]"),rowPointer)</f>
        <v/>
      </c>
      <c r="E189" s="2">
        <f ca="1">INDEX(INDIRECT("ALL["&amp;UNTANA[#Headers]&amp;"]"),rowPointer)</f>
        <v>44942</v>
      </c>
      <c r="F189" s="2" t="str">
        <f ca="1">IF(UNTANA[[#This Row],[TGL MASUK_H]]&gt;E188,UNTANA[[#This Row],[TGL MASUK_H]],IF(UNTANA[[#This Row],[ID]]=1,UNTANA[[#This Row],[TGL MASUK_H]],""))</f>
        <v/>
      </c>
      <c r="G189" s="6" t="str">
        <f ca="1">IF(INDEX(INDIRECT("ALL["&amp;UNTANA[#Headers]&amp;"]"),rowPointer)="","",INDEX(INDIRECT("ALL["&amp;UNTANA[#Headers]&amp;"]"),rowPointer))</f>
        <v/>
      </c>
      <c r="H189" s="6" t="str">
        <f ca="1">IF(INDEX(INDIRECT("ALL["&amp;UNTANA[#Headers]&amp;"]"),rowPointer)="","",INDEX(INDIRECT("ALL["&amp;UNTANA[#Headers]&amp;"]"),rowPointer))</f>
        <v/>
      </c>
      <c r="I189" s="6" t="str">
        <f ca="1">IF(INDEX(INDIRECT("ALL["&amp;UNTANA[#Headers]&amp;"]"),rowPointer)="","",INDEX(INDIRECT("ALL["&amp;UNTANA[#Headers]&amp;"]"),rowPointer))</f>
        <v/>
      </c>
      <c r="J189" s="6" t="str">
        <f ca="1">IF(INDEX(INDIRECT("ALL["&amp;UNTANA[#Headers]&amp;"]"),rowPointer)="","",INDEX(INDIRECT("ALL["&amp;UNTANA[#Headers]&amp;"]"),rowPointer))</f>
        <v/>
      </c>
      <c r="K189" s="2" t="str">
        <f ca="1">IF(INDEX(INDIRECT("ALL["&amp;UNTANA[#Headers]&amp;"]"),rowPointer)="","",INDEX(INDIRECT("ALL["&amp;UNTANA[#Headers]&amp;"]"),rowPointer))</f>
        <v/>
      </c>
      <c r="L189" s="6" t="str">
        <f ca="1">IF(INDEX(INDIRECT("ALL["&amp;UNTANA[#Headers]&amp;"]"),rowPointer)="","",INDEX(INDIRECT("ALL["&amp;UNTANA[#Headers]&amp;"]"),rowPointer))</f>
        <v/>
      </c>
      <c r="M189" s="6" t="str">
        <f ca="1">IF(INDEX(INDIRECT("ALL["&amp;UNTANA[#Headers]&amp;"]"),rowPointer)="","",INDEX(INDIRECT("ALL["&amp;UNTANA[#Headers]&amp;"]"),rowPointer))</f>
        <v/>
      </c>
      <c r="N189" s="6" t="str">
        <f ca="1">IF(INDEX(INDIRECT("ALL["&amp;UNTANA[#Headers]&amp;"]"),rowPointer)="","",INDEX(INDIRECT("ALL["&amp;UNTANA[#Headers]&amp;"]"),rowPointer))</f>
        <v/>
      </c>
      <c r="O189" s="6" t="str">
        <f ca="1">IF(INDEX(INDIRECT("ALL["&amp;UNTANA[#Headers]&amp;"]"),rowPointer)="","",INDEX(INDIRECT("ALL["&amp;UNTANA[#Headers]&amp;"]"),rowPointer))</f>
        <v/>
      </c>
      <c r="P189" s="6" t="str">
        <f ca="1">IF(INDEX(INDIRECT("ALL["&amp;UNTANA[#Headers]&amp;"]"),rowPointer)="","",INDEX(INDIRECT("ALL["&amp;UNTANA[#Headers]&amp;"]"),rowPointer))</f>
        <v/>
      </c>
      <c r="Q189" s="3" t="str">
        <f ca="1">IF(INDEX(INDIRECT("ALL["&amp;UNTANA[#Headers]&amp;"]"),rowPointer)="","",INDEX(INDIRECT("ALL["&amp;UNTANA[#Headers]&amp;"]"),rowPointer))</f>
        <v/>
      </c>
      <c r="R189" s="3" t="str">
        <f ca="1">IF(INDEX(INDIRECT("ALL["&amp;UNTANA[#Headers]&amp;"]"),rowPointer)="","",INDEX(INDIRECT("ALL["&amp;UNTANA[#Headers]&amp;"]"),rowPointer))</f>
        <v/>
      </c>
      <c r="S189" s="6" t="str">
        <f ca="1">IF(INDEX(INDIRECT("ALL["&amp;UNTANA[#Headers]&amp;"]"),rowPointer)="","",INDEX(INDIRECT("ALL["&amp;UNTANA[#Headers]&amp;"]"),rowPointer))</f>
        <v/>
      </c>
      <c r="T189" s="4" t="str">
        <f ca="1">IF(INDEX(INDIRECT("ALL["&amp;UNTANA[#Headers]&amp;"]"),rowPointer)="","",INDEX(INDIRECT("ALL["&amp;UNTANA[#Headers]&amp;"]"),rowPointer))</f>
        <v/>
      </c>
      <c r="U189" s="4" t="str">
        <f ca="1">IF(INDEX(INDIRECT("ALL["&amp;UNTANA[#Headers]&amp;"]"),rowPointer)="","",INDEX(INDIRECT("ALL["&amp;UNTANA[#Headers]&amp;"]"),rowPointer))</f>
        <v/>
      </c>
      <c r="V189" s="3" t="str">
        <f ca="1">IF(INDEX(INDIRECT("ALL["&amp;UNTANA[#Headers]&amp;"]"),rowPointer)="","",INDEX(INDIRECT("ALL["&amp;UNTANA[#Headers]&amp;"]"),rowPointer))</f>
        <v/>
      </c>
      <c r="W189" s="6" t="str">
        <f ca="1">IF(INDEX(INDIRECT("ALL["&amp;UNTANA[#Headers]&amp;"]"),rowPointer)="","",INDEX(INDIRECT("ALL["&amp;UNTANA[#Headers]&amp;"]"),rowPointer))</f>
        <v/>
      </c>
    </row>
    <row r="190" spans="1:23" x14ac:dyDescent="0.25">
      <c r="A190" s="7">
        <v>465</v>
      </c>
      <c r="D190">
        <f ca="1">INDEX(INDIRECT("ALL["&amp;UNTANA[#Headers]&amp;"]"),rowPointer)</f>
        <v>465</v>
      </c>
      <c r="E190" s="2">
        <f ca="1">INDEX(INDIRECT("ALL["&amp;UNTANA[#Headers]&amp;"]"),rowPointer)</f>
        <v>44942</v>
      </c>
      <c r="F190" s="2" t="str">
        <f ca="1">IF(UNTANA[[#This Row],[TGL MASUK_H]]&gt;E189,UNTANA[[#This Row],[TGL MASUK_H]],IF(UNTANA[[#This Row],[ID]]=1,UNTANA[[#This Row],[TGL MASUK_H]],""))</f>
        <v/>
      </c>
      <c r="G190" s="6" t="str">
        <f ca="1">IF(INDEX(INDIRECT("ALL["&amp;UNTANA[#Headers]&amp;"]"),rowPointer)="","",INDEX(INDIRECT("ALL["&amp;UNTANA[#Headers]&amp;"]"),rowPointer))</f>
        <v>GUNINDO</v>
      </c>
      <c r="H190" s="6" t="str">
        <f ca="1">IF(INDEX(INDIRECT("ALL["&amp;UNTANA[#Headers]&amp;"]"),rowPointer)="","",INDEX(INDIRECT("ALL["&amp;UNTANA[#Headers]&amp;"]"),rowPointer))</f>
        <v>UNTANA</v>
      </c>
      <c r="I190" s="6" t="str">
        <f ca="1">IF(INDEX(INDIRECT("ALL["&amp;UNTANA[#Headers]&amp;"]"),rowPointer)="","",INDEX(INDIRECT("ALL["&amp;UNTANA[#Headers]&amp;"]"),rowPointer))</f>
        <v>2300095</v>
      </c>
      <c r="J190" s="6" t="str">
        <f ca="1">IF(INDEX(INDIRECT("ALL["&amp;UNTANA[#Headers]&amp;"]"),rowPointer)="","",INDEX(INDIRECT("ALL["&amp;UNTANA[#Headers]&amp;"]"),rowPointer))</f>
        <v/>
      </c>
      <c r="K190" s="2">
        <f ca="1">IF(INDEX(INDIRECT("ALL["&amp;UNTANA[#Headers]&amp;"]"),rowPointer)="","",INDEX(INDIRECT("ALL["&amp;UNTANA[#Headers]&amp;"]"),rowPointer))</f>
        <v>44938</v>
      </c>
      <c r="L190" s="6" t="str">
        <f ca="1">IF(INDEX(INDIRECT("ALL["&amp;UNTANA[#Headers]&amp;"]"),rowPointer)="","",INDEX(INDIRECT("ALL["&amp;UNTANA[#Headers]&amp;"]"),rowPointer))</f>
        <v/>
      </c>
      <c r="M190" s="6" t="str">
        <f ca="1">IF(INDEX(INDIRECT("ALL["&amp;UNTANA[#Headers]&amp;"]"),rowPointer)="","",INDEX(INDIRECT("ALL["&amp;UNTANA[#Headers]&amp;"]"),rowPointer))</f>
        <v xml:space="preserve">OSS GUNINDO </v>
      </c>
      <c r="N190" s="6">
        <f ca="1">IF(INDEX(INDIRECT("ALL["&amp;UNTANA[#Headers]&amp;"]"),rowPointer)="","",INDEX(INDIRECT("ALL["&amp;UNTANA[#Headers]&amp;"]"),rowPointer))</f>
        <v>6</v>
      </c>
      <c r="O190" s="6">
        <f ca="1">IF(INDEX(INDIRECT("ALL["&amp;UNTANA[#Headers]&amp;"]"),rowPointer)="","",INDEX(INDIRECT("ALL["&amp;UNTANA[#Headers]&amp;"]"),rowPointer))</f>
        <v>360</v>
      </c>
      <c r="P190" s="6" t="str">
        <f ca="1">IF(INDEX(INDIRECT("ALL["&amp;UNTANA[#Headers]&amp;"]"),rowPointer)="","",INDEX(INDIRECT("ALL["&amp;UNTANA[#Headers]&amp;"]"),rowPointer))</f>
        <v>LSN</v>
      </c>
      <c r="Q190" s="3">
        <f ca="1">IF(INDEX(INDIRECT("ALL["&amp;UNTANA[#Headers]&amp;"]"),rowPointer)="","",INDEX(INDIRECT("ALL["&amp;UNTANA[#Headers]&amp;"]"),rowPointer))</f>
        <v>49200</v>
      </c>
      <c r="R190" s="3" t="str">
        <f ca="1">IF(INDEX(INDIRECT("ALL["&amp;UNTANA[#Headers]&amp;"]"),rowPointer)="","",INDEX(INDIRECT("ALL["&amp;UNTANA[#Headers]&amp;"]"),rowPointer))</f>
        <v/>
      </c>
      <c r="S190" s="6" t="str">
        <f ca="1">IF(INDEX(INDIRECT("ALL["&amp;UNTANA[#Headers]&amp;"]"),rowPointer)="","",INDEX(INDIRECT("ALL["&amp;UNTANA[#Headers]&amp;"]"),rowPointer))</f>
        <v>60 LSN</v>
      </c>
      <c r="T190" s="4">
        <f ca="1">IF(INDEX(INDIRECT("ALL["&amp;UNTANA[#Headers]&amp;"]"),rowPointer)="","",INDEX(INDIRECT("ALL["&amp;UNTANA[#Headers]&amp;"]"),rowPointer))</f>
        <v>0.05</v>
      </c>
      <c r="U190" s="4">
        <f ca="1">IF(INDEX(INDIRECT("ALL["&amp;UNTANA[#Headers]&amp;"]"),rowPointer)="","",INDEX(INDIRECT("ALL["&amp;UNTANA[#Headers]&amp;"]"),rowPointer))</f>
        <v>0.1</v>
      </c>
      <c r="V190" s="3" t="str">
        <f ca="1">IF(INDEX(INDIRECT("ALL["&amp;UNTANA[#Headers]&amp;"]"),rowPointer)="","",INDEX(INDIRECT("ALL["&amp;UNTANA[#Headers]&amp;"]"),rowPointer))</f>
        <v/>
      </c>
      <c r="W190" s="6" t="str">
        <f ca="1">IF(INDEX(INDIRECT("ALL["&amp;UNTANA[#Headers]&amp;"]"),rowPointer)="","",INDEX(INDIRECT("ALL["&amp;UNTANA[#Headers]&amp;"]"),rowPointer))</f>
        <v/>
      </c>
    </row>
    <row r="191" spans="1:23" x14ac:dyDescent="0.25">
      <c r="A191" s="7">
        <v>466</v>
      </c>
      <c r="D191" t="str">
        <f ca="1">INDEX(INDIRECT("ALL["&amp;UNTANA[#Headers]&amp;"]"),rowPointer)</f>
        <v/>
      </c>
      <c r="E191" s="2">
        <f ca="1">INDEX(INDIRECT("ALL["&amp;UNTANA[#Headers]&amp;"]"),rowPointer)</f>
        <v>44942</v>
      </c>
      <c r="F191" s="2" t="str">
        <f ca="1">IF(UNTANA[[#This Row],[TGL MASUK_H]]&gt;E190,UNTANA[[#This Row],[TGL MASUK_H]],IF(UNTANA[[#This Row],[ID]]=1,UNTANA[[#This Row],[TGL MASUK_H]],""))</f>
        <v/>
      </c>
      <c r="G191" s="6" t="str">
        <f ca="1">IF(INDEX(INDIRECT("ALL["&amp;UNTANA[#Headers]&amp;"]"),rowPointer)="","",INDEX(INDIRECT("ALL["&amp;UNTANA[#Headers]&amp;"]"),rowPointer))</f>
        <v/>
      </c>
      <c r="H191" s="6" t="str">
        <f ca="1">IF(INDEX(INDIRECT("ALL["&amp;UNTANA[#Headers]&amp;"]"),rowPointer)="","",INDEX(INDIRECT("ALL["&amp;UNTANA[#Headers]&amp;"]"),rowPointer))</f>
        <v/>
      </c>
      <c r="I191" s="6" t="str">
        <f ca="1">IF(INDEX(INDIRECT("ALL["&amp;UNTANA[#Headers]&amp;"]"),rowPointer)="","",INDEX(INDIRECT("ALL["&amp;UNTANA[#Headers]&amp;"]"),rowPointer))</f>
        <v/>
      </c>
      <c r="J191" s="6" t="str">
        <f ca="1">IF(INDEX(INDIRECT("ALL["&amp;UNTANA[#Headers]&amp;"]"),rowPointer)="","",INDEX(INDIRECT("ALL["&amp;UNTANA[#Headers]&amp;"]"),rowPointer))</f>
        <v/>
      </c>
      <c r="K191" s="2" t="str">
        <f ca="1">IF(INDEX(INDIRECT("ALL["&amp;UNTANA[#Headers]&amp;"]"),rowPointer)="","",INDEX(INDIRECT("ALL["&amp;UNTANA[#Headers]&amp;"]"),rowPointer))</f>
        <v/>
      </c>
      <c r="L191" s="6" t="str">
        <f ca="1">IF(INDEX(INDIRECT("ALL["&amp;UNTANA[#Headers]&amp;"]"),rowPointer)="","",INDEX(INDIRECT("ALL["&amp;UNTANA[#Headers]&amp;"]"),rowPointer))</f>
        <v/>
      </c>
      <c r="M191" s="6" t="str">
        <f ca="1">IF(INDEX(INDIRECT("ALL["&amp;UNTANA[#Headers]&amp;"]"),rowPointer)="","",INDEX(INDIRECT("ALL["&amp;UNTANA[#Headers]&amp;"]"),rowPointer))</f>
        <v>GUNINDO FL COKLAT</v>
      </c>
      <c r="N191" s="6">
        <f ca="1">IF(INDEX(INDIRECT("ALL["&amp;UNTANA[#Headers]&amp;"]"),rowPointer)="","",INDEX(INDIRECT("ALL["&amp;UNTANA[#Headers]&amp;"]"),rowPointer))</f>
        <v>2</v>
      </c>
      <c r="O191" s="6">
        <f ca="1">IF(INDEX(INDIRECT("ALL["&amp;UNTANA[#Headers]&amp;"]"),rowPointer)="","",INDEX(INDIRECT("ALL["&amp;UNTANA[#Headers]&amp;"]"),rowPointer))</f>
        <v>40</v>
      </c>
      <c r="P191" s="6" t="str">
        <f ca="1">IF(INDEX(INDIRECT("ALL["&amp;UNTANA[#Headers]&amp;"]"),rowPointer)="","",INDEX(INDIRECT("ALL["&amp;UNTANA[#Headers]&amp;"]"),rowPointer))</f>
        <v>LSN</v>
      </c>
      <c r="Q191" s="3">
        <f ca="1">IF(INDEX(INDIRECT("ALL["&amp;UNTANA[#Headers]&amp;"]"),rowPointer)="","",INDEX(INDIRECT("ALL["&amp;UNTANA[#Headers]&amp;"]"),rowPointer))</f>
        <v>120000</v>
      </c>
      <c r="R191" s="3" t="str">
        <f ca="1">IF(INDEX(INDIRECT("ALL["&amp;UNTANA[#Headers]&amp;"]"),rowPointer)="","",INDEX(INDIRECT("ALL["&amp;UNTANA[#Headers]&amp;"]"),rowPointer))</f>
        <v/>
      </c>
      <c r="S191" s="6" t="str">
        <f ca="1">IF(INDEX(INDIRECT("ALL["&amp;UNTANA[#Headers]&amp;"]"),rowPointer)="","",INDEX(INDIRECT("ALL["&amp;UNTANA[#Headers]&amp;"]"),rowPointer))</f>
        <v>40 LSN</v>
      </c>
      <c r="T191" s="4">
        <f ca="1">IF(INDEX(INDIRECT("ALL["&amp;UNTANA[#Headers]&amp;"]"),rowPointer)="","",INDEX(INDIRECT("ALL["&amp;UNTANA[#Headers]&amp;"]"),rowPointer))</f>
        <v>0.05</v>
      </c>
      <c r="U191" s="4">
        <f ca="1">IF(INDEX(INDIRECT("ALL["&amp;UNTANA[#Headers]&amp;"]"),rowPointer)="","",INDEX(INDIRECT("ALL["&amp;UNTANA[#Headers]&amp;"]"),rowPointer))</f>
        <v>0.1</v>
      </c>
      <c r="V191" s="3" t="str">
        <f ca="1">IF(INDEX(INDIRECT("ALL["&amp;UNTANA[#Headers]&amp;"]"),rowPointer)="","",INDEX(INDIRECT("ALL["&amp;UNTANA[#Headers]&amp;"]"),rowPointer))</f>
        <v/>
      </c>
      <c r="W191" s="6" t="str">
        <f ca="1">IF(INDEX(INDIRECT("ALL["&amp;UNTANA[#Headers]&amp;"]"),rowPointer)="","",INDEX(INDIRECT("ALL["&amp;UNTANA[#Headers]&amp;"]"),rowPointer))</f>
        <v/>
      </c>
    </row>
    <row r="192" spans="1:23" x14ac:dyDescent="0.25">
      <c r="A192" s="7">
        <v>467</v>
      </c>
      <c r="D192" t="str">
        <f ca="1">INDEX(INDIRECT("ALL["&amp;UNTANA[#Headers]&amp;"]"),rowPointer)</f>
        <v/>
      </c>
      <c r="E192" s="2">
        <f ca="1">INDEX(INDIRECT("ALL["&amp;UNTANA[#Headers]&amp;"]"),rowPointer)</f>
        <v>44942</v>
      </c>
      <c r="F192" s="2" t="str">
        <f ca="1">IF(UNTANA[[#This Row],[TGL MASUK_H]]&gt;E191,UNTANA[[#This Row],[TGL MASUK_H]],IF(UNTANA[[#This Row],[ID]]=1,UNTANA[[#This Row],[TGL MASUK_H]],""))</f>
        <v/>
      </c>
      <c r="G192" s="6" t="str">
        <f ca="1">IF(INDEX(INDIRECT("ALL["&amp;UNTANA[#Headers]&amp;"]"),rowPointer)="","",INDEX(INDIRECT("ALL["&amp;UNTANA[#Headers]&amp;"]"),rowPointer))</f>
        <v/>
      </c>
      <c r="H192" s="6" t="str">
        <f ca="1">IF(INDEX(INDIRECT("ALL["&amp;UNTANA[#Headers]&amp;"]"),rowPointer)="","",INDEX(INDIRECT("ALL["&amp;UNTANA[#Headers]&amp;"]"),rowPointer))</f>
        <v/>
      </c>
      <c r="I192" s="6" t="str">
        <f ca="1">IF(INDEX(INDIRECT("ALL["&amp;UNTANA[#Headers]&amp;"]"),rowPointer)="","",INDEX(INDIRECT("ALL["&amp;UNTANA[#Headers]&amp;"]"),rowPointer))</f>
        <v/>
      </c>
      <c r="J192" s="6" t="str">
        <f ca="1">IF(INDEX(INDIRECT("ALL["&amp;UNTANA[#Headers]&amp;"]"),rowPointer)="","",INDEX(INDIRECT("ALL["&amp;UNTANA[#Headers]&amp;"]"),rowPointer))</f>
        <v/>
      </c>
      <c r="K192" s="2" t="str">
        <f ca="1">IF(INDEX(INDIRECT("ALL["&amp;UNTANA[#Headers]&amp;"]"),rowPointer)="","",INDEX(INDIRECT("ALL["&amp;UNTANA[#Headers]&amp;"]"),rowPointer))</f>
        <v/>
      </c>
      <c r="L192" s="6" t="str">
        <f ca="1">IF(INDEX(INDIRECT("ALL["&amp;UNTANA[#Headers]&amp;"]"),rowPointer)="","",INDEX(INDIRECT("ALL["&amp;UNTANA[#Headers]&amp;"]"),rowPointer))</f>
        <v/>
      </c>
      <c r="M192" s="6" t="str">
        <f ca="1">IF(INDEX(INDIRECT("ALL["&amp;UNTANA[#Headers]&amp;"]"),rowPointer)="","",INDEX(INDIRECT("ALL["&amp;UNTANA[#Headers]&amp;"]"),rowPointer))</f>
        <v/>
      </c>
      <c r="N192" s="6" t="str">
        <f ca="1">IF(INDEX(INDIRECT("ALL["&amp;UNTANA[#Headers]&amp;"]"),rowPointer)="","",INDEX(INDIRECT("ALL["&amp;UNTANA[#Headers]&amp;"]"),rowPointer))</f>
        <v/>
      </c>
      <c r="O192" s="6" t="str">
        <f ca="1">IF(INDEX(INDIRECT("ALL["&amp;UNTANA[#Headers]&amp;"]"),rowPointer)="","",INDEX(INDIRECT("ALL["&amp;UNTANA[#Headers]&amp;"]"),rowPointer))</f>
        <v/>
      </c>
      <c r="P192" s="6" t="str">
        <f ca="1">IF(INDEX(INDIRECT("ALL["&amp;UNTANA[#Headers]&amp;"]"),rowPointer)="","",INDEX(INDIRECT("ALL["&amp;UNTANA[#Headers]&amp;"]"),rowPointer))</f>
        <v/>
      </c>
      <c r="Q192" s="3" t="str">
        <f ca="1">IF(INDEX(INDIRECT("ALL["&amp;UNTANA[#Headers]&amp;"]"),rowPointer)="","",INDEX(INDIRECT("ALL["&amp;UNTANA[#Headers]&amp;"]"),rowPointer))</f>
        <v/>
      </c>
      <c r="R192" s="3" t="str">
        <f ca="1">IF(INDEX(INDIRECT("ALL["&amp;UNTANA[#Headers]&amp;"]"),rowPointer)="","",INDEX(INDIRECT("ALL["&amp;UNTANA[#Headers]&amp;"]"),rowPointer))</f>
        <v/>
      </c>
      <c r="S192" s="6" t="str">
        <f ca="1">IF(INDEX(INDIRECT("ALL["&amp;UNTANA[#Headers]&amp;"]"),rowPointer)="","",INDEX(INDIRECT("ALL["&amp;UNTANA[#Headers]&amp;"]"),rowPointer))</f>
        <v/>
      </c>
      <c r="T192" s="4" t="str">
        <f ca="1">IF(INDEX(INDIRECT("ALL["&amp;UNTANA[#Headers]&amp;"]"),rowPointer)="","",INDEX(INDIRECT("ALL["&amp;UNTANA[#Headers]&amp;"]"),rowPointer))</f>
        <v/>
      </c>
      <c r="U192" s="4" t="str">
        <f ca="1">IF(INDEX(INDIRECT("ALL["&amp;UNTANA[#Headers]&amp;"]"),rowPointer)="","",INDEX(INDIRECT("ALL["&amp;UNTANA[#Headers]&amp;"]"),rowPointer))</f>
        <v/>
      </c>
      <c r="V192" s="3" t="str">
        <f ca="1">IF(INDEX(INDIRECT("ALL["&amp;UNTANA[#Headers]&amp;"]"),rowPointer)="","",INDEX(INDIRECT("ALL["&amp;UNTANA[#Headers]&amp;"]"),rowPointer))</f>
        <v/>
      </c>
      <c r="W192" s="6" t="str">
        <f ca="1">IF(INDEX(INDIRECT("ALL["&amp;UNTANA[#Headers]&amp;"]"),rowPointer)="","",INDEX(INDIRECT("ALL["&amp;UNTANA[#Headers]&amp;"]"),rowPointer))</f>
        <v/>
      </c>
    </row>
    <row r="193" spans="1:23" x14ac:dyDescent="0.25">
      <c r="A193" s="7">
        <v>468</v>
      </c>
      <c r="D193">
        <f ca="1">INDEX(INDIRECT("ALL["&amp;UNTANA[#Headers]&amp;"]"),rowPointer)</f>
        <v>468</v>
      </c>
      <c r="E193" s="2">
        <f ca="1">INDEX(INDIRECT("ALL["&amp;UNTANA[#Headers]&amp;"]"),rowPointer)</f>
        <v>44942</v>
      </c>
      <c r="F193" s="2" t="str">
        <f ca="1">IF(UNTANA[[#This Row],[TGL MASUK_H]]&gt;E192,UNTANA[[#This Row],[TGL MASUK_H]],IF(UNTANA[[#This Row],[ID]]=1,UNTANA[[#This Row],[TGL MASUK_H]],""))</f>
        <v/>
      </c>
      <c r="G193" s="6" t="str">
        <f ca="1">IF(INDEX(INDIRECT("ALL["&amp;UNTANA[#Headers]&amp;"]"),rowPointer)="","",INDEX(INDIRECT("ALL["&amp;UNTANA[#Headers]&amp;"]"),rowPointer))</f>
        <v>DUTA BUANA</v>
      </c>
      <c r="H193" s="6" t="str">
        <f ca="1">IF(INDEX(INDIRECT("ALL["&amp;UNTANA[#Headers]&amp;"]"),rowPointer)="","",INDEX(INDIRECT("ALL["&amp;UNTANA[#Headers]&amp;"]"),rowPointer))</f>
        <v>UNTANA</v>
      </c>
      <c r="I193" s="6" t="str">
        <f ca="1">IF(INDEX(INDIRECT("ALL["&amp;UNTANA[#Headers]&amp;"]"),rowPointer)="","",INDEX(INDIRECT("ALL["&amp;UNTANA[#Headers]&amp;"]"),rowPointer))</f>
        <v>HM/018/01-23-H</v>
      </c>
      <c r="J193" s="6" t="str">
        <f ca="1">IF(INDEX(INDIRECT("ALL["&amp;UNTANA[#Headers]&amp;"]"),rowPointer)="","",INDEX(INDIRECT("ALL["&amp;UNTANA[#Headers]&amp;"]"),rowPointer))</f>
        <v/>
      </c>
      <c r="K193" s="2">
        <f ca="1">IF(INDEX(INDIRECT("ALL["&amp;UNTANA[#Headers]&amp;"]"),rowPointer)="","",INDEX(INDIRECT("ALL["&amp;UNTANA[#Headers]&amp;"]"),rowPointer))</f>
        <v>44939</v>
      </c>
      <c r="L193" s="6" t="str">
        <f ca="1">IF(INDEX(INDIRECT("ALL["&amp;UNTANA[#Headers]&amp;"]"),rowPointer)="","",INDEX(INDIRECT("ALL["&amp;UNTANA[#Headers]&amp;"]"),rowPointer))</f>
        <v/>
      </c>
      <c r="M193" s="6" t="str">
        <f ca="1">IF(INDEX(INDIRECT("ALL["&amp;UNTANA[#Headers]&amp;"]"),rowPointer)="","",INDEX(INDIRECT("ALL["&amp;UNTANA[#Headers]&amp;"]"),rowPointer))</f>
        <v>ACRYLIC COLOUR TF-AC-003 (18 X 6ML)</v>
      </c>
      <c r="N193" s="6">
        <f ca="1">IF(INDEX(INDIRECT("ALL["&amp;UNTANA[#Headers]&amp;"]"),rowPointer)="","",INDEX(INDIRECT("ALL["&amp;UNTANA[#Headers]&amp;"]"),rowPointer))</f>
        <v>3</v>
      </c>
      <c r="O193" s="6">
        <f ca="1">IF(INDEX(INDIRECT("ALL["&amp;UNTANA[#Headers]&amp;"]"),rowPointer)="","",INDEX(INDIRECT("ALL["&amp;UNTANA[#Headers]&amp;"]"),rowPointer))</f>
        <v>216</v>
      </c>
      <c r="P193" s="6" t="str">
        <f ca="1">IF(INDEX(INDIRECT("ALL["&amp;UNTANA[#Headers]&amp;"]"),rowPointer)="","",INDEX(INDIRECT("ALL["&amp;UNTANA[#Headers]&amp;"]"),rowPointer))</f>
        <v>SET</v>
      </c>
      <c r="Q193" s="3">
        <f ca="1">IF(INDEX(INDIRECT("ALL["&amp;UNTANA[#Headers]&amp;"]"),rowPointer)="","",INDEX(INDIRECT("ALL["&amp;UNTANA[#Headers]&amp;"]"),rowPointer))</f>
        <v>23500</v>
      </c>
      <c r="R193" s="3" t="str">
        <f ca="1">IF(INDEX(INDIRECT("ALL["&amp;UNTANA[#Headers]&amp;"]"),rowPointer)="","",INDEX(INDIRECT("ALL["&amp;UNTANA[#Headers]&amp;"]"),rowPointer))</f>
        <v/>
      </c>
      <c r="S193" s="6" t="str">
        <f ca="1">IF(INDEX(INDIRECT("ALL["&amp;UNTANA[#Headers]&amp;"]"),rowPointer)="","",INDEX(INDIRECT("ALL["&amp;UNTANA[#Headers]&amp;"]"),rowPointer))</f>
        <v>72 SET</v>
      </c>
      <c r="T193" s="4" t="str">
        <f ca="1">IF(INDEX(INDIRECT("ALL["&amp;UNTANA[#Headers]&amp;"]"),rowPointer)="","",INDEX(INDIRECT("ALL["&amp;UNTANA[#Headers]&amp;"]"),rowPointer))</f>
        <v/>
      </c>
      <c r="U193" s="4" t="str">
        <f ca="1">IF(INDEX(INDIRECT("ALL["&amp;UNTANA[#Headers]&amp;"]"),rowPointer)="","",INDEX(INDIRECT("ALL["&amp;UNTANA[#Headers]&amp;"]"),rowPointer))</f>
        <v/>
      </c>
      <c r="V193" s="3" t="str">
        <f ca="1">IF(INDEX(INDIRECT("ALL["&amp;UNTANA[#Headers]&amp;"]"),rowPointer)="","",INDEX(INDIRECT("ALL["&amp;UNTANA[#Headers]&amp;"]"),rowPointer))</f>
        <v/>
      </c>
      <c r="W193" s="6" t="str">
        <f ca="1">IF(INDEX(INDIRECT("ALL["&amp;UNTANA[#Headers]&amp;"]"),rowPointer)="","",INDEX(INDIRECT("ALL["&amp;UNTANA[#Headers]&amp;"]"),rowPointer))</f>
        <v/>
      </c>
    </row>
    <row r="194" spans="1:23" x14ac:dyDescent="0.25">
      <c r="A194" s="7">
        <v>469</v>
      </c>
      <c r="D194" t="str">
        <f ca="1">INDEX(INDIRECT("ALL["&amp;UNTANA[#Headers]&amp;"]"),rowPointer)</f>
        <v/>
      </c>
      <c r="E194" s="2">
        <f ca="1">INDEX(INDIRECT("ALL["&amp;UNTANA[#Headers]&amp;"]"),rowPointer)</f>
        <v>44942</v>
      </c>
      <c r="F194" s="2" t="str">
        <f ca="1">IF(UNTANA[[#This Row],[TGL MASUK_H]]&gt;E193,UNTANA[[#This Row],[TGL MASUK_H]],IF(UNTANA[[#This Row],[ID]]=1,UNTANA[[#This Row],[TGL MASUK_H]],""))</f>
        <v/>
      </c>
      <c r="G194" s="6" t="str">
        <f ca="1">IF(INDEX(INDIRECT("ALL["&amp;UNTANA[#Headers]&amp;"]"),rowPointer)="","",INDEX(INDIRECT("ALL["&amp;UNTANA[#Headers]&amp;"]"),rowPointer))</f>
        <v/>
      </c>
      <c r="H194" s="6" t="str">
        <f ca="1">IF(INDEX(INDIRECT("ALL["&amp;UNTANA[#Headers]&amp;"]"),rowPointer)="","",INDEX(INDIRECT("ALL["&amp;UNTANA[#Headers]&amp;"]"),rowPointer))</f>
        <v/>
      </c>
      <c r="I194" s="6" t="str">
        <f ca="1">IF(INDEX(INDIRECT("ALL["&amp;UNTANA[#Headers]&amp;"]"),rowPointer)="","",INDEX(INDIRECT("ALL["&amp;UNTANA[#Headers]&amp;"]"),rowPointer))</f>
        <v/>
      </c>
      <c r="J194" s="6" t="str">
        <f ca="1">IF(INDEX(INDIRECT("ALL["&amp;UNTANA[#Headers]&amp;"]"),rowPointer)="","",INDEX(INDIRECT("ALL["&amp;UNTANA[#Headers]&amp;"]"),rowPointer))</f>
        <v/>
      </c>
      <c r="K194" s="2" t="str">
        <f ca="1">IF(INDEX(INDIRECT("ALL["&amp;UNTANA[#Headers]&amp;"]"),rowPointer)="","",INDEX(INDIRECT("ALL["&amp;UNTANA[#Headers]&amp;"]"),rowPointer))</f>
        <v/>
      </c>
      <c r="L194" s="6" t="str">
        <f ca="1">IF(INDEX(INDIRECT("ALL["&amp;UNTANA[#Headers]&amp;"]"),rowPointer)="","",INDEX(INDIRECT("ALL["&amp;UNTANA[#Headers]&amp;"]"),rowPointer))</f>
        <v/>
      </c>
      <c r="M194" s="6" t="str">
        <f ca="1">IF(INDEX(INDIRECT("ALL["&amp;UNTANA[#Headers]&amp;"]"),rowPointer)="","",INDEX(INDIRECT("ALL["&amp;UNTANA[#Headers]&amp;"]"),rowPointer))</f>
        <v/>
      </c>
      <c r="N194" s="6" t="str">
        <f ca="1">IF(INDEX(INDIRECT("ALL["&amp;UNTANA[#Headers]&amp;"]"),rowPointer)="","",INDEX(INDIRECT("ALL["&amp;UNTANA[#Headers]&amp;"]"),rowPointer))</f>
        <v/>
      </c>
      <c r="O194" s="6" t="str">
        <f ca="1">IF(INDEX(INDIRECT("ALL["&amp;UNTANA[#Headers]&amp;"]"),rowPointer)="","",INDEX(INDIRECT("ALL["&amp;UNTANA[#Headers]&amp;"]"),rowPointer))</f>
        <v/>
      </c>
      <c r="P194" s="6" t="str">
        <f ca="1">IF(INDEX(INDIRECT("ALL["&amp;UNTANA[#Headers]&amp;"]"),rowPointer)="","",INDEX(INDIRECT("ALL["&amp;UNTANA[#Headers]&amp;"]"),rowPointer))</f>
        <v/>
      </c>
      <c r="Q194" s="3" t="str">
        <f ca="1">IF(INDEX(INDIRECT("ALL["&amp;UNTANA[#Headers]&amp;"]"),rowPointer)="","",INDEX(INDIRECT("ALL["&amp;UNTANA[#Headers]&amp;"]"),rowPointer))</f>
        <v/>
      </c>
      <c r="R194" s="3" t="str">
        <f ca="1">IF(INDEX(INDIRECT("ALL["&amp;UNTANA[#Headers]&amp;"]"),rowPointer)="","",INDEX(INDIRECT("ALL["&amp;UNTANA[#Headers]&amp;"]"),rowPointer))</f>
        <v/>
      </c>
      <c r="S194" s="6" t="str">
        <f ca="1">IF(INDEX(INDIRECT("ALL["&amp;UNTANA[#Headers]&amp;"]"),rowPointer)="","",INDEX(INDIRECT("ALL["&amp;UNTANA[#Headers]&amp;"]"),rowPointer))</f>
        <v/>
      </c>
      <c r="T194" s="4" t="str">
        <f ca="1">IF(INDEX(INDIRECT("ALL["&amp;UNTANA[#Headers]&amp;"]"),rowPointer)="","",INDEX(INDIRECT("ALL["&amp;UNTANA[#Headers]&amp;"]"),rowPointer))</f>
        <v/>
      </c>
      <c r="U194" s="4" t="str">
        <f ca="1">IF(INDEX(INDIRECT("ALL["&amp;UNTANA[#Headers]&amp;"]"),rowPointer)="","",INDEX(INDIRECT("ALL["&amp;UNTANA[#Headers]&amp;"]"),rowPointer))</f>
        <v/>
      </c>
      <c r="V194" s="3" t="str">
        <f ca="1">IF(INDEX(INDIRECT("ALL["&amp;UNTANA[#Headers]&amp;"]"),rowPointer)="","",INDEX(INDIRECT("ALL["&amp;UNTANA[#Headers]&amp;"]"),rowPointer))</f>
        <v/>
      </c>
      <c r="W194" s="6" t="str">
        <f ca="1">IF(INDEX(INDIRECT("ALL["&amp;UNTANA[#Headers]&amp;"]"),rowPointer)="","",INDEX(INDIRECT("ALL["&amp;UNTANA[#Headers]&amp;"]"),rowPointer))</f>
        <v/>
      </c>
    </row>
    <row r="195" spans="1:23" x14ac:dyDescent="0.25">
      <c r="A195" s="7">
        <v>524</v>
      </c>
      <c r="D195">
        <f ca="1">INDEX(INDIRECT("ALL["&amp;UNTANA[#Headers]&amp;"]"),rowPointer)</f>
        <v>524</v>
      </c>
      <c r="E195" s="2">
        <f ca="1">INDEX(INDIRECT("ALL["&amp;UNTANA[#Headers]&amp;"]"),rowPointer)</f>
        <v>44944</v>
      </c>
      <c r="F195" s="2">
        <f ca="1">IF(UNTANA[[#This Row],[TGL MASUK_H]]&gt;E194,UNTANA[[#This Row],[TGL MASUK_H]],IF(UNTANA[[#This Row],[ID]]=1,UNTANA[[#This Row],[TGL MASUK_H]],""))</f>
        <v>44944</v>
      </c>
      <c r="G195" s="6" t="str">
        <f ca="1">IF(INDEX(INDIRECT("ALL["&amp;UNTANA[#Headers]&amp;"]"),rowPointer)="","",INDEX(INDIRECT("ALL["&amp;UNTANA[#Headers]&amp;"]"),rowPointer))</f>
        <v>JEFFRY</v>
      </c>
      <c r="H195" s="6" t="str">
        <f ca="1">IF(INDEX(INDIRECT("ALL["&amp;UNTANA[#Headers]&amp;"]"),rowPointer)="","",INDEX(INDIRECT("ALL["&amp;UNTANA[#Headers]&amp;"]"),rowPointer))</f>
        <v>UNTANA</v>
      </c>
      <c r="I195" s="6" t="str">
        <f ca="1">IF(INDEX(INDIRECT("ALL["&amp;UNTANA[#Headers]&amp;"]"),rowPointer)="","",INDEX(INDIRECT("ALL["&amp;UNTANA[#Headers]&amp;"]"),rowPointer))</f>
        <v/>
      </c>
      <c r="J195" s="6" t="str">
        <f ca="1">IF(INDEX(INDIRECT("ALL["&amp;UNTANA[#Headers]&amp;"]"),rowPointer)="","",INDEX(INDIRECT("ALL["&amp;UNTANA[#Headers]&amp;"]"),rowPointer))</f>
        <v/>
      </c>
      <c r="K195" s="2">
        <f ca="1">IF(INDEX(INDIRECT("ALL["&amp;UNTANA[#Headers]&amp;"]"),rowPointer)="","",INDEX(INDIRECT("ALL["&amp;UNTANA[#Headers]&amp;"]"),rowPointer))</f>
        <v>44944</v>
      </c>
      <c r="L195" s="6" t="str">
        <f ca="1">IF(INDEX(INDIRECT("ALL["&amp;UNTANA[#Headers]&amp;"]"),rowPointer)="","",INDEX(INDIRECT("ALL["&amp;UNTANA[#Headers]&amp;"]"),rowPointer))</f>
        <v/>
      </c>
      <c r="M195" s="6" t="str">
        <f ca="1">IF(INDEX(INDIRECT("ALL["&amp;UNTANA[#Headers]&amp;"]"),rowPointer)="","",INDEX(INDIRECT("ALL["&amp;UNTANA[#Headers]&amp;"]"),rowPointer))</f>
        <v>KARET PENTIL SUPER LEGENDA</v>
      </c>
      <c r="N195" s="6">
        <f ca="1">IF(INDEX(INDIRECT("ALL["&amp;UNTANA[#Headers]&amp;"]"),rowPointer)="","",INDEX(INDIRECT("ALL["&amp;UNTANA[#Headers]&amp;"]"),rowPointer))</f>
        <v>5</v>
      </c>
      <c r="O195" s="6">
        <f ca="1">IF(INDEX(INDIRECT("ALL["&amp;UNTANA[#Headers]&amp;"]"),rowPointer)="","",INDEX(INDIRECT("ALL["&amp;UNTANA[#Headers]&amp;"]"),rowPointer))</f>
        <v>3000</v>
      </c>
      <c r="P195" s="6" t="str">
        <f ca="1">IF(INDEX(INDIRECT("ALL["&amp;UNTANA[#Headers]&amp;"]"),rowPointer)="","",INDEX(INDIRECT("ALL["&amp;UNTANA[#Headers]&amp;"]"),rowPointer))</f>
        <v>BOX</v>
      </c>
      <c r="Q195" s="3">
        <f ca="1">IF(INDEX(INDIRECT("ALL["&amp;UNTANA[#Headers]&amp;"]"),rowPointer)="","",INDEX(INDIRECT("ALL["&amp;UNTANA[#Headers]&amp;"]"),rowPointer))</f>
        <v>4900</v>
      </c>
      <c r="R195" s="3" t="str">
        <f ca="1">IF(INDEX(INDIRECT("ALL["&amp;UNTANA[#Headers]&amp;"]"),rowPointer)="","",INDEX(INDIRECT("ALL["&amp;UNTANA[#Headers]&amp;"]"),rowPointer))</f>
        <v/>
      </c>
      <c r="S195" s="6" t="str">
        <f ca="1">IF(INDEX(INDIRECT("ALL["&amp;UNTANA[#Headers]&amp;"]"),rowPointer)="","",INDEX(INDIRECT("ALL["&amp;UNTANA[#Headers]&amp;"]"),rowPointer))</f>
        <v>600 BOX</v>
      </c>
      <c r="T195" s="4">
        <f ca="1">IF(INDEX(INDIRECT("ALL["&amp;UNTANA[#Headers]&amp;"]"),rowPointer)="","",INDEX(INDIRECT("ALL["&amp;UNTANA[#Headers]&amp;"]"),rowPointer))</f>
        <v>0.05</v>
      </c>
      <c r="U195" s="4" t="str">
        <f ca="1">IF(INDEX(INDIRECT("ALL["&amp;UNTANA[#Headers]&amp;"]"),rowPointer)="","",INDEX(INDIRECT("ALL["&amp;UNTANA[#Headers]&amp;"]"),rowPointer))</f>
        <v/>
      </c>
      <c r="V195" s="3" t="str">
        <f ca="1">IF(INDEX(INDIRECT("ALL["&amp;UNTANA[#Headers]&amp;"]"),rowPointer)="","",INDEX(INDIRECT("ALL["&amp;UNTANA[#Headers]&amp;"]"),rowPointer))</f>
        <v/>
      </c>
      <c r="W195" s="6" t="str">
        <f ca="1">IF(INDEX(INDIRECT("ALL["&amp;UNTANA[#Headers]&amp;"]"),rowPointer)="","",INDEX(INDIRECT("ALL["&amp;UNTANA[#Headers]&amp;"]"),rowPointer))</f>
        <v>DISKON CASHH 5%</v>
      </c>
    </row>
    <row r="196" spans="1:23" x14ac:dyDescent="0.25">
      <c r="A196" s="7">
        <v>525</v>
      </c>
      <c r="D196" t="str">
        <f ca="1">INDEX(INDIRECT("ALL["&amp;UNTANA[#Headers]&amp;"]"),rowPointer)</f>
        <v/>
      </c>
      <c r="E196" s="2">
        <f ca="1">INDEX(INDIRECT("ALL["&amp;UNTANA[#Headers]&amp;"]"),rowPointer)</f>
        <v>44944</v>
      </c>
      <c r="F196" s="2" t="str">
        <f ca="1">IF(UNTANA[[#This Row],[TGL MASUK_H]]&gt;E195,UNTANA[[#This Row],[TGL MASUK_H]],IF(UNTANA[[#This Row],[ID]]=1,UNTANA[[#This Row],[TGL MASUK_H]],""))</f>
        <v/>
      </c>
      <c r="G196" s="6" t="str">
        <f ca="1">IF(INDEX(INDIRECT("ALL["&amp;UNTANA[#Headers]&amp;"]"),rowPointer)="","",INDEX(INDIRECT("ALL["&amp;UNTANA[#Headers]&amp;"]"),rowPointer))</f>
        <v/>
      </c>
      <c r="H196" s="6" t="str">
        <f ca="1">IF(INDEX(INDIRECT("ALL["&amp;UNTANA[#Headers]&amp;"]"),rowPointer)="","",INDEX(INDIRECT("ALL["&amp;UNTANA[#Headers]&amp;"]"),rowPointer))</f>
        <v/>
      </c>
      <c r="I196" s="6" t="str">
        <f ca="1">IF(INDEX(INDIRECT("ALL["&amp;UNTANA[#Headers]&amp;"]"),rowPointer)="","",INDEX(INDIRECT("ALL["&amp;UNTANA[#Headers]&amp;"]"),rowPointer))</f>
        <v/>
      </c>
      <c r="J196" s="6" t="str">
        <f ca="1">IF(INDEX(INDIRECT("ALL["&amp;UNTANA[#Headers]&amp;"]"),rowPointer)="","",INDEX(INDIRECT("ALL["&amp;UNTANA[#Headers]&amp;"]"),rowPointer))</f>
        <v/>
      </c>
      <c r="K196" s="2" t="str">
        <f ca="1">IF(INDEX(INDIRECT("ALL["&amp;UNTANA[#Headers]&amp;"]"),rowPointer)="","",INDEX(INDIRECT("ALL["&amp;UNTANA[#Headers]&amp;"]"),rowPointer))</f>
        <v/>
      </c>
      <c r="L196" s="6" t="str">
        <f ca="1">IF(INDEX(INDIRECT("ALL["&amp;UNTANA[#Headers]&amp;"]"),rowPointer)="","",INDEX(INDIRECT("ALL["&amp;UNTANA[#Headers]&amp;"]"),rowPointer))</f>
        <v/>
      </c>
      <c r="M196" s="6" t="str">
        <f ca="1">IF(INDEX(INDIRECT("ALL["&amp;UNTANA[#Headers]&amp;"]"),rowPointer)="","",INDEX(INDIRECT("ALL["&amp;UNTANA[#Headers]&amp;"]"),rowPointer))</f>
        <v/>
      </c>
      <c r="N196" s="6" t="str">
        <f ca="1">IF(INDEX(INDIRECT("ALL["&amp;UNTANA[#Headers]&amp;"]"),rowPointer)="","",INDEX(INDIRECT("ALL["&amp;UNTANA[#Headers]&amp;"]"),rowPointer))</f>
        <v/>
      </c>
      <c r="O196" s="6" t="str">
        <f ca="1">IF(INDEX(INDIRECT("ALL["&amp;UNTANA[#Headers]&amp;"]"),rowPointer)="","",INDEX(INDIRECT("ALL["&amp;UNTANA[#Headers]&amp;"]"),rowPointer))</f>
        <v/>
      </c>
      <c r="P196" s="6" t="str">
        <f ca="1">IF(INDEX(INDIRECT("ALL["&amp;UNTANA[#Headers]&amp;"]"),rowPointer)="","",INDEX(INDIRECT("ALL["&amp;UNTANA[#Headers]&amp;"]"),rowPointer))</f>
        <v/>
      </c>
      <c r="Q196" s="3" t="str">
        <f ca="1">IF(INDEX(INDIRECT("ALL["&amp;UNTANA[#Headers]&amp;"]"),rowPointer)="","",INDEX(INDIRECT("ALL["&amp;UNTANA[#Headers]&amp;"]"),rowPointer))</f>
        <v/>
      </c>
      <c r="R196" s="3" t="str">
        <f ca="1">IF(INDEX(INDIRECT("ALL["&amp;UNTANA[#Headers]&amp;"]"),rowPointer)="","",INDEX(INDIRECT("ALL["&amp;UNTANA[#Headers]&amp;"]"),rowPointer))</f>
        <v/>
      </c>
      <c r="S196" s="6" t="str">
        <f ca="1">IF(INDEX(INDIRECT("ALL["&amp;UNTANA[#Headers]&amp;"]"),rowPointer)="","",INDEX(INDIRECT("ALL["&amp;UNTANA[#Headers]&amp;"]"),rowPointer))</f>
        <v/>
      </c>
      <c r="T196" s="4" t="str">
        <f ca="1">IF(INDEX(INDIRECT("ALL["&amp;UNTANA[#Headers]&amp;"]"),rowPointer)="","",INDEX(INDIRECT("ALL["&amp;UNTANA[#Headers]&amp;"]"),rowPointer))</f>
        <v/>
      </c>
      <c r="U196" s="4" t="str">
        <f ca="1">IF(INDEX(INDIRECT("ALL["&amp;UNTANA[#Headers]&amp;"]"),rowPointer)="","",INDEX(INDIRECT("ALL["&amp;UNTANA[#Headers]&amp;"]"),rowPointer))</f>
        <v/>
      </c>
      <c r="V196" s="3" t="str">
        <f ca="1">IF(INDEX(INDIRECT("ALL["&amp;UNTANA[#Headers]&amp;"]"),rowPointer)="","",INDEX(INDIRECT("ALL["&amp;UNTANA[#Headers]&amp;"]"),rowPointer))</f>
        <v/>
      </c>
      <c r="W196" s="6" t="str">
        <f ca="1">IF(INDEX(INDIRECT("ALL["&amp;UNTANA[#Headers]&amp;"]"),rowPointer)="","",INDEX(INDIRECT("ALL["&amp;UNTANA[#Headers]&amp;"]"),rowPointer))</f>
        <v/>
      </c>
    </row>
    <row r="197" spans="1:23" x14ac:dyDescent="0.25">
      <c r="A197" s="7">
        <v>526</v>
      </c>
      <c r="D197">
        <f ca="1">INDEX(INDIRECT("ALL["&amp;UNTANA[#Headers]&amp;"]"),rowPointer)</f>
        <v>526</v>
      </c>
      <c r="E197" s="2">
        <f ca="1">INDEX(INDIRECT("ALL["&amp;UNTANA[#Headers]&amp;"]"),rowPointer)</f>
        <v>44944</v>
      </c>
      <c r="F197" s="2" t="str">
        <f ca="1">IF(UNTANA[[#This Row],[TGL MASUK_H]]&gt;E196,UNTANA[[#This Row],[TGL MASUK_H]],IF(UNTANA[[#This Row],[ID]]=1,UNTANA[[#This Row],[TGL MASUK_H]],""))</f>
        <v/>
      </c>
      <c r="G197" s="6" t="str">
        <f ca="1">IF(INDEX(INDIRECT("ALL["&amp;UNTANA[#Headers]&amp;"]"),rowPointer)="","",INDEX(INDIRECT("ALL["&amp;UNTANA[#Headers]&amp;"]"),rowPointer))</f>
        <v>DUTA BAHAGIA</v>
      </c>
      <c r="H197" s="6" t="str">
        <f ca="1">IF(INDEX(INDIRECT("ALL["&amp;UNTANA[#Headers]&amp;"]"),rowPointer)="","",INDEX(INDIRECT("ALL["&amp;UNTANA[#Headers]&amp;"]"),rowPointer))</f>
        <v>UNTANA</v>
      </c>
      <c r="I197" s="6" t="str">
        <f ca="1">IF(INDEX(INDIRECT("ALL["&amp;UNTANA[#Headers]&amp;"]"),rowPointer)="","",INDEX(INDIRECT("ALL["&amp;UNTANA[#Headers]&amp;"]"),rowPointer))</f>
        <v>DHM/ 006/ 01-23C</v>
      </c>
      <c r="J197" s="6" t="str">
        <f ca="1">IF(INDEX(INDIRECT("ALL["&amp;UNTANA[#Headers]&amp;"]"),rowPointer)="","",INDEX(INDIRECT("ALL["&amp;UNTANA[#Headers]&amp;"]"),rowPointer))</f>
        <v/>
      </c>
      <c r="K197" s="2">
        <f ca="1">IF(INDEX(INDIRECT("ALL["&amp;UNTANA[#Headers]&amp;"]"),rowPointer)="","",INDEX(INDIRECT("ALL["&amp;UNTANA[#Headers]&amp;"]"),rowPointer))</f>
        <v>44942</v>
      </c>
      <c r="L197" s="6" t="str">
        <f ca="1">IF(INDEX(INDIRECT("ALL["&amp;UNTANA[#Headers]&amp;"]"),rowPointer)="","",INDEX(INDIRECT("ALL["&amp;UNTANA[#Headers]&amp;"]"),rowPointer))</f>
        <v/>
      </c>
      <c r="M197" s="6" t="str">
        <f ca="1">IF(INDEX(INDIRECT("ALL["&amp;UNTANA[#Headers]&amp;"]"),rowPointer)="","",INDEX(INDIRECT("ALL["&amp;UNTANA[#Headers]&amp;"]"),rowPointer))</f>
        <v>BINDER NOTE FPHY 001-B5-60</v>
      </c>
      <c r="N197" s="6">
        <f ca="1">IF(INDEX(INDIRECT("ALL["&amp;UNTANA[#Headers]&amp;"]"),rowPointer)="","",INDEX(INDIRECT("ALL["&amp;UNTANA[#Headers]&amp;"]"),rowPointer))</f>
        <v>3</v>
      </c>
      <c r="O197" s="6">
        <f ca="1">IF(INDEX(INDIRECT("ALL["&amp;UNTANA[#Headers]&amp;"]"),rowPointer)="","",INDEX(INDIRECT("ALL["&amp;UNTANA[#Headers]&amp;"]"),rowPointer))</f>
        <v>216</v>
      </c>
      <c r="P197" s="6" t="str">
        <f ca="1">IF(INDEX(INDIRECT("ALL["&amp;UNTANA[#Headers]&amp;"]"),rowPointer)="","",INDEX(INDIRECT("ALL["&amp;UNTANA[#Headers]&amp;"]"),rowPointer))</f>
        <v>PCS</v>
      </c>
      <c r="Q197" s="3">
        <f ca="1">IF(INDEX(INDIRECT("ALL["&amp;UNTANA[#Headers]&amp;"]"),rowPointer)="","",INDEX(INDIRECT("ALL["&amp;UNTANA[#Headers]&amp;"]"),rowPointer))</f>
        <v>27300</v>
      </c>
      <c r="R197" s="3" t="str">
        <f ca="1">IF(INDEX(INDIRECT("ALL["&amp;UNTANA[#Headers]&amp;"]"),rowPointer)="","",INDEX(INDIRECT("ALL["&amp;UNTANA[#Headers]&amp;"]"),rowPointer))</f>
        <v/>
      </c>
      <c r="S197" s="6" t="str">
        <f ca="1">IF(INDEX(INDIRECT("ALL["&amp;UNTANA[#Headers]&amp;"]"),rowPointer)="","",INDEX(INDIRECT("ALL["&amp;UNTANA[#Headers]&amp;"]"),rowPointer))</f>
        <v>72 PCS</v>
      </c>
      <c r="T197" s="4" t="str">
        <f ca="1">IF(INDEX(INDIRECT("ALL["&amp;UNTANA[#Headers]&amp;"]"),rowPointer)="","",INDEX(INDIRECT("ALL["&amp;UNTANA[#Headers]&amp;"]"),rowPointer))</f>
        <v/>
      </c>
      <c r="U197" s="4" t="str">
        <f ca="1">IF(INDEX(INDIRECT("ALL["&amp;UNTANA[#Headers]&amp;"]"),rowPointer)="","",INDEX(INDIRECT("ALL["&amp;UNTANA[#Headers]&amp;"]"),rowPointer))</f>
        <v/>
      </c>
      <c r="V197" s="3" t="str">
        <f ca="1">IF(INDEX(INDIRECT("ALL["&amp;UNTANA[#Headers]&amp;"]"),rowPointer)="","",INDEX(INDIRECT("ALL["&amp;UNTANA[#Headers]&amp;"]"),rowPointer))</f>
        <v/>
      </c>
      <c r="W197" s="6" t="str">
        <f ca="1">IF(INDEX(INDIRECT("ALL["&amp;UNTANA[#Headers]&amp;"]"),rowPointer)="","",INDEX(INDIRECT("ALL["&amp;UNTANA[#Headers]&amp;"]"),rowPointer))</f>
        <v/>
      </c>
    </row>
    <row r="198" spans="1:23" x14ac:dyDescent="0.25">
      <c r="A198" s="7">
        <v>527</v>
      </c>
      <c r="D198" t="str">
        <f ca="1">INDEX(INDIRECT("ALL["&amp;UNTANA[#Headers]&amp;"]"),rowPointer)</f>
        <v/>
      </c>
      <c r="E198" s="2">
        <f ca="1">INDEX(INDIRECT("ALL["&amp;UNTANA[#Headers]&amp;"]"),rowPointer)</f>
        <v>44944</v>
      </c>
      <c r="F198" s="2" t="str">
        <f ca="1">IF(UNTANA[[#This Row],[TGL MASUK_H]]&gt;E197,UNTANA[[#This Row],[TGL MASUK_H]],IF(UNTANA[[#This Row],[ID]]=1,UNTANA[[#This Row],[TGL MASUK_H]],""))</f>
        <v/>
      </c>
      <c r="G198" s="6" t="str">
        <f ca="1">IF(INDEX(INDIRECT("ALL["&amp;UNTANA[#Headers]&amp;"]"),rowPointer)="","",INDEX(INDIRECT("ALL["&amp;UNTANA[#Headers]&amp;"]"),rowPointer))</f>
        <v/>
      </c>
      <c r="H198" s="6" t="str">
        <f ca="1">IF(INDEX(INDIRECT("ALL["&amp;UNTANA[#Headers]&amp;"]"),rowPointer)="","",INDEX(INDIRECT("ALL["&amp;UNTANA[#Headers]&amp;"]"),rowPointer))</f>
        <v/>
      </c>
      <c r="I198" s="6" t="str">
        <f ca="1">IF(INDEX(INDIRECT("ALL["&amp;UNTANA[#Headers]&amp;"]"),rowPointer)="","",INDEX(INDIRECT("ALL["&amp;UNTANA[#Headers]&amp;"]"),rowPointer))</f>
        <v/>
      </c>
      <c r="J198" s="6" t="str">
        <f ca="1">IF(INDEX(INDIRECT("ALL["&amp;UNTANA[#Headers]&amp;"]"),rowPointer)="","",INDEX(INDIRECT("ALL["&amp;UNTANA[#Headers]&amp;"]"),rowPointer))</f>
        <v/>
      </c>
      <c r="K198" s="2" t="str">
        <f ca="1">IF(INDEX(INDIRECT("ALL["&amp;UNTANA[#Headers]&amp;"]"),rowPointer)="","",INDEX(INDIRECT("ALL["&amp;UNTANA[#Headers]&amp;"]"),rowPointer))</f>
        <v/>
      </c>
      <c r="L198" s="6" t="str">
        <f ca="1">IF(INDEX(INDIRECT("ALL["&amp;UNTANA[#Headers]&amp;"]"),rowPointer)="","",INDEX(INDIRECT("ALL["&amp;UNTANA[#Headers]&amp;"]"),rowPointer))</f>
        <v/>
      </c>
      <c r="M198" s="6" t="str">
        <f ca="1">IF(INDEX(INDIRECT("ALL["&amp;UNTANA[#Headers]&amp;"]"),rowPointer)="","",INDEX(INDIRECT("ALL["&amp;UNTANA[#Headers]&amp;"]"),rowPointer))</f>
        <v/>
      </c>
      <c r="N198" s="6" t="str">
        <f ca="1">IF(INDEX(INDIRECT("ALL["&amp;UNTANA[#Headers]&amp;"]"),rowPointer)="","",INDEX(INDIRECT("ALL["&amp;UNTANA[#Headers]&amp;"]"),rowPointer))</f>
        <v/>
      </c>
      <c r="O198" s="6" t="str">
        <f ca="1">IF(INDEX(INDIRECT("ALL["&amp;UNTANA[#Headers]&amp;"]"),rowPointer)="","",INDEX(INDIRECT("ALL["&amp;UNTANA[#Headers]&amp;"]"),rowPointer))</f>
        <v/>
      </c>
      <c r="P198" s="6" t="str">
        <f ca="1">IF(INDEX(INDIRECT("ALL["&amp;UNTANA[#Headers]&amp;"]"),rowPointer)="","",INDEX(INDIRECT("ALL["&amp;UNTANA[#Headers]&amp;"]"),rowPointer))</f>
        <v/>
      </c>
      <c r="Q198" s="3" t="str">
        <f ca="1">IF(INDEX(INDIRECT("ALL["&amp;UNTANA[#Headers]&amp;"]"),rowPointer)="","",INDEX(INDIRECT("ALL["&amp;UNTANA[#Headers]&amp;"]"),rowPointer))</f>
        <v/>
      </c>
      <c r="R198" s="3" t="str">
        <f ca="1">IF(INDEX(INDIRECT("ALL["&amp;UNTANA[#Headers]&amp;"]"),rowPointer)="","",INDEX(INDIRECT("ALL["&amp;UNTANA[#Headers]&amp;"]"),rowPointer))</f>
        <v/>
      </c>
      <c r="S198" s="6" t="str">
        <f ca="1">IF(INDEX(INDIRECT("ALL["&amp;UNTANA[#Headers]&amp;"]"),rowPointer)="","",INDEX(INDIRECT("ALL["&amp;UNTANA[#Headers]&amp;"]"),rowPointer))</f>
        <v/>
      </c>
      <c r="T198" s="4" t="str">
        <f ca="1">IF(INDEX(INDIRECT("ALL["&amp;UNTANA[#Headers]&amp;"]"),rowPointer)="","",INDEX(INDIRECT("ALL["&amp;UNTANA[#Headers]&amp;"]"),rowPointer))</f>
        <v/>
      </c>
      <c r="U198" s="4" t="str">
        <f ca="1">IF(INDEX(INDIRECT("ALL["&amp;UNTANA[#Headers]&amp;"]"),rowPointer)="","",INDEX(INDIRECT("ALL["&amp;UNTANA[#Headers]&amp;"]"),rowPointer))</f>
        <v/>
      </c>
      <c r="V198" s="3" t="str">
        <f ca="1">IF(INDEX(INDIRECT("ALL["&amp;UNTANA[#Headers]&amp;"]"),rowPointer)="","",INDEX(INDIRECT("ALL["&amp;UNTANA[#Headers]&amp;"]"),rowPointer))</f>
        <v/>
      </c>
      <c r="W198" s="6" t="str">
        <f ca="1">IF(INDEX(INDIRECT("ALL["&amp;UNTANA[#Headers]&amp;"]"),rowPointer)="","",INDEX(INDIRECT("ALL["&amp;UNTANA[#Headers]&amp;"]"),rowPointer))</f>
        <v/>
      </c>
    </row>
    <row r="199" spans="1:23" x14ac:dyDescent="0.25">
      <c r="A199" s="7">
        <v>528</v>
      </c>
      <c r="D199">
        <f ca="1">INDEX(INDIRECT("ALL["&amp;UNTANA[#Headers]&amp;"]"),rowPointer)</f>
        <v>528</v>
      </c>
      <c r="E199" s="2">
        <f ca="1">INDEX(INDIRECT("ALL["&amp;UNTANA[#Headers]&amp;"]"),rowPointer)</f>
        <v>44944</v>
      </c>
      <c r="F199" s="2" t="str">
        <f ca="1">IF(UNTANA[[#This Row],[TGL MASUK_H]]&gt;E198,UNTANA[[#This Row],[TGL MASUK_H]],IF(UNTANA[[#This Row],[ID]]=1,UNTANA[[#This Row],[TGL MASUK_H]],""))</f>
        <v/>
      </c>
      <c r="G199" s="6" t="str">
        <f ca="1">IF(INDEX(INDIRECT("ALL["&amp;UNTANA[#Headers]&amp;"]"),rowPointer)="","",INDEX(INDIRECT("ALL["&amp;UNTANA[#Headers]&amp;"]"),rowPointer))</f>
        <v>DUTA BAHAGIA</v>
      </c>
      <c r="H199" s="6" t="str">
        <f ca="1">IF(INDEX(INDIRECT("ALL["&amp;UNTANA[#Headers]&amp;"]"),rowPointer)="","",INDEX(INDIRECT("ALL["&amp;UNTANA[#Headers]&amp;"]"),rowPointer))</f>
        <v>UNTANA</v>
      </c>
      <c r="I199" s="6" t="str">
        <f ca="1">IF(INDEX(INDIRECT("ALL["&amp;UNTANA[#Headers]&amp;"]"),rowPointer)="","",INDEX(INDIRECT("ALL["&amp;UNTANA[#Headers]&amp;"]"),rowPointer))</f>
        <v>DHM/ 05/ 01-23C</v>
      </c>
      <c r="J199" s="6" t="str">
        <f ca="1">IF(INDEX(INDIRECT("ALL["&amp;UNTANA[#Headers]&amp;"]"),rowPointer)="","",INDEX(INDIRECT("ALL["&amp;UNTANA[#Headers]&amp;"]"),rowPointer))</f>
        <v/>
      </c>
      <c r="K199" s="2">
        <f ca="1">IF(INDEX(INDIRECT("ALL["&amp;UNTANA[#Headers]&amp;"]"),rowPointer)="","",INDEX(INDIRECT("ALL["&amp;UNTANA[#Headers]&amp;"]"),rowPointer))</f>
        <v>44942</v>
      </c>
      <c r="L199" s="6" t="str">
        <f ca="1">IF(INDEX(INDIRECT("ALL["&amp;UNTANA[#Headers]&amp;"]"),rowPointer)="","",INDEX(INDIRECT("ALL["&amp;UNTANA[#Headers]&amp;"]"),rowPointer))</f>
        <v/>
      </c>
      <c r="M199" s="6" t="str">
        <f ca="1">IF(INDEX(INDIRECT("ALL["&amp;UNTANA[#Headers]&amp;"]"),rowPointer)="","",INDEX(INDIRECT("ALL["&amp;UNTANA[#Headers]&amp;"]"),rowPointer))</f>
        <v>BINDER NOTE FPHY001-A5-50</v>
      </c>
      <c r="N199" s="6">
        <f ca="1">IF(INDEX(INDIRECT("ALL["&amp;UNTANA[#Headers]&amp;"]"),rowPointer)="","",INDEX(INDIRECT("ALL["&amp;UNTANA[#Headers]&amp;"]"),rowPointer))</f>
        <v>12</v>
      </c>
      <c r="O199" s="6">
        <f ca="1">IF(INDEX(INDIRECT("ALL["&amp;UNTANA[#Headers]&amp;"]"),rowPointer)="","",INDEX(INDIRECT("ALL["&amp;UNTANA[#Headers]&amp;"]"),rowPointer))</f>
        <v>1152</v>
      </c>
      <c r="P199" s="6" t="str">
        <f ca="1">IF(INDEX(INDIRECT("ALL["&amp;UNTANA[#Headers]&amp;"]"),rowPointer)="","",INDEX(INDIRECT("ALL["&amp;UNTANA[#Headers]&amp;"]"),rowPointer))</f>
        <v>PCS</v>
      </c>
      <c r="Q199" s="3">
        <f ca="1">IF(INDEX(INDIRECT("ALL["&amp;UNTANA[#Headers]&amp;"]"),rowPointer)="","",INDEX(INDIRECT("ALL["&amp;UNTANA[#Headers]&amp;"]"),rowPointer))</f>
        <v>20475</v>
      </c>
      <c r="R199" s="3" t="str">
        <f ca="1">IF(INDEX(INDIRECT("ALL["&amp;UNTANA[#Headers]&amp;"]"),rowPointer)="","",INDEX(INDIRECT("ALL["&amp;UNTANA[#Headers]&amp;"]"),rowPointer))</f>
        <v/>
      </c>
      <c r="S199" s="6" t="str">
        <f ca="1">IF(INDEX(INDIRECT("ALL["&amp;UNTANA[#Headers]&amp;"]"),rowPointer)="","",INDEX(INDIRECT("ALL["&amp;UNTANA[#Headers]&amp;"]"),rowPointer))</f>
        <v>96 PCS</v>
      </c>
      <c r="T199" s="4" t="str">
        <f ca="1">IF(INDEX(INDIRECT("ALL["&amp;UNTANA[#Headers]&amp;"]"),rowPointer)="","",INDEX(INDIRECT("ALL["&amp;UNTANA[#Headers]&amp;"]"),rowPointer))</f>
        <v/>
      </c>
      <c r="U199" s="4" t="str">
        <f ca="1">IF(INDEX(INDIRECT("ALL["&amp;UNTANA[#Headers]&amp;"]"),rowPointer)="","",INDEX(INDIRECT("ALL["&amp;UNTANA[#Headers]&amp;"]"),rowPointer))</f>
        <v/>
      </c>
      <c r="V199" s="3" t="str">
        <f ca="1">IF(INDEX(INDIRECT("ALL["&amp;UNTANA[#Headers]&amp;"]"),rowPointer)="","",INDEX(INDIRECT("ALL["&amp;UNTANA[#Headers]&amp;"]"),rowPointer))</f>
        <v/>
      </c>
      <c r="W199" s="6" t="str">
        <f ca="1">IF(INDEX(INDIRECT("ALL["&amp;UNTANA[#Headers]&amp;"]"),rowPointer)="","",INDEX(INDIRECT("ALL["&amp;UNTANA[#Headers]&amp;"]"),rowPointer))</f>
        <v/>
      </c>
    </row>
    <row r="200" spans="1:23" x14ac:dyDescent="0.25">
      <c r="A200" s="7">
        <v>529</v>
      </c>
      <c r="D200" t="str">
        <f ca="1">INDEX(INDIRECT("ALL["&amp;UNTANA[#Headers]&amp;"]"),rowPointer)</f>
        <v/>
      </c>
      <c r="E200" s="2">
        <f ca="1">INDEX(INDIRECT("ALL["&amp;UNTANA[#Headers]&amp;"]"),rowPointer)</f>
        <v>44944</v>
      </c>
      <c r="F200" s="2" t="str">
        <f ca="1">IF(UNTANA[[#This Row],[TGL MASUK_H]]&gt;E199,UNTANA[[#This Row],[TGL MASUK_H]],IF(UNTANA[[#This Row],[ID]]=1,UNTANA[[#This Row],[TGL MASUK_H]],""))</f>
        <v/>
      </c>
      <c r="G200" s="6" t="str">
        <f ca="1">IF(INDEX(INDIRECT("ALL["&amp;UNTANA[#Headers]&amp;"]"),rowPointer)="","",INDEX(INDIRECT("ALL["&amp;UNTANA[#Headers]&amp;"]"),rowPointer))</f>
        <v/>
      </c>
      <c r="H200" s="6" t="str">
        <f ca="1">IF(INDEX(INDIRECT("ALL["&amp;UNTANA[#Headers]&amp;"]"),rowPointer)="","",INDEX(INDIRECT("ALL["&amp;UNTANA[#Headers]&amp;"]"),rowPointer))</f>
        <v/>
      </c>
      <c r="I200" s="6" t="str">
        <f ca="1">IF(INDEX(INDIRECT("ALL["&amp;UNTANA[#Headers]&amp;"]"),rowPointer)="","",INDEX(INDIRECT("ALL["&amp;UNTANA[#Headers]&amp;"]"),rowPointer))</f>
        <v/>
      </c>
      <c r="J200" s="6" t="str">
        <f ca="1">IF(INDEX(INDIRECT("ALL["&amp;UNTANA[#Headers]&amp;"]"),rowPointer)="","",INDEX(INDIRECT("ALL["&amp;UNTANA[#Headers]&amp;"]"),rowPointer))</f>
        <v/>
      </c>
      <c r="K200" s="2" t="str">
        <f ca="1">IF(INDEX(INDIRECT("ALL["&amp;UNTANA[#Headers]&amp;"]"),rowPointer)="","",INDEX(INDIRECT("ALL["&amp;UNTANA[#Headers]&amp;"]"),rowPointer))</f>
        <v/>
      </c>
      <c r="L200" s="6" t="str">
        <f ca="1">IF(INDEX(INDIRECT("ALL["&amp;UNTANA[#Headers]&amp;"]"),rowPointer)="","",INDEX(INDIRECT("ALL["&amp;UNTANA[#Headers]&amp;"]"),rowPointer))</f>
        <v/>
      </c>
      <c r="M200" s="6" t="str">
        <f ca="1">IF(INDEX(INDIRECT("ALL["&amp;UNTANA[#Headers]&amp;"]"),rowPointer)="","",INDEX(INDIRECT("ALL["&amp;UNTANA[#Headers]&amp;"]"),rowPointer))</f>
        <v/>
      </c>
      <c r="N200" s="6" t="str">
        <f ca="1">IF(INDEX(INDIRECT("ALL["&amp;UNTANA[#Headers]&amp;"]"),rowPointer)="","",INDEX(INDIRECT("ALL["&amp;UNTANA[#Headers]&amp;"]"),rowPointer))</f>
        <v/>
      </c>
      <c r="O200" s="6" t="str">
        <f ca="1">IF(INDEX(INDIRECT("ALL["&amp;UNTANA[#Headers]&amp;"]"),rowPointer)="","",INDEX(INDIRECT("ALL["&amp;UNTANA[#Headers]&amp;"]"),rowPointer))</f>
        <v/>
      </c>
      <c r="P200" s="6" t="str">
        <f ca="1">IF(INDEX(INDIRECT("ALL["&amp;UNTANA[#Headers]&amp;"]"),rowPointer)="","",INDEX(INDIRECT("ALL["&amp;UNTANA[#Headers]&amp;"]"),rowPointer))</f>
        <v/>
      </c>
      <c r="Q200" s="3" t="str">
        <f ca="1">IF(INDEX(INDIRECT("ALL["&amp;UNTANA[#Headers]&amp;"]"),rowPointer)="","",INDEX(INDIRECT("ALL["&amp;UNTANA[#Headers]&amp;"]"),rowPointer))</f>
        <v/>
      </c>
      <c r="R200" s="3" t="str">
        <f ca="1">IF(INDEX(INDIRECT("ALL["&amp;UNTANA[#Headers]&amp;"]"),rowPointer)="","",INDEX(INDIRECT("ALL["&amp;UNTANA[#Headers]&amp;"]"),rowPointer))</f>
        <v/>
      </c>
      <c r="S200" s="6" t="str">
        <f ca="1">IF(INDEX(INDIRECT("ALL["&amp;UNTANA[#Headers]&amp;"]"),rowPointer)="","",INDEX(INDIRECT("ALL["&amp;UNTANA[#Headers]&amp;"]"),rowPointer))</f>
        <v/>
      </c>
      <c r="T200" s="4" t="str">
        <f ca="1">IF(INDEX(INDIRECT("ALL["&amp;UNTANA[#Headers]&amp;"]"),rowPointer)="","",INDEX(INDIRECT("ALL["&amp;UNTANA[#Headers]&amp;"]"),rowPointer))</f>
        <v/>
      </c>
      <c r="U200" s="4" t="str">
        <f ca="1">IF(INDEX(INDIRECT("ALL["&amp;UNTANA[#Headers]&amp;"]"),rowPointer)="","",INDEX(INDIRECT("ALL["&amp;UNTANA[#Headers]&amp;"]"),rowPointer))</f>
        <v/>
      </c>
      <c r="V200" s="3" t="str">
        <f ca="1">IF(INDEX(INDIRECT("ALL["&amp;UNTANA[#Headers]&amp;"]"),rowPointer)="","",INDEX(INDIRECT("ALL["&amp;UNTANA[#Headers]&amp;"]"),rowPointer))</f>
        <v/>
      </c>
      <c r="W200" s="6" t="str">
        <f ca="1">IF(INDEX(INDIRECT("ALL["&amp;UNTANA[#Headers]&amp;"]"),rowPointer)="","",INDEX(INDIRECT("ALL["&amp;UNTANA[#Headers]&amp;"]"),rowPointer))</f>
        <v/>
      </c>
    </row>
    <row r="201" spans="1:23" x14ac:dyDescent="0.25">
      <c r="A201" s="7">
        <v>530</v>
      </c>
      <c r="D201">
        <f ca="1">INDEX(INDIRECT("ALL["&amp;UNTANA[#Headers]&amp;"]"),rowPointer)</f>
        <v>530</v>
      </c>
      <c r="E201" s="2">
        <f ca="1">INDEX(INDIRECT("ALL["&amp;UNTANA[#Headers]&amp;"]"),rowPointer)</f>
        <v>44944</v>
      </c>
      <c r="F201" s="2" t="str">
        <f ca="1">IF(UNTANA[[#This Row],[TGL MASUK_H]]&gt;E200,UNTANA[[#This Row],[TGL MASUK_H]],IF(UNTANA[[#This Row],[ID]]=1,UNTANA[[#This Row],[TGL MASUK_H]],""))</f>
        <v/>
      </c>
      <c r="G201" s="6" t="str">
        <f ca="1">IF(INDEX(INDIRECT("ALL["&amp;UNTANA[#Headers]&amp;"]"),rowPointer)="","",INDEX(INDIRECT("ALL["&amp;UNTANA[#Headers]&amp;"]"),rowPointer))</f>
        <v>ETJ</v>
      </c>
      <c r="H201" s="6" t="str">
        <f ca="1">IF(INDEX(INDIRECT("ALL["&amp;UNTANA[#Headers]&amp;"]"),rowPointer)="","",INDEX(INDIRECT("ALL["&amp;UNTANA[#Headers]&amp;"]"),rowPointer))</f>
        <v>UNTANA</v>
      </c>
      <c r="I201" s="6" t="str">
        <f ca="1">IF(INDEX(INDIRECT("ALL["&amp;UNTANA[#Headers]&amp;"]"),rowPointer)="","",INDEX(INDIRECT("ALL["&amp;UNTANA[#Headers]&amp;"]"),rowPointer))</f>
        <v>0X7.23</v>
      </c>
      <c r="J201" s="6" t="str">
        <f ca="1">IF(INDEX(INDIRECT("ALL["&amp;UNTANA[#Headers]&amp;"]"),rowPointer)="","",INDEX(INDIRECT("ALL["&amp;UNTANA[#Headers]&amp;"]"),rowPointer))</f>
        <v/>
      </c>
      <c r="K201" s="2">
        <f ca="1">IF(INDEX(INDIRECT("ALL["&amp;UNTANA[#Headers]&amp;"]"),rowPointer)="","",INDEX(INDIRECT("ALL["&amp;UNTANA[#Headers]&amp;"]"),rowPointer))</f>
        <v>44939</v>
      </c>
      <c r="L201" s="6" t="str">
        <f ca="1">IF(INDEX(INDIRECT("ALL["&amp;UNTANA[#Headers]&amp;"]"),rowPointer)="","",INDEX(INDIRECT("ALL["&amp;UNTANA[#Headers]&amp;"]"),rowPointer))</f>
        <v/>
      </c>
      <c r="M201" s="6" t="str">
        <f ca="1">IF(INDEX(INDIRECT("ALL["&amp;UNTANA[#Headers]&amp;"]"),rowPointer)="","",INDEX(INDIRECT("ALL["&amp;UNTANA[#Headers]&amp;"]"),rowPointer))</f>
        <v>SEMPOA 13 TIANG</v>
      </c>
      <c r="N201" s="6">
        <f ca="1">IF(INDEX(INDIRECT("ALL["&amp;UNTANA[#Headers]&amp;"]"),rowPointer)="","",INDEX(INDIRECT("ALL["&amp;UNTANA[#Headers]&amp;"]"),rowPointer))</f>
        <v>2</v>
      </c>
      <c r="O201" s="6">
        <f ca="1">IF(INDEX(INDIRECT("ALL["&amp;UNTANA[#Headers]&amp;"]"),rowPointer)="","",INDEX(INDIRECT("ALL["&amp;UNTANA[#Headers]&amp;"]"),rowPointer))</f>
        <v>600</v>
      </c>
      <c r="P201" s="6" t="str">
        <f ca="1">IF(INDEX(INDIRECT("ALL["&amp;UNTANA[#Headers]&amp;"]"),rowPointer)="","",INDEX(INDIRECT("ALL["&amp;UNTANA[#Headers]&amp;"]"),rowPointer))</f>
        <v>PCS</v>
      </c>
      <c r="Q201" s="3">
        <f ca="1">IF(INDEX(INDIRECT("ALL["&amp;UNTANA[#Headers]&amp;"]"),rowPointer)="","",INDEX(INDIRECT("ALL["&amp;UNTANA[#Headers]&amp;"]"),rowPointer))</f>
        <v>9000</v>
      </c>
      <c r="R201" s="3" t="str">
        <f ca="1">IF(INDEX(INDIRECT("ALL["&amp;UNTANA[#Headers]&amp;"]"),rowPointer)="","",INDEX(INDIRECT("ALL["&amp;UNTANA[#Headers]&amp;"]"),rowPointer))</f>
        <v/>
      </c>
      <c r="S201" s="6" t="str">
        <f ca="1">IF(INDEX(INDIRECT("ALL["&amp;UNTANA[#Headers]&amp;"]"),rowPointer)="","",INDEX(INDIRECT("ALL["&amp;UNTANA[#Headers]&amp;"]"),rowPointer))</f>
        <v>300 PCS</v>
      </c>
      <c r="T201" s="4" t="str">
        <f ca="1">IF(INDEX(INDIRECT("ALL["&amp;UNTANA[#Headers]&amp;"]"),rowPointer)="","",INDEX(INDIRECT("ALL["&amp;UNTANA[#Headers]&amp;"]"),rowPointer))</f>
        <v/>
      </c>
      <c r="U201" s="4" t="str">
        <f ca="1">IF(INDEX(INDIRECT("ALL["&amp;UNTANA[#Headers]&amp;"]"),rowPointer)="","",INDEX(INDIRECT("ALL["&amp;UNTANA[#Headers]&amp;"]"),rowPointer))</f>
        <v/>
      </c>
      <c r="V201" s="3" t="str">
        <f ca="1">IF(INDEX(INDIRECT("ALL["&amp;UNTANA[#Headers]&amp;"]"),rowPointer)="","",INDEX(INDIRECT("ALL["&amp;UNTANA[#Headers]&amp;"]"),rowPointer))</f>
        <v/>
      </c>
      <c r="W201" s="6" t="str">
        <f ca="1">IF(INDEX(INDIRECT("ALL["&amp;UNTANA[#Headers]&amp;"]"),rowPointer)="","",INDEX(INDIRECT("ALL["&amp;UNTANA[#Headers]&amp;"]"),rowPointer))</f>
        <v/>
      </c>
    </row>
    <row r="202" spans="1:23" x14ac:dyDescent="0.25">
      <c r="A202" s="7">
        <v>531</v>
      </c>
      <c r="D202" t="str">
        <f ca="1">INDEX(INDIRECT("ALL["&amp;UNTANA[#Headers]&amp;"]"),rowPointer)</f>
        <v/>
      </c>
      <c r="E202" s="2">
        <f ca="1">INDEX(INDIRECT("ALL["&amp;UNTANA[#Headers]&amp;"]"),rowPointer)</f>
        <v>44944</v>
      </c>
      <c r="F202" s="2" t="str">
        <f ca="1">IF(UNTANA[[#This Row],[TGL MASUK_H]]&gt;E201,UNTANA[[#This Row],[TGL MASUK_H]],IF(UNTANA[[#This Row],[ID]]=1,UNTANA[[#This Row],[TGL MASUK_H]],""))</f>
        <v/>
      </c>
      <c r="G202" s="6" t="str">
        <f ca="1">IF(INDEX(INDIRECT("ALL["&amp;UNTANA[#Headers]&amp;"]"),rowPointer)="","",INDEX(INDIRECT("ALL["&amp;UNTANA[#Headers]&amp;"]"),rowPointer))</f>
        <v/>
      </c>
      <c r="H202" s="6" t="str">
        <f ca="1">IF(INDEX(INDIRECT("ALL["&amp;UNTANA[#Headers]&amp;"]"),rowPointer)="","",INDEX(INDIRECT("ALL["&amp;UNTANA[#Headers]&amp;"]"),rowPointer))</f>
        <v/>
      </c>
      <c r="I202" s="6" t="str">
        <f ca="1">IF(INDEX(INDIRECT("ALL["&amp;UNTANA[#Headers]&amp;"]"),rowPointer)="","",INDEX(INDIRECT("ALL["&amp;UNTANA[#Headers]&amp;"]"),rowPointer))</f>
        <v/>
      </c>
      <c r="J202" s="6" t="str">
        <f ca="1">IF(INDEX(INDIRECT("ALL["&amp;UNTANA[#Headers]&amp;"]"),rowPointer)="","",INDEX(INDIRECT("ALL["&amp;UNTANA[#Headers]&amp;"]"),rowPointer))</f>
        <v/>
      </c>
      <c r="K202" s="2" t="str">
        <f ca="1">IF(INDEX(INDIRECT("ALL["&amp;UNTANA[#Headers]&amp;"]"),rowPointer)="","",INDEX(INDIRECT("ALL["&amp;UNTANA[#Headers]&amp;"]"),rowPointer))</f>
        <v/>
      </c>
      <c r="L202" s="6" t="str">
        <f ca="1">IF(INDEX(INDIRECT("ALL["&amp;UNTANA[#Headers]&amp;"]"),rowPointer)="","",INDEX(INDIRECT("ALL["&amp;UNTANA[#Headers]&amp;"]"),rowPointer))</f>
        <v/>
      </c>
      <c r="M202" s="6" t="str">
        <f ca="1">IF(INDEX(INDIRECT("ALL["&amp;UNTANA[#Headers]&amp;"]"),rowPointer)="","",INDEX(INDIRECT("ALL["&amp;UNTANA[#Headers]&amp;"]"),rowPointer))</f>
        <v>SEMPOA 17 TIANG</v>
      </c>
      <c r="N202" s="6">
        <f ca="1">IF(INDEX(INDIRECT("ALL["&amp;UNTANA[#Headers]&amp;"]"),rowPointer)="","",INDEX(INDIRECT("ALL["&amp;UNTANA[#Headers]&amp;"]"),rowPointer))</f>
        <v>2</v>
      </c>
      <c r="O202" s="6">
        <f ca="1">IF(INDEX(INDIRECT("ALL["&amp;UNTANA[#Headers]&amp;"]"),rowPointer)="","",INDEX(INDIRECT("ALL["&amp;UNTANA[#Headers]&amp;"]"),rowPointer))</f>
        <v>600</v>
      </c>
      <c r="P202" s="6" t="str">
        <f ca="1">IF(INDEX(INDIRECT("ALL["&amp;UNTANA[#Headers]&amp;"]"),rowPointer)="","",INDEX(INDIRECT("ALL["&amp;UNTANA[#Headers]&amp;"]"),rowPointer))</f>
        <v>PCS</v>
      </c>
      <c r="Q202" s="3">
        <f ca="1">IF(INDEX(INDIRECT("ALL["&amp;UNTANA[#Headers]&amp;"]"),rowPointer)="","",INDEX(INDIRECT("ALL["&amp;UNTANA[#Headers]&amp;"]"),rowPointer))</f>
        <v>9250</v>
      </c>
      <c r="R202" s="3" t="str">
        <f ca="1">IF(INDEX(INDIRECT("ALL["&amp;UNTANA[#Headers]&amp;"]"),rowPointer)="","",INDEX(INDIRECT("ALL["&amp;UNTANA[#Headers]&amp;"]"),rowPointer))</f>
        <v/>
      </c>
      <c r="S202" s="6" t="str">
        <f ca="1">IF(INDEX(INDIRECT("ALL["&amp;UNTANA[#Headers]&amp;"]"),rowPointer)="","",INDEX(INDIRECT("ALL["&amp;UNTANA[#Headers]&amp;"]"),rowPointer))</f>
        <v>300 PCS</v>
      </c>
      <c r="T202" s="4" t="str">
        <f ca="1">IF(INDEX(INDIRECT("ALL["&amp;UNTANA[#Headers]&amp;"]"),rowPointer)="","",INDEX(INDIRECT("ALL["&amp;UNTANA[#Headers]&amp;"]"),rowPointer))</f>
        <v/>
      </c>
      <c r="U202" s="4" t="str">
        <f ca="1">IF(INDEX(INDIRECT("ALL["&amp;UNTANA[#Headers]&amp;"]"),rowPointer)="","",INDEX(INDIRECT("ALL["&amp;UNTANA[#Headers]&amp;"]"),rowPointer))</f>
        <v/>
      </c>
      <c r="V202" s="3" t="str">
        <f ca="1">IF(INDEX(INDIRECT("ALL["&amp;UNTANA[#Headers]&amp;"]"),rowPointer)="","",INDEX(INDIRECT("ALL["&amp;UNTANA[#Headers]&amp;"]"),rowPointer))</f>
        <v/>
      </c>
      <c r="W202" s="6" t="str">
        <f ca="1">IF(INDEX(INDIRECT("ALL["&amp;UNTANA[#Headers]&amp;"]"),rowPointer)="","",INDEX(INDIRECT("ALL["&amp;UNTANA[#Headers]&amp;"]"),rowPointer))</f>
        <v/>
      </c>
    </row>
    <row r="203" spans="1:23" x14ac:dyDescent="0.25">
      <c r="A203" s="7">
        <v>532</v>
      </c>
      <c r="D203" t="str">
        <f ca="1">INDEX(INDIRECT("ALL["&amp;UNTANA[#Headers]&amp;"]"),rowPointer)</f>
        <v/>
      </c>
      <c r="E203" s="2">
        <f ca="1">INDEX(INDIRECT("ALL["&amp;UNTANA[#Headers]&amp;"]"),rowPointer)</f>
        <v>44944</v>
      </c>
      <c r="F203" s="2" t="str">
        <f ca="1">IF(UNTANA[[#This Row],[TGL MASUK_H]]&gt;E202,UNTANA[[#This Row],[TGL MASUK_H]],IF(UNTANA[[#This Row],[ID]]=1,UNTANA[[#This Row],[TGL MASUK_H]],""))</f>
        <v/>
      </c>
      <c r="G203" s="6" t="str">
        <f ca="1">IF(INDEX(INDIRECT("ALL["&amp;UNTANA[#Headers]&amp;"]"),rowPointer)="","",INDEX(INDIRECT("ALL["&amp;UNTANA[#Headers]&amp;"]"),rowPointer))</f>
        <v/>
      </c>
      <c r="H203" s="6" t="str">
        <f ca="1">IF(INDEX(INDIRECT("ALL["&amp;UNTANA[#Headers]&amp;"]"),rowPointer)="","",INDEX(INDIRECT("ALL["&amp;UNTANA[#Headers]&amp;"]"),rowPointer))</f>
        <v/>
      </c>
      <c r="I203" s="6" t="str">
        <f ca="1">IF(INDEX(INDIRECT("ALL["&amp;UNTANA[#Headers]&amp;"]"),rowPointer)="","",INDEX(INDIRECT("ALL["&amp;UNTANA[#Headers]&amp;"]"),rowPointer))</f>
        <v/>
      </c>
      <c r="J203" s="6" t="str">
        <f ca="1">IF(INDEX(INDIRECT("ALL["&amp;UNTANA[#Headers]&amp;"]"),rowPointer)="","",INDEX(INDIRECT("ALL["&amp;UNTANA[#Headers]&amp;"]"),rowPointer))</f>
        <v/>
      </c>
      <c r="K203" s="2" t="str">
        <f ca="1">IF(INDEX(INDIRECT("ALL["&amp;UNTANA[#Headers]&amp;"]"),rowPointer)="","",INDEX(INDIRECT("ALL["&amp;UNTANA[#Headers]&amp;"]"),rowPointer))</f>
        <v/>
      </c>
      <c r="L203" s="6" t="str">
        <f ca="1">IF(INDEX(INDIRECT("ALL["&amp;UNTANA[#Headers]&amp;"]"),rowPointer)="","",INDEX(INDIRECT("ALL["&amp;UNTANA[#Headers]&amp;"]"),rowPointer))</f>
        <v/>
      </c>
      <c r="M203" s="6" t="str">
        <f ca="1">IF(INDEX(INDIRECT("ALL["&amp;UNTANA[#Headers]&amp;"]"),rowPointer)="","",INDEX(INDIRECT("ALL["&amp;UNTANA[#Headers]&amp;"]"),rowPointer))</f>
        <v>SEMPOA 17 TIANG</v>
      </c>
      <c r="N203" s="6" t="str">
        <f ca="1">IF(INDEX(INDIRECT("ALL["&amp;UNTANA[#Headers]&amp;"]"),rowPointer)="","",INDEX(INDIRECT("ALL["&amp;UNTANA[#Headers]&amp;"]"),rowPointer))</f>
        <v/>
      </c>
      <c r="O203" s="6">
        <f ca="1">IF(INDEX(INDIRECT("ALL["&amp;UNTANA[#Headers]&amp;"]"),rowPointer)="","",INDEX(INDIRECT("ALL["&amp;UNTANA[#Headers]&amp;"]"),rowPointer))</f>
        <v>58</v>
      </c>
      <c r="P203" s="6" t="str">
        <f ca="1">IF(INDEX(INDIRECT("ALL["&amp;UNTANA[#Headers]&amp;"]"),rowPointer)="","",INDEX(INDIRECT("ALL["&amp;UNTANA[#Headers]&amp;"]"),rowPointer))</f>
        <v>PCS</v>
      </c>
      <c r="Q203" s="3">
        <f ca="1">IF(INDEX(INDIRECT("ALL["&amp;UNTANA[#Headers]&amp;"]"),rowPointer)="","",INDEX(INDIRECT("ALL["&amp;UNTANA[#Headers]&amp;"]"),rowPointer))</f>
        <v>9250</v>
      </c>
      <c r="R203" s="3" t="str">
        <f ca="1">IF(INDEX(INDIRECT("ALL["&amp;UNTANA[#Headers]&amp;"]"),rowPointer)="","",INDEX(INDIRECT("ALL["&amp;UNTANA[#Headers]&amp;"]"),rowPointer))</f>
        <v/>
      </c>
      <c r="S203" s="6" t="str">
        <f ca="1">IF(INDEX(INDIRECT("ALL["&amp;UNTANA[#Headers]&amp;"]"),rowPointer)="","",INDEX(INDIRECT("ALL["&amp;UNTANA[#Headers]&amp;"]"),rowPointer))</f>
        <v>300 PCS</v>
      </c>
      <c r="T203" s="4" t="str">
        <f ca="1">IF(INDEX(INDIRECT("ALL["&amp;UNTANA[#Headers]&amp;"]"),rowPointer)="","",INDEX(INDIRECT("ALL["&amp;UNTANA[#Headers]&amp;"]"),rowPointer))</f>
        <v/>
      </c>
      <c r="U203" s="4" t="str">
        <f ca="1">IF(INDEX(INDIRECT("ALL["&amp;UNTANA[#Headers]&amp;"]"),rowPointer)="","",INDEX(INDIRECT("ALL["&amp;UNTANA[#Headers]&amp;"]"),rowPointer))</f>
        <v/>
      </c>
      <c r="V203" s="3" t="str">
        <f ca="1">IF(INDEX(INDIRECT("ALL["&amp;UNTANA[#Headers]&amp;"]"),rowPointer)="","",INDEX(INDIRECT("ALL["&amp;UNTANA[#Headers]&amp;"]"),rowPointer))</f>
        <v/>
      </c>
      <c r="W203" s="6" t="str">
        <f ca="1">IF(INDEX(INDIRECT("ALL["&amp;UNTANA[#Headers]&amp;"]"),rowPointer)="","",INDEX(INDIRECT("ALL["&amp;UNTANA[#Headers]&amp;"]"),rowPointer))</f>
        <v/>
      </c>
    </row>
    <row r="204" spans="1:23" x14ac:dyDescent="0.25">
      <c r="A204" s="7">
        <v>533</v>
      </c>
      <c r="D204" t="str">
        <f ca="1">INDEX(INDIRECT("ALL["&amp;UNTANA[#Headers]&amp;"]"),rowPointer)</f>
        <v/>
      </c>
      <c r="E204" s="2">
        <f ca="1">INDEX(INDIRECT("ALL["&amp;UNTANA[#Headers]&amp;"]"),rowPointer)</f>
        <v>44944</v>
      </c>
      <c r="F204" s="2" t="str">
        <f ca="1">IF(UNTANA[[#This Row],[TGL MASUK_H]]&gt;E203,UNTANA[[#This Row],[TGL MASUK_H]],IF(UNTANA[[#This Row],[ID]]=1,UNTANA[[#This Row],[TGL MASUK_H]],""))</f>
        <v/>
      </c>
      <c r="G204" s="6" t="str">
        <f ca="1">IF(INDEX(INDIRECT("ALL["&amp;UNTANA[#Headers]&amp;"]"),rowPointer)="","",INDEX(INDIRECT("ALL["&amp;UNTANA[#Headers]&amp;"]"),rowPointer))</f>
        <v/>
      </c>
      <c r="H204" s="6" t="str">
        <f ca="1">IF(INDEX(INDIRECT("ALL["&amp;UNTANA[#Headers]&amp;"]"),rowPointer)="","",INDEX(INDIRECT("ALL["&amp;UNTANA[#Headers]&amp;"]"),rowPointer))</f>
        <v/>
      </c>
      <c r="I204" s="6" t="str">
        <f ca="1">IF(INDEX(INDIRECT("ALL["&amp;UNTANA[#Headers]&amp;"]"),rowPointer)="","",INDEX(INDIRECT("ALL["&amp;UNTANA[#Headers]&amp;"]"),rowPointer))</f>
        <v/>
      </c>
      <c r="J204" s="6" t="str">
        <f ca="1">IF(INDEX(INDIRECT("ALL["&amp;UNTANA[#Headers]&amp;"]"),rowPointer)="","",INDEX(INDIRECT("ALL["&amp;UNTANA[#Headers]&amp;"]"),rowPointer))</f>
        <v/>
      </c>
      <c r="K204" s="2" t="str">
        <f ca="1">IF(INDEX(INDIRECT("ALL["&amp;UNTANA[#Headers]&amp;"]"),rowPointer)="","",INDEX(INDIRECT("ALL["&amp;UNTANA[#Headers]&amp;"]"),rowPointer))</f>
        <v/>
      </c>
      <c r="L204" s="6" t="str">
        <f ca="1">IF(INDEX(INDIRECT("ALL["&amp;UNTANA[#Headers]&amp;"]"),rowPointer)="","",INDEX(INDIRECT("ALL["&amp;UNTANA[#Headers]&amp;"]"),rowPointer))</f>
        <v/>
      </c>
      <c r="M204" s="6" t="str">
        <f ca="1">IF(INDEX(INDIRECT("ALL["&amp;UNTANA[#Headers]&amp;"]"),rowPointer)="","",INDEX(INDIRECT("ALL["&amp;UNTANA[#Headers]&amp;"]"),rowPointer))</f>
        <v/>
      </c>
      <c r="N204" s="6" t="str">
        <f ca="1">IF(INDEX(INDIRECT("ALL["&amp;UNTANA[#Headers]&amp;"]"),rowPointer)="","",INDEX(INDIRECT("ALL["&amp;UNTANA[#Headers]&amp;"]"),rowPointer))</f>
        <v/>
      </c>
      <c r="O204" s="6" t="str">
        <f ca="1">IF(INDEX(INDIRECT("ALL["&amp;UNTANA[#Headers]&amp;"]"),rowPointer)="","",INDEX(INDIRECT("ALL["&amp;UNTANA[#Headers]&amp;"]"),rowPointer))</f>
        <v/>
      </c>
      <c r="P204" s="6" t="str">
        <f ca="1">IF(INDEX(INDIRECT("ALL["&amp;UNTANA[#Headers]&amp;"]"),rowPointer)="","",INDEX(INDIRECT("ALL["&amp;UNTANA[#Headers]&amp;"]"),rowPointer))</f>
        <v/>
      </c>
      <c r="Q204" s="3" t="str">
        <f ca="1">IF(INDEX(INDIRECT("ALL["&amp;UNTANA[#Headers]&amp;"]"),rowPointer)="","",INDEX(INDIRECT("ALL["&amp;UNTANA[#Headers]&amp;"]"),rowPointer))</f>
        <v/>
      </c>
      <c r="R204" s="3" t="str">
        <f ca="1">IF(INDEX(INDIRECT("ALL["&amp;UNTANA[#Headers]&amp;"]"),rowPointer)="","",INDEX(INDIRECT("ALL["&amp;UNTANA[#Headers]&amp;"]"),rowPointer))</f>
        <v/>
      </c>
      <c r="S204" s="6" t="str">
        <f ca="1">IF(INDEX(INDIRECT("ALL["&amp;UNTANA[#Headers]&amp;"]"),rowPointer)="","",INDEX(INDIRECT("ALL["&amp;UNTANA[#Headers]&amp;"]"),rowPointer))</f>
        <v/>
      </c>
      <c r="T204" s="4" t="str">
        <f ca="1">IF(INDEX(INDIRECT("ALL["&amp;UNTANA[#Headers]&amp;"]"),rowPointer)="","",INDEX(INDIRECT("ALL["&amp;UNTANA[#Headers]&amp;"]"),rowPointer))</f>
        <v/>
      </c>
      <c r="U204" s="4" t="str">
        <f ca="1">IF(INDEX(INDIRECT("ALL["&amp;UNTANA[#Headers]&amp;"]"),rowPointer)="","",INDEX(INDIRECT("ALL["&amp;UNTANA[#Headers]&amp;"]"),rowPointer))</f>
        <v/>
      </c>
      <c r="V204" s="3" t="str">
        <f ca="1">IF(INDEX(INDIRECT("ALL["&amp;UNTANA[#Headers]&amp;"]"),rowPointer)="","",INDEX(INDIRECT("ALL["&amp;UNTANA[#Headers]&amp;"]"),rowPointer))</f>
        <v/>
      </c>
      <c r="W204" s="6" t="str">
        <f ca="1">IF(INDEX(INDIRECT("ALL["&amp;UNTANA[#Headers]&amp;"]"),rowPointer)="","",INDEX(INDIRECT("ALL["&amp;UNTANA[#Headers]&amp;"]"),rowPointer))</f>
        <v/>
      </c>
    </row>
    <row r="205" spans="1:23" x14ac:dyDescent="0.25">
      <c r="A205" s="7">
        <v>534</v>
      </c>
      <c r="D205">
        <f ca="1">INDEX(INDIRECT("ALL["&amp;UNTANA[#Headers]&amp;"]"),rowPointer)</f>
        <v>534</v>
      </c>
      <c r="E205" s="2">
        <f ca="1">INDEX(INDIRECT("ALL["&amp;UNTANA[#Headers]&amp;"]"),rowPointer)</f>
        <v>44944</v>
      </c>
      <c r="F205" s="2" t="str">
        <f ca="1">IF(UNTANA[[#This Row],[TGL MASUK_H]]&gt;E204,UNTANA[[#This Row],[TGL MASUK_H]],IF(UNTANA[[#This Row],[ID]]=1,UNTANA[[#This Row],[TGL MASUK_H]],""))</f>
        <v/>
      </c>
      <c r="G205" s="6" t="str">
        <f ca="1">IF(INDEX(INDIRECT("ALL["&amp;UNTANA[#Headers]&amp;"]"),rowPointer)="","",INDEX(INDIRECT("ALL["&amp;UNTANA[#Headers]&amp;"]"),rowPointer))</f>
        <v>YUSHINCA</v>
      </c>
      <c r="H205" s="6" t="str">
        <f ca="1">IF(INDEX(INDIRECT("ALL["&amp;UNTANA[#Headers]&amp;"]"),rowPointer)="","",INDEX(INDIRECT("ALL["&amp;UNTANA[#Headers]&amp;"]"),rowPointer))</f>
        <v>UNTANA</v>
      </c>
      <c r="I205" s="6" t="str">
        <f ca="1">IF(INDEX(INDIRECT("ALL["&amp;UNTANA[#Headers]&amp;"]"),rowPointer)="","",INDEX(INDIRECT("ALL["&amp;UNTANA[#Headers]&amp;"]"),rowPointer))</f>
        <v>23/YS/I/055</v>
      </c>
      <c r="J205" s="6" t="str">
        <f ca="1">IF(INDEX(INDIRECT("ALL["&amp;UNTANA[#Headers]&amp;"]"),rowPointer)="","",INDEX(INDIRECT("ALL["&amp;UNTANA[#Headers]&amp;"]"),rowPointer))</f>
        <v/>
      </c>
      <c r="K205" s="2">
        <f ca="1">IF(INDEX(INDIRECT("ALL["&amp;UNTANA[#Headers]&amp;"]"),rowPointer)="","",INDEX(INDIRECT("ALL["&amp;UNTANA[#Headers]&amp;"]"),rowPointer))</f>
        <v>44943</v>
      </c>
      <c r="L205" s="6" t="str">
        <f ca="1">IF(INDEX(INDIRECT("ALL["&amp;UNTANA[#Headers]&amp;"]"),rowPointer)="","",INDEX(INDIRECT("ALL["&amp;UNTANA[#Headers]&amp;"]"),rowPointer))</f>
        <v/>
      </c>
      <c r="M205" s="6" t="str">
        <f ca="1">IF(INDEX(INDIRECT("ALL["&amp;UNTANA[#Headers]&amp;"]"),rowPointer)="","",INDEX(INDIRECT("ALL["&amp;UNTANA[#Headers]&amp;"]"),rowPointer))</f>
        <v>CLIP FILE C 323 MIX</v>
      </c>
      <c r="N205" s="6">
        <f ca="1">IF(INDEX(INDIRECT("ALL["&amp;UNTANA[#Headers]&amp;"]"),rowPointer)="","",INDEX(INDIRECT("ALL["&amp;UNTANA[#Headers]&amp;"]"),rowPointer))</f>
        <v>3</v>
      </c>
      <c r="O205" s="6" t="str">
        <f ca="1">IF(INDEX(INDIRECT("ALL["&amp;UNTANA[#Headers]&amp;"]"),rowPointer)="","",INDEX(INDIRECT("ALL["&amp;UNTANA[#Headers]&amp;"]"),rowPointer))</f>
        <v/>
      </c>
      <c r="P205" s="6" t="str">
        <f ca="1">IF(INDEX(INDIRECT("ALL["&amp;UNTANA[#Headers]&amp;"]"),rowPointer)="","",INDEX(INDIRECT("ALL["&amp;UNTANA[#Headers]&amp;"]"),rowPointer))</f>
        <v/>
      </c>
      <c r="Q205" s="3" t="str">
        <f ca="1">IF(INDEX(INDIRECT("ALL["&amp;UNTANA[#Headers]&amp;"]"),rowPointer)="","",INDEX(INDIRECT("ALL["&amp;UNTANA[#Headers]&amp;"]"),rowPointer))</f>
        <v/>
      </c>
      <c r="R205" s="3">
        <f ca="1">IF(INDEX(INDIRECT("ALL["&amp;UNTANA[#Headers]&amp;"]"),rowPointer)="","",INDEX(INDIRECT("ALL["&amp;UNTANA[#Headers]&amp;"]"),rowPointer))</f>
        <v>458100</v>
      </c>
      <c r="S205" s="6" t="str">
        <f ca="1">IF(INDEX(INDIRECT("ALL["&amp;UNTANA[#Headers]&amp;"]"),rowPointer)="","",INDEX(INDIRECT("ALL["&amp;UNTANA[#Headers]&amp;"]"),rowPointer))</f>
        <v>5 LSN</v>
      </c>
      <c r="T205" s="4">
        <f ca="1">IF(INDEX(INDIRECT("ALL["&amp;UNTANA[#Headers]&amp;"]"),rowPointer)="","",INDEX(INDIRECT("ALL["&amp;UNTANA[#Headers]&amp;"]"),rowPointer))</f>
        <v>0.05</v>
      </c>
      <c r="U205" s="4" t="str">
        <f ca="1">IF(INDEX(INDIRECT("ALL["&amp;UNTANA[#Headers]&amp;"]"),rowPointer)="","",INDEX(INDIRECT("ALL["&amp;UNTANA[#Headers]&amp;"]"),rowPointer))</f>
        <v/>
      </c>
      <c r="V205" s="3" t="str">
        <f ca="1">IF(INDEX(INDIRECT("ALL["&amp;UNTANA[#Headers]&amp;"]"),rowPointer)="","",INDEX(INDIRECT("ALL["&amp;UNTANA[#Headers]&amp;"]"),rowPointer))</f>
        <v/>
      </c>
      <c r="W205" s="6" t="str">
        <f ca="1">IF(INDEX(INDIRECT("ALL["&amp;UNTANA[#Headers]&amp;"]"),rowPointer)="","",INDEX(INDIRECT("ALL["&amp;UNTANA[#Headers]&amp;"]"),rowPointer))</f>
        <v>MIX</v>
      </c>
    </row>
    <row r="206" spans="1:23" x14ac:dyDescent="0.25">
      <c r="A206" s="7">
        <v>535</v>
      </c>
      <c r="D206" t="str">
        <f ca="1">INDEX(INDIRECT("ALL["&amp;UNTANA[#Headers]&amp;"]"),rowPointer)</f>
        <v/>
      </c>
      <c r="E206" s="2">
        <f ca="1">INDEX(INDIRECT("ALL["&amp;UNTANA[#Headers]&amp;"]"),rowPointer)</f>
        <v>44944</v>
      </c>
      <c r="F206" s="2" t="str">
        <f ca="1">IF(UNTANA[[#This Row],[TGL MASUK_H]]&gt;E205,UNTANA[[#This Row],[TGL MASUK_H]],IF(UNTANA[[#This Row],[ID]]=1,UNTANA[[#This Row],[TGL MASUK_H]],""))</f>
        <v/>
      </c>
      <c r="G206" s="6" t="str">
        <f ca="1">IF(INDEX(INDIRECT("ALL["&amp;UNTANA[#Headers]&amp;"]"),rowPointer)="","",INDEX(INDIRECT("ALL["&amp;UNTANA[#Headers]&amp;"]"),rowPointer))</f>
        <v/>
      </c>
      <c r="H206" s="6" t="str">
        <f ca="1">IF(INDEX(INDIRECT("ALL["&amp;UNTANA[#Headers]&amp;"]"),rowPointer)="","",INDEX(INDIRECT("ALL["&amp;UNTANA[#Headers]&amp;"]"),rowPointer))</f>
        <v/>
      </c>
      <c r="I206" s="6" t="str">
        <f ca="1">IF(INDEX(INDIRECT("ALL["&amp;UNTANA[#Headers]&amp;"]"),rowPointer)="","",INDEX(INDIRECT("ALL["&amp;UNTANA[#Headers]&amp;"]"),rowPointer))</f>
        <v/>
      </c>
      <c r="J206" s="6" t="str">
        <f ca="1">IF(INDEX(INDIRECT("ALL["&amp;UNTANA[#Headers]&amp;"]"),rowPointer)="","",INDEX(INDIRECT("ALL["&amp;UNTANA[#Headers]&amp;"]"),rowPointer))</f>
        <v/>
      </c>
      <c r="K206" s="2" t="str">
        <f ca="1">IF(INDEX(INDIRECT("ALL["&amp;UNTANA[#Headers]&amp;"]"),rowPointer)="","",INDEX(INDIRECT("ALL["&amp;UNTANA[#Headers]&amp;"]"),rowPointer))</f>
        <v/>
      </c>
      <c r="L206" s="6" t="str">
        <f ca="1">IF(INDEX(INDIRECT("ALL["&amp;UNTANA[#Headers]&amp;"]"),rowPointer)="","",INDEX(INDIRECT("ALL["&amp;UNTANA[#Headers]&amp;"]"),rowPointer))</f>
        <v/>
      </c>
      <c r="M206" s="6" t="str">
        <f ca="1">IF(INDEX(INDIRECT("ALL["&amp;UNTANA[#Headers]&amp;"]"),rowPointer)="","",INDEX(INDIRECT("ALL["&amp;UNTANA[#Headers]&amp;"]"),rowPointer))</f>
        <v>CLIP FILE C 324 A5 MIX</v>
      </c>
      <c r="N206" s="6">
        <f ca="1">IF(INDEX(INDIRECT("ALL["&amp;UNTANA[#Headers]&amp;"]"),rowPointer)="","",INDEX(INDIRECT("ALL["&amp;UNTANA[#Headers]&amp;"]"),rowPointer))</f>
        <v>3</v>
      </c>
      <c r="O206" s="6" t="str">
        <f ca="1">IF(INDEX(INDIRECT("ALL["&amp;UNTANA[#Headers]&amp;"]"),rowPointer)="","",INDEX(INDIRECT("ALL["&amp;UNTANA[#Headers]&amp;"]"),rowPointer))</f>
        <v/>
      </c>
      <c r="P206" s="6" t="str">
        <f ca="1">IF(INDEX(INDIRECT("ALL["&amp;UNTANA[#Headers]&amp;"]"),rowPointer)="","",INDEX(INDIRECT("ALL["&amp;UNTANA[#Headers]&amp;"]"),rowPointer))</f>
        <v/>
      </c>
      <c r="Q206" s="3" t="str">
        <f ca="1">IF(INDEX(INDIRECT("ALL["&amp;UNTANA[#Headers]&amp;"]"),rowPointer)="","",INDEX(INDIRECT("ALL["&amp;UNTANA[#Headers]&amp;"]"),rowPointer))</f>
        <v/>
      </c>
      <c r="R206" s="3">
        <f ca="1">IF(INDEX(INDIRECT("ALL["&amp;UNTANA[#Headers]&amp;"]"),rowPointer)="","",INDEX(INDIRECT("ALL["&amp;UNTANA[#Headers]&amp;"]"),rowPointer))</f>
        <v>537000</v>
      </c>
      <c r="S206" s="6" t="str">
        <f ca="1">IF(INDEX(INDIRECT("ALL["&amp;UNTANA[#Headers]&amp;"]"),rowPointer)="","",INDEX(INDIRECT("ALL["&amp;UNTANA[#Headers]&amp;"]"),rowPointer))</f>
        <v>5 LSN</v>
      </c>
      <c r="T206" s="4">
        <f ca="1">IF(INDEX(INDIRECT("ALL["&amp;UNTANA[#Headers]&amp;"]"),rowPointer)="","",INDEX(INDIRECT("ALL["&amp;UNTANA[#Headers]&amp;"]"),rowPointer))</f>
        <v>0.05</v>
      </c>
      <c r="U206" s="4" t="str">
        <f ca="1">IF(INDEX(INDIRECT("ALL["&amp;UNTANA[#Headers]&amp;"]"),rowPointer)="","",INDEX(INDIRECT("ALL["&amp;UNTANA[#Headers]&amp;"]"),rowPointer))</f>
        <v/>
      </c>
      <c r="V206" s="3" t="str">
        <f ca="1">IF(INDEX(INDIRECT("ALL["&amp;UNTANA[#Headers]&amp;"]"),rowPointer)="","",INDEX(INDIRECT("ALL["&amp;UNTANA[#Headers]&amp;"]"),rowPointer))</f>
        <v/>
      </c>
      <c r="W206" s="6" t="str">
        <f ca="1">IF(INDEX(INDIRECT("ALL["&amp;UNTANA[#Headers]&amp;"]"),rowPointer)="","",INDEX(INDIRECT("ALL["&amp;UNTANA[#Headers]&amp;"]"),rowPointer))</f>
        <v>MIX</v>
      </c>
    </row>
    <row r="207" spans="1:23" x14ac:dyDescent="0.25">
      <c r="A207" s="7">
        <v>536</v>
      </c>
      <c r="D207" t="str">
        <f ca="1">INDEX(INDIRECT("ALL["&amp;UNTANA[#Headers]&amp;"]"),rowPointer)</f>
        <v/>
      </c>
      <c r="E207" s="2">
        <f ca="1">INDEX(INDIRECT("ALL["&amp;UNTANA[#Headers]&amp;"]"),rowPointer)</f>
        <v>44944</v>
      </c>
      <c r="F207" s="2" t="str">
        <f ca="1">IF(UNTANA[[#This Row],[TGL MASUK_H]]&gt;E206,UNTANA[[#This Row],[TGL MASUK_H]],IF(UNTANA[[#This Row],[ID]]=1,UNTANA[[#This Row],[TGL MASUK_H]],""))</f>
        <v/>
      </c>
      <c r="G207" s="6" t="str">
        <f ca="1">IF(INDEX(INDIRECT("ALL["&amp;UNTANA[#Headers]&amp;"]"),rowPointer)="","",INDEX(INDIRECT("ALL["&amp;UNTANA[#Headers]&amp;"]"),rowPointer))</f>
        <v/>
      </c>
      <c r="H207" s="6" t="str">
        <f ca="1">IF(INDEX(INDIRECT("ALL["&amp;UNTANA[#Headers]&amp;"]"),rowPointer)="","",INDEX(INDIRECT("ALL["&amp;UNTANA[#Headers]&amp;"]"),rowPointer))</f>
        <v/>
      </c>
      <c r="I207" s="6" t="str">
        <f ca="1">IF(INDEX(INDIRECT("ALL["&amp;UNTANA[#Headers]&amp;"]"),rowPointer)="","",INDEX(INDIRECT("ALL["&amp;UNTANA[#Headers]&amp;"]"),rowPointer))</f>
        <v/>
      </c>
      <c r="J207" s="6" t="str">
        <f ca="1">IF(INDEX(INDIRECT("ALL["&amp;UNTANA[#Headers]&amp;"]"),rowPointer)="","",INDEX(INDIRECT("ALL["&amp;UNTANA[#Headers]&amp;"]"),rowPointer))</f>
        <v/>
      </c>
      <c r="K207" s="2" t="str">
        <f ca="1">IF(INDEX(INDIRECT("ALL["&amp;UNTANA[#Headers]&amp;"]"),rowPointer)="","",INDEX(INDIRECT("ALL["&amp;UNTANA[#Headers]&amp;"]"),rowPointer))</f>
        <v/>
      </c>
      <c r="L207" s="6" t="str">
        <f ca="1">IF(INDEX(INDIRECT("ALL["&amp;UNTANA[#Headers]&amp;"]"),rowPointer)="","",INDEX(INDIRECT("ALL["&amp;UNTANA[#Headers]&amp;"]"),rowPointer))</f>
        <v/>
      </c>
      <c r="M207" s="6" t="str">
        <f ca="1">IF(INDEX(INDIRECT("ALL["&amp;UNTANA[#Headers]&amp;"]"),rowPointer)="","",INDEX(INDIRECT("ALL["&amp;UNTANA[#Headers]&amp;"]"),rowPointer))</f>
        <v/>
      </c>
      <c r="N207" s="6" t="str">
        <f ca="1">IF(INDEX(INDIRECT("ALL["&amp;UNTANA[#Headers]&amp;"]"),rowPointer)="","",INDEX(INDIRECT("ALL["&amp;UNTANA[#Headers]&amp;"]"),rowPointer))</f>
        <v/>
      </c>
      <c r="O207" s="6" t="str">
        <f ca="1">IF(INDEX(INDIRECT("ALL["&amp;UNTANA[#Headers]&amp;"]"),rowPointer)="","",INDEX(INDIRECT("ALL["&amp;UNTANA[#Headers]&amp;"]"),rowPointer))</f>
        <v/>
      </c>
      <c r="P207" s="6" t="str">
        <f ca="1">IF(INDEX(INDIRECT("ALL["&amp;UNTANA[#Headers]&amp;"]"),rowPointer)="","",INDEX(INDIRECT("ALL["&amp;UNTANA[#Headers]&amp;"]"),rowPointer))</f>
        <v/>
      </c>
      <c r="Q207" s="3" t="str">
        <f ca="1">IF(INDEX(INDIRECT("ALL["&amp;UNTANA[#Headers]&amp;"]"),rowPointer)="","",INDEX(INDIRECT("ALL["&amp;UNTANA[#Headers]&amp;"]"),rowPointer))</f>
        <v/>
      </c>
      <c r="R207" s="3" t="str">
        <f ca="1">IF(INDEX(INDIRECT("ALL["&amp;UNTANA[#Headers]&amp;"]"),rowPointer)="","",INDEX(INDIRECT("ALL["&amp;UNTANA[#Headers]&amp;"]"),rowPointer))</f>
        <v/>
      </c>
      <c r="S207" s="6" t="str">
        <f ca="1">IF(INDEX(INDIRECT("ALL["&amp;UNTANA[#Headers]&amp;"]"),rowPointer)="","",INDEX(INDIRECT("ALL["&amp;UNTANA[#Headers]&amp;"]"),rowPointer))</f>
        <v/>
      </c>
      <c r="T207" s="4" t="str">
        <f ca="1">IF(INDEX(INDIRECT("ALL["&amp;UNTANA[#Headers]&amp;"]"),rowPointer)="","",INDEX(INDIRECT("ALL["&amp;UNTANA[#Headers]&amp;"]"),rowPointer))</f>
        <v/>
      </c>
      <c r="U207" s="4" t="str">
        <f ca="1">IF(INDEX(INDIRECT("ALL["&amp;UNTANA[#Headers]&amp;"]"),rowPointer)="","",INDEX(INDIRECT("ALL["&amp;UNTANA[#Headers]&amp;"]"),rowPointer))</f>
        <v/>
      </c>
      <c r="V207" s="3" t="str">
        <f ca="1">IF(INDEX(INDIRECT("ALL["&amp;UNTANA[#Headers]&amp;"]"),rowPointer)="","",INDEX(INDIRECT("ALL["&amp;UNTANA[#Headers]&amp;"]"),rowPointer))</f>
        <v/>
      </c>
      <c r="W207" s="6" t="str">
        <f ca="1">IF(INDEX(INDIRECT("ALL["&amp;UNTANA[#Headers]&amp;"]"),rowPointer)="","",INDEX(INDIRECT("ALL["&amp;UNTANA[#Headers]&amp;"]"),rowPointer))</f>
        <v/>
      </c>
    </row>
    <row r="208" spans="1:23" x14ac:dyDescent="0.25">
      <c r="A208" s="7">
        <v>537</v>
      </c>
      <c r="D208">
        <f ca="1">INDEX(INDIRECT("ALL["&amp;UNTANA[#Headers]&amp;"]"),rowPointer)</f>
        <v>537</v>
      </c>
      <c r="E208" s="2">
        <f ca="1">INDEX(INDIRECT("ALL["&amp;UNTANA[#Headers]&amp;"]"),rowPointer)</f>
        <v>44945</v>
      </c>
      <c r="F208" s="2">
        <f ca="1">IF(UNTANA[[#This Row],[TGL MASUK_H]]&gt;E207,UNTANA[[#This Row],[TGL MASUK_H]],IF(UNTANA[[#This Row],[ID]]=1,UNTANA[[#This Row],[TGL MASUK_H]],""))</f>
        <v>44945</v>
      </c>
      <c r="G208" s="6" t="str">
        <f ca="1">IF(INDEX(INDIRECT("ALL["&amp;UNTANA[#Headers]&amp;"]"),rowPointer)="","",INDEX(INDIRECT("ALL["&amp;UNTANA[#Headers]&amp;"]"),rowPointer))</f>
        <v>COMBI</v>
      </c>
      <c r="H208" s="6" t="str">
        <f ca="1">IF(INDEX(INDIRECT("ALL["&amp;UNTANA[#Headers]&amp;"]"),rowPointer)="","",INDEX(INDIRECT("ALL["&amp;UNTANA[#Headers]&amp;"]"),rowPointer))</f>
        <v>UNTANA</v>
      </c>
      <c r="I208" s="6" t="str">
        <f ca="1">IF(INDEX(INDIRECT("ALL["&amp;UNTANA[#Headers]&amp;"]"),rowPointer)="","",INDEX(INDIRECT("ALL["&amp;UNTANA[#Headers]&amp;"]"),rowPointer))</f>
        <v>0125</v>
      </c>
      <c r="J208" s="6" t="str">
        <f ca="1">IF(INDEX(INDIRECT("ALL["&amp;UNTANA[#Headers]&amp;"]"),rowPointer)="","",INDEX(INDIRECT("ALL["&amp;UNTANA[#Headers]&amp;"]"),rowPointer))</f>
        <v/>
      </c>
      <c r="K208" s="2">
        <f ca="1">IF(INDEX(INDIRECT("ALL["&amp;UNTANA[#Headers]&amp;"]"),rowPointer)="","",INDEX(INDIRECT("ALL["&amp;UNTANA[#Headers]&amp;"]"),rowPointer))</f>
        <v>44945</v>
      </c>
      <c r="L208" s="6" t="str">
        <f ca="1">IF(INDEX(INDIRECT("ALL["&amp;UNTANA[#Headers]&amp;"]"),rowPointer)="","",INDEX(INDIRECT("ALL["&amp;UNTANA[#Headers]&amp;"]"),rowPointer))</f>
        <v/>
      </c>
      <c r="M208" s="6" t="str">
        <f ca="1">IF(INDEX(INDIRECT("ALL["&amp;UNTANA[#Headers]&amp;"]"),rowPointer)="","",INDEX(INDIRECT("ALL["&amp;UNTANA[#Headers]&amp;"]"),rowPointer))</f>
        <v>DOC RIT PRESTIGE</v>
      </c>
      <c r="N208" s="6">
        <f ca="1">IF(INDEX(INDIRECT("ALL["&amp;UNTANA[#Headers]&amp;"]"),rowPointer)="","",INDEX(INDIRECT("ALL["&amp;UNTANA[#Headers]&amp;"]"),rowPointer))</f>
        <v>1</v>
      </c>
      <c r="O208" s="6">
        <f ca="1">IF(INDEX(INDIRECT("ALL["&amp;UNTANA[#Headers]&amp;"]"),rowPointer)="","",INDEX(INDIRECT("ALL["&amp;UNTANA[#Headers]&amp;"]"),rowPointer))</f>
        <v>7</v>
      </c>
      <c r="P208" s="6" t="str">
        <f ca="1">IF(INDEX(INDIRECT("ALL["&amp;UNTANA[#Headers]&amp;"]"),rowPointer)="","",INDEX(INDIRECT("ALL["&amp;UNTANA[#Headers]&amp;"]"),rowPointer))</f>
        <v>DZ</v>
      </c>
      <c r="Q208" s="3">
        <f ca="1">IF(INDEX(INDIRECT("ALL["&amp;UNTANA[#Headers]&amp;"]"),rowPointer)="","",INDEX(INDIRECT("ALL["&amp;UNTANA[#Headers]&amp;"]"),rowPointer))</f>
        <v>195000</v>
      </c>
      <c r="R208" s="3" t="str">
        <f ca="1">IF(INDEX(INDIRECT("ALL["&amp;UNTANA[#Headers]&amp;"]"),rowPointer)="","",INDEX(INDIRECT("ALL["&amp;UNTANA[#Headers]&amp;"]"),rowPointer))</f>
        <v/>
      </c>
      <c r="S208" s="6" t="str">
        <f ca="1">IF(INDEX(INDIRECT("ALL["&amp;UNTANA[#Headers]&amp;"]"),rowPointer)="","",INDEX(INDIRECT("ALL["&amp;UNTANA[#Headers]&amp;"]"),rowPointer))</f>
        <v>7 DZ</v>
      </c>
      <c r="T208" s="4" t="str">
        <f ca="1">IF(INDEX(INDIRECT("ALL["&amp;UNTANA[#Headers]&amp;"]"),rowPointer)="","",INDEX(INDIRECT("ALL["&amp;UNTANA[#Headers]&amp;"]"),rowPointer))</f>
        <v/>
      </c>
      <c r="U208" s="4" t="str">
        <f ca="1">IF(INDEX(INDIRECT("ALL["&amp;UNTANA[#Headers]&amp;"]"),rowPointer)="","",INDEX(INDIRECT("ALL["&amp;UNTANA[#Headers]&amp;"]"),rowPointer))</f>
        <v/>
      </c>
      <c r="V208" s="3" t="str">
        <f ca="1">IF(INDEX(INDIRECT("ALL["&amp;UNTANA[#Headers]&amp;"]"),rowPointer)="","",INDEX(INDIRECT("ALL["&amp;UNTANA[#Headers]&amp;"]"),rowPointer))</f>
        <v/>
      </c>
      <c r="W208" s="6" t="str">
        <f ca="1">IF(INDEX(INDIRECT("ALL["&amp;UNTANA[#Headers]&amp;"]"),rowPointer)="","",INDEX(INDIRECT("ALL["&amp;UNTANA[#Headers]&amp;"]"),rowPointer))</f>
        <v/>
      </c>
    </row>
    <row r="209" spans="1:23" x14ac:dyDescent="0.25">
      <c r="A209" s="7">
        <v>538</v>
      </c>
      <c r="D209" t="str">
        <f ca="1">INDEX(INDIRECT("ALL["&amp;UNTANA[#Headers]&amp;"]"),rowPointer)</f>
        <v/>
      </c>
      <c r="E209" s="2">
        <f ca="1">INDEX(INDIRECT("ALL["&amp;UNTANA[#Headers]&amp;"]"),rowPointer)</f>
        <v>44945</v>
      </c>
      <c r="F209" s="2" t="str">
        <f ca="1">IF(UNTANA[[#This Row],[TGL MASUK_H]]&gt;E208,UNTANA[[#This Row],[TGL MASUK_H]],IF(UNTANA[[#This Row],[ID]]=1,UNTANA[[#This Row],[TGL MASUK_H]],""))</f>
        <v/>
      </c>
      <c r="G209" s="6" t="str">
        <f ca="1">IF(INDEX(INDIRECT("ALL["&amp;UNTANA[#Headers]&amp;"]"),rowPointer)="","",INDEX(INDIRECT("ALL["&amp;UNTANA[#Headers]&amp;"]"),rowPointer))</f>
        <v/>
      </c>
      <c r="H209" s="6" t="str">
        <f ca="1">IF(INDEX(INDIRECT("ALL["&amp;UNTANA[#Headers]&amp;"]"),rowPointer)="","",INDEX(INDIRECT("ALL["&amp;UNTANA[#Headers]&amp;"]"),rowPointer))</f>
        <v/>
      </c>
      <c r="I209" s="6" t="str">
        <f ca="1">IF(INDEX(INDIRECT("ALL["&amp;UNTANA[#Headers]&amp;"]"),rowPointer)="","",INDEX(INDIRECT("ALL["&amp;UNTANA[#Headers]&amp;"]"),rowPointer))</f>
        <v/>
      </c>
      <c r="J209" s="6" t="str">
        <f ca="1">IF(INDEX(INDIRECT("ALL["&amp;UNTANA[#Headers]&amp;"]"),rowPointer)="","",INDEX(INDIRECT("ALL["&amp;UNTANA[#Headers]&amp;"]"),rowPointer))</f>
        <v/>
      </c>
      <c r="K209" s="2" t="str">
        <f ca="1">IF(INDEX(INDIRECT("ALL["&amp;UNTANA[#Headers]&amp;"]"),rowPointer)="","",INDEX(INDIRECT("ALL["&amp;UNTANA[#Headers]&amp;"]"),rowPointer))</f>
        <v/>
      </c>
      <c r="L209" s="6" t="str">
        <f ca="1">IF(INDEX(INDIRECT("ALL["&amp;UNTANA[#Headers]&amp;"]"),rowPointer)="","",INDEX(INDIRECT("ALL["&amp;UNTANA[#Headers]&amp;"]"),rowPointer))</f>
        <v/>
      </c>
      <c r="M209" s="6" t="str">
        <f ca="1">IF(INDEX(INDIRECT("ALL["&amp;UNTANA[#Headers]&amp;"]"),rowPointer)="","",INDEX(INDIRECT("ALL["&amp;UNTANA[#Headers]&amp;"]"),rowPointer))</f>
        <v>DOC RIT INFINITY</v>
      </c>
      <c r="N209" s="6">
        <f ca="1">IF(INDEX(INDIRECT("ALL["&amp;UNTANA[#Headers]&amp;"]"),rowPointer)="","",INDEX(INDIRECT("ALL["&amp;UNTANA[#Headers]&amp;"]"),rowPointer))</f>
        <v>1</v>
      </c>
      <c r="O209" s="6">
        <f ca="1">IF(INDEX(INDIRECT("ALL["&amp;UNTANA[#Headers]&amp;"]"),rowPointer)="","",INDEX(INDIRECT("ALL["&amp;UNTANA[#Headers]&amp;"]"),rowPointer))</f>
        <v>7</v>
      </c>
      <c r="P209" s="6" t="str">
        <f ca="1">IF(INDEX(INDIRECT("ALL["&amp;UNTANA[#Headers]&amp;"]"),rowPointer)="","",INDEX(INDIRECT("ALL["&amp;UNTANA[#Headers]&amp;"]"),rowPointer))</f>
        <v>DZ</v>
      </c>
      <c r="Q209" s="3">
        <f ca="1">IF(INDEX(INDIRECT("ALL["&amp;UNTANA[#Headers]&amp;"]"),rowPointer)="","",INDEX(INDIRECT("ALL["&amp;UNTANA[#Headers]&amp;"]"),rowPointer))</f>
        <v>180000</v>
      </c>
      <c r="R209" s="3" t="str">
        <f ca="1">IF(INDEX(INDIRECT("ALL["&amp;UNTANA[#Headers]&amp;"]"),rowPointer)="","",INDEX(INDIRECT("ALL["&amp;UNTANA[#Headers]&amp;"]"),rowPointer))</f>
        <v/>
      </c>
      <c r="S209" s="6" t="str">
        <f ca="1">IF(INDEX(INDIRECT("ALL["&amp;UNTANA[#Headers]&amp;"]"),rowPointer)="","",INDEX(INDIRECT("ALL["&amp;UNTANA[#Headers]&amp;"]"),rowPointer))</f>
        <v>7 DZ</v>
      </c>
      <c r="T209" s="4" t="str">
        <f ca="1">IF(INDEX(INDIRECT("ALL["&amp;UNTANA[#Headers]&amp;"]"),rowPointer)="","",INDEX(INDIRECT("ALL["&amp;UNTANA[#Headers]&amp;"]"),rowPointer))</f>
        <v/>
      </c>
      <c r="U209" s="4" t="str">
        <f ca="1">IF(INDEX(INDIRECT("ALL["&amp;UNTANA[#Headers]&amp;"]"),rowPointer)="","",INDEX(INDIRECT("ALL["&amp;UNTANA[#Headers]&amp;"]"),rowPointer))</f>
        <v/>
      </c>
      <c r="V209" s="3" t="str">
        <f ca="1">IF(INDEX(INDIRECT("ALL["&amp;UNTANA[#Headers]&amp;"]"),rowPointer)="","",INDEX(INDIRECT("ALL["&amp;UNTANA[#Headers]&amp;"]"),rowPointer))</f>
        <v/>
      </c>
      <c r="W209" s="6" t="str">
        <f ca="1">IF(INDEX(INDIRECT("ALL["&amp;UNTANA[#Headers]&amp;"]"),rowPointer)="","",INDEX(INDIRECT("ALL["&amp;UNTANA[#Headers]&amp;"]"),rowPointer))</f>
        <v/>
      </c>
    </row>
    <row r="210" spans="1:23" x14ac:dyDescent="0.25">
      <c r="A210" s="7">
        <v>539</v>
      </c>
      <c r="D210" t="str">
        <f ca="1">INDEX(INDIRECT("ALL["&amp;UNTANA[#Headers]&amp;"]"),rowPointer)</f>
        <v/>
      </c>
      <c r="E210" s="2">
        <f ca="1">INDEX(INDIRECT("ALL["&amp;UNTANA[#Headers]&amp;"]"),rowPointer)</f>
        <v>44945</v>
      </c>
      <c r="F210" s="2" t="str">
        <f ca="1">IF(UNTANA[[#This Row],[TGL MASUK_H]]&gt;E209,UNTANA[[#This Row],[TGL MASUK_H]],IF(UNTANA[[#This Row],[ID]]=1,UNTANA[[#This Row],[TGL MASUK_H]],""))</f>
        <v/>
      </c>
      <c r="G210" s="6" t="str">
        <f ca="1">IF(INDEX(INDIRECT("ALL["&amp;UNTANA[#Headers]&amp;"]"),rowPointer)="","",INDEX(INDIRECT("ALL["&amp;UNTANA[#Headers]&amp;"]"),rowPointer))</f>
        <v/>
      </c>
      <c r="H210" s="6" t="str">
        <f ca="1">IF(INDEX(INDIRECT("ALL["&amp;UNTANA[#Headers]&amp;"]"),rowPointer)="","",INDEX(INDIRECT("ALL["&amp;UNTANA[#Headers]&amp;"]"),rowPointer))</f>
        <v/>
      </c>
      <c r="I210" s="6" t="str">
        <f ca="1">IF(INDEX(INDIRECT("ALL["&amp;UNTANA[#Headers]&amp;"]"),rowPointer)="","",INDEX(INDIRECT("ALL["&amp;UNTANA[#Headers]&amp;"]"),rowPointer))</f>
        <v/>
      </c>
      <c r="J210" s="6" t="str">
        <f ca="1">IF(INDEX(INDIRECT("ALL["&amp;UNTANA[#Headers]&amp;"]"),rowPointer)="","",INDEX(INDIRECT("ALL["&amp;UNTANA[#Headers]&amp;"]"),rowPointer))</f>
        <v/>
      </c>
      <c r="K210" s="2" t="str">
        <f ca="1">IF(INDEX(INDIRECT("ALL["&amp;UNTANA[#Headers]&amp;"]"),rowPointer)="","",INDEX(INDIRECT("ALL["&amp;UNTANA[#Headers]&amp;"]"),rowPointer))</f>
        <v/>
      </c>
      <c r="L210" s="6" t="str">
        <f ca="1">IF(INDEX(INDIRECT("ALL["&amp;UNTANA[#Headers]&amp;"]"),rowPointer)="","",INDEX(INDIRECT("ALL["&amp;UNTANA[#Headers]&amp;"]"),rowPointer))</f>
        <v/>
      </c>
      <c r="M210" s="6" t="str">
        <f ca="1">IF(INDEX(INDIRECT("ALL["&amp;UNTANA[#Headers]&amp;"]"),rowPointer)="","",INDEX(INDIRECT("ALL["&amp;UNTANA[#Headers]&amp;"]"),rowPointer))</f>
        <v>DOC RIT PRESTIGE</v>
      </c>
      <c r="N210" s="6" t="str">
        <f ca="1">IF(INDEX(INDIRECT("ALL["&amp;UNTANA[#Headers]&amp;"]"),rowPointer)="","",INDEX(INDIRECT("ALL["&amp;UNTANA[#Headers]&amp;"]"),rowPointer))</f>
        <v/>
      </c>
      <c r="O210" s="6">
        <f ca="1">IF(INDEX(INDIRECT("ALL["&amp;UNTANA[#Headers]&amp;"]"),rowPointer)="","",INDEX(INDIRECT("ALL["&amp;UNTANA[#Headers]&amp;"]"),rowPointer))</f>
        <v>9</v>
      </c>
      <c r="P210" s="6" t="str">
        <f ca="1">IF(INDEX(INDIRECT("ALL["&amp;UNTANA[#Headers]&amp;"]"),rowPointer)="","",INDEX(INDIRECT("ALL["&amp;UNTANA[#Headers]&amp;"]"),rowPointer))</f>
        <v>DZ</v>
      </c>
      <c r="Q210" s="3">
        <f ca="1">IF(INDEX(INDIRECT("ALL["&amp;UNTANA[#Headers]&amp;"]"),rowPointer)="","",INDEX(INDIRECT("ALL["&amp;UNTANA[#Headers]&amp;"]"),rowPointer))</f>
        <v>195000</v>
      </c>
      <c r="R210" s="3" t="str">
        <f ca="1">IF(INDEX(INDIRECT("ALL["&amp;UNTANA[#Headers]&amp;"]"),rowPointer)="","",INDEX(INDIRECT("ALL["&amp;UNTANA[#Headers]&amp;"]"),rowPointer))</f>
        <v/>
      </c>
      <c r="S210" s="6" t="str">
        <f ca="1">IF(INDEX(INDIRECT("ALL["&amp;UNTANA[#Headers]&amp;"]"),rowPointer)="","",INDEX(INDIRECT("ALL["&amp;UNTANA[#Headers]&amp;"]"),rowPointer))</f>
        <v>7 DZ</v>
      </c>
      <c r="T210" s="4" t="str">
        <f ca="1">IF(INDEX(INDIRECT("ALL["&amp;UNTANA[#Headers]&amp;"]"),rowPointer)="","",INDEX(INDIRECT("ALL["&amp;UNTANA[#Headers]&amp;"]"),rowPointer))</f>
        <v/>
      </c>
      <c r="U210" s="4" t="str">
        <f ca="1">IF(INDEX(INDIRECT("ALL["&amp;UNTANA[#Headers]&amp;"]"),rowPointer)="","",INDEX(INDIRECT("ALL["&amp;UNTANA[#Headers]&amp;"]"),rowPointer))</f>
        <v/>
      </c>
      <c r="V210" s="3" t="str">
        <f ca="1">IF(INDEX(INDIRECT("ALL["&amp;UNTANA[#Headers]&amp;"]"),rowPointer)="","",INDEX(INDIRECT("ALL["&amp;UNTANA[#Headers]&amp;"]"),rowPointer))</f>
        <v/>
      </c>
      <c r="W210" s="6" t="str">
        <f ca="1">IF(INDEX(INDIRECT("ALL["&amp;UNTANA[#Headers]&amp;"]"),rowPointer)="","",INDEX(INDIRECT("ALL["&amp;UNTANA[#Headers]&amp;"]"),rowPointer))</f>
        <v>MIX : 6 DZ HIJAU, 2 DZ BIRU</v>
      </c>
    </row>
    <row r="211" spans="1:23" x14ac:dyDescent="0.25">
      <c r="A211" s="7">
        <v>540</v>
      </c>
      <c r="D211" t="str">
        <f ca="1">INDEX(INDIRECT("ALL["&amp;UNTANA[#Headers]&amp;"]"),rowPointer)</f>
        <v/>
      </c>
      <c r="E211" s="2">
        <f ca="1">INDEX(INDIRECT("ALL["&amp;UNTANA[#Headers]&amp;"]"),rowPointer)</f>
        <v>44945</v>
      </c>
      <c r="F211" s="2" t="str">
        <f ca="1">IF(UNTANA[[#This Row],[TGL MASUK_H]]&gt;E210,UNTANA[[#This Row],[TGL MASUK_H]],IF(UNTANA[[#This Row],[ID]]=1,UNTANA[[#This Row],[TGL MASUK_H]],""))</f>
        <v/>
      </c>
      <c r="G211" s="6" t="str">
        <f ca="1">IF(INDEX(INDIRECT("ALL["&amp;UNTANA[#Headers]&amp;"]"),rowPointer)="","",INDEX(INDIRECT("ALL["&amp;UNTANA[#Headers]&amp;"]"),rowPointer))</f>
        <v/>
      </c>
      <c r="H211" s="6" t="str">
        <f ca="1">IF(INDEX(INDIRECT("ALL["&amp;UNTANA[#Headers]&amp;"]"),rowPointer)="","",INDEX(INDIRECT("ALL["&amp;UNTANA[#Headers]&amp;"]"),rowPointer))</f>
        <v/>
      </c>
      <c r="I211" s="6" t="str">
        <f ca="1">IF(INDEX(INDIRECT("ALL["&amp;UNTANA[#Headers]&amp;"]"),rowPointer)="","",INDEX(INDIRECT("ALL["&amp;UNTANA[#Headers]&amp;"]"),rowPointer))</f>
        <v/>
      </c>
      <c r="J211" s="6" t="str">
        <f ca="1">IF(INDEX(INDIRECT("ALL["&amp;UNTANA[#Headers]&amp;"]"),rowPointer)="","",INDEX(INDIRECT("ALL["&amp;UNTANA[#Headers]&amp;"]"),rowPointer))</f>
        <v/>
      </c>
      <c r="K211" s="2" t="str">
        <f ca="1">IF(INDEX(INDIRECT("ALL["&amp;UNTANA[#Headers]&amp;"]"),rowPointer)="","",INDEX(INDIRECT("ALL["&amp;UNTANA[#Headers]&amp;"]"),rowPointer))</f>
        <v/>
      </c>
      <c r="L211" s="6" t="str">
        <f ca="1">IF(INDEX(INDIRECT("ALL["&amp;UNTANA[#Headers]&amp;"]"),rowPointer)="","",INDEX(INDIRECT("ALL["&amp;UNTANA[#Headers]&amp;"]"),rowPointer))</f>
        <v/>
      </c>
      <c r="M211" s="6" t="str">
        <f ca="1">IF(INDEX(INDIRECT("ALL["&amp;UNTANA[#Headers]&amp;"]"),rowPointer)="","",INDEX(INDIRECT("ALL["&amp;UNTANA[#Headers]&amp;"]"),rowPointer))</f>
        <v/>
      </c>
      <c r="N211" s="6" t="str">
        <f ca="1">IF(INDEX(INDIRECT("ALL["&amp;UNTANA[#Headers]&amp;"]"),rowPointer)="","",INDEX(INDIRECT("ALL["&amp;UNTANA[#Headers]&amp;"]"),rowPointer))</f>
        <v/>
      </c>
      <c r="O211" s="6" t="str">
        <f ca="1">IF(INDEX(INDIRECT("ALL["&amp;UNTANA[#Headers]&amp;"]"),rowPointer)="","",INDEX(INDIRECT("ALL["&amp;UNTANA[#Headers]&amp;"]"),rowPointer))</f>
        <v/>
      </c>
      <c r="P211" s="6" t="str">
        <f ca="1">IF(INDEX(INDIRECT("ALL["&amp;UNTANA[#Headers]&amp;"]"),rowPointer)="","",INDEX(INDIRECT("ALL["&amp;UNTANA[#Headers]&amp;"]"),rowPointer))</f>
        <v/>
      </c>
      <c r="Q211" s="3" t="str">
        <f ca="1">IF(INDEX(INDIRECT("ALL["&amp;UNTANA[#Headers]&amp;"]"),rowPointer)="","",INDEX(INDIRECT("ALL["&amp;UNTANA[#Headers]&amp;"]"),rowPointer))</f>
        <v/>
      </c>
      <c r="R211" s="3" t="str">
        <f ca="1">IF(INDEX(INDIRECT("ALL["&amp;UNTANA[#Headers]&amp;"]"),rowPointer)="","",INDEX(INDIRECT("ALL["&amp;UNTANA[#Headers]&amp;"]"),rowPointer))</f>
        <v/>
      </c>
      <c r="S211" s="6" t="str">
        <f ca="1">IF(INDEX(INDIRECT("ALL["&amp;UNTANA[#Headers]&amp;"]"),rowPointer)="","",INDEX(INDIRECT("ALL["&amp;UNTANA[#Headers]&amp;"]"),rowPointer))</f>
        <v/>
      </c>
      <c r="T211" s="4" t="str">
        <f ca="1">IF(INDEX(INDIRECT("ALL["&amp;UNTANA[#Headers]&amp;"]"),rowPointer)="","",INDEX(INDIRECT("ALL["&amp;UNTANA[#Headers]&amp;"]"),rowPointer))</f>
        <v/>
      </c>
      <c r="U211" s="4" t="str">
        <f ca="1">IF(INDEX(INDIRECT("ALL["&amp;UNTANA[#Headers]&amp;"]"),rowPointer)="","",INDEX(INDIRECT("ALL["&amp;UNTANA[#Headers]&amp;"]"),rowPointer))</f>
        <v/>
      </c>
      <c r="V211" s="3" t="str">
        <f ca="1">IF(INDEX(INDIRECT("ALL["&amp;UNTANA[#Headers]&amp;"]"),rowPointer)="","",INDEX(INDIRECT("ALL["&amp;UNTANA[#Headers]&amp;"]"),rowPointer))</f>
        <v/>
      </c>
      <c r="W211" s="6" t="str">
        <f ca="1">IF(INDEX(INDIRECT("ALL["&amp;UNTANA[#Headers]&amp;"]"),rowPointer)="","",INDEX(INDIRECT("ALL["&amp;UNTANA[#Headers]&amp;"]"),rowPointer))</f>
        <v/>
      </c>
    </row>
    <row r="212" spans="1:23" x14ac:dyDescent="0.25">
      <c r="A212" s="7">
        <v>541</v>
      </c>
      <c r="D212">
        <f ca="1">INDEX(INDIRECT("ALL["&amp;UNTANA[#Headers]&amp;"]"),rowPointer)</f>
        <v>541</v>
      </c>
      <c r="E212" s="2">
        <f ca="1">INDEX(INDIRECT("ALL["&amp;UNTANA[#Headers]&amp;"]"),rowPointer)</f>
        <v>44945</v>
      </c>
      <c r="F212" s="2" t="str">
        <f ca="1">IF(UNTANA[[#This Row],[TGL MASUK_H]]&gt;E211,UNTANA[[#This Row],[TGL MASUK_H]],IF(UNTANA[[#This Row],[ID]]=1,UNTANA[[#This Row],[TGL MASUK_H]],""))</f>
        <v/>
      </c>
      <c r="G212" s="6" t="str">
        <f ca="1">IF(INDEX(INDIRECT("ALL["&amp;UNTANA[#Headers]&amp;"]"),rowPointer)="","",INDEX(INDIRECT("ALL["&amp;UNTANA[#Headers]&amp;"]"),rowPointer))</f>
        <v>DB STATIONERY</v>
      </c>
      <c r="H212" s="6" t="str">
        <f ca="1">IF(INDEX(INDIRECT("ALL["&amp;UNTANA[#Headers]&amp;"]"),rowPointer)="","",INDEX(INDIRECT("ALL["&amp;UNTANA[#Headers]&amp;"]"),rowPointer))</f>
        <v>UNTANA</v>
      </c>
      <c r="I212" s="6" t="str">
        <f ca="1">IF(INDEX(INDIRECT("ALL["&amp;UNTANA[#Headers]&amp;"]"),rowPointer)="","",INDEX(INDIRECT("ALL["&amp;UNTANA[#Headers]&amp;"]"),rowPointer))</f>
        <v>JUA370/23</v>
      </c>
      <c r="J212" s="6" t="str">
        <f ca="1">IF(INDEX(INDIRECT("ALL["&amp;UNTANA[#Headers]&amp;"]"),rowPointer)="","",INDEX(INDIRECT("ALL["&amp;UNTANA[#Headers]&amp;"]"),rowPointer))</f>
        <v/>
      </c>
      <c r="K212" s="2">
        <f ca="1">IF(INDEX(INDIRECT("ALL["&amp;UNTANA[#Headers]&amp;"]"),rowPointer)="","",INDEX(INDIRECT("ALL["&amp;UNTANA[#Headers]&amp;"]"),rowPointer))</f>
        <v>44940</v>
      </c>
      <c r="L212" s="6" t="str">
        <f ca="1">IF(INDEX(INDIRECT("ALL["&amp;UNTANA[#Headers]&amp;"]"),rowPointer)="","",INDEX(INDIRECT("ALL["&amp;UNTANA[#Headers]&amp;"]"),rowPointer))</f>
        <v/>
      </c>
      <c r="M212" s="6" t="str">
        <f ca="1">IF(INDEX(INDIRECT("ALL["&amp;UNTANA[#Headers]&amp;"]"),rowPointer)="","",INDEX(INDIRECT("ALL["&amp;UNTANA[#Headers]&amp;"]"),rowPointer))</f>
        <v>TP BD 933</v>
      </c>
      <c r="N212" s="6">
        <f ca="1">IF(INDEX(INDIRECT("ALL["&amp;UNTANA[#Headers]&amp;"]"),rowPointer)="","",INDEX(INDIRECT("ALL["&amp;UNTANA[#Headers]&amp;"]"),rowPointer))</f>
        <v>3</v>
      </c>
      <c r="O212" s="6">
        <f ca="1">IF(INDEX(INDIRECT("ALL["&amp;UNTANA[#Headers]&amp;"]"),rowPointer)="","",INDEX(INDIRECT("ALL["&amp;UNTANA[#Headers]&amp;"]"),rowPointer))</f>
        <v>540</v>
      </c>
      <c r="P212" s="6" t="str">
        <f ca="1">IF(INDEX(INDIRECT("ALL["&amp;UNTANA[#Headers]&amp;"]"),rowPointer)="","",INDEX(INDIRECT("ALL["&amp;UNTANA[#Headers]&amp;"]"),rowPointer))</f>
        <v>PCS</v>
      </c>
      <c r="Q212" s="3">
        <f ca="1">IF(INDEX(INDIRECT("ALL["&amp;UNTANA[#Headers]&amp;"]"),rowPointer)="","",INDEX(INDIRECT("ALL["&amp;UNTANA[#Headers]&amp;"]"),rowPointer))</f>
        <v>24500</v>
      </c>
      <c r="R212" s="3" t="str">
        <f ca="1">IF(INDEX(INDIRECT("ALL["&amp;UNTANA[#Headers]&amp;"]"),rowPointer)="","",INDEX(INDIRECT("ALL["&amp;UNTANA[#Headers]&amp;"]"),rowPointer))</f>
        <v/>
      </c>
      <c r="S212" s="6" t="str">
        <f ca="1">IF(INDEX(INDIRECT("ALL["&amp;UNTANA[#Headers]&amp;"]"),rowPointer)="","",INDEX(INDIRECT("ALL["&amp;UNTANA[#Headers]&amp;"]"),rowPointer))</f>
        <v>180 PCS</v>
      </c>
      <c r="T212" s="4" t="str">
        <f ca="1">IF(INDEX(INDIRECT("ALL["&amp;UNTANA[#Headers]&amp;"]"),rowPointer)="","",INDEX(INDIRECT("ALL["&amp;UNTANA[#Headers]&amp;"]"),rowPointer))</f>
        <v/>
      </c>
      <c r="U212" s="4" t="str">
        <f ca="1">IF(INDEX(INDIRECT("ALL["&amp;UNTANA[#Headers]&amp;"]"),rowPointer)="","",INDEX(INDIRECT("ALL["&amp;UNTANA[#Headers]&amp;"]"),rowPointer))</f>
        <v/>
      </c>
      <c r="V212" s="3">
        <f ca="1">IF(INDEX(INDIRECT("ALL["&amp;UNTANA[#Headers]&amp;"]"),rowPointer)="","",INDEX(INDIRECT("ALL["&amp;UNTANA[#Headers]&amp;"]"),rowPointer))</f>
        <v>330750</v>
      </c>
      <c r="W212" s="6" t="str">
        <f ca="1">IF(INDEX(INDIRECT("ALL["&amp;UNTANA[#Headers]&amp;"]"),rowPointer)="","",INDEX(INDIRECT("ALL["&amp;UNTANA[#Headers]&amp;"]"),rowPointer))</f>
        <v/>
      </c>
    </row>
    <row r="213" spans="1:23" x14ac:dyDescent="0.25">
      <c r="A213" s="7">
        <v>542</v>
      </c>
      <c r="D213" t="str">
        <f ca="1">INDEX(INDIRECT("ALL["&amp;UNTANA[#Headers]&amp;"]"),rowPointer)</f>
        <v/>
      </c>
      <c r="E213" s="2">
        <f ca="1">INDEX(INDIRECT("ALL["&amp;UNTANA[#Headers]&amp;"]"),rowPointer)</f>
        <v>44945</v>
      </c>
      <c r="F213" s="2" t="str">
        <f ca="1">IF(UNTANA[[#This Row],[TGL MASUK_H]]&gt;E212,UNTANA[[#This Row],[TGL MASUK_H]],IF(UNTANA[[#This Row],[ID]]=1,UNTANA[[#This Row],[TGL MASUK_H]],""))</f>
        <v/>
      </c>
      <c r="G213" s="6" t="str">
        <f ca="1">IF(INDEX(INDIRECT("ALL["&amp;UNTANA[#Headers]&amp;"]"),rowPointer)="","",INDEX(INDIRECT("ALL["&amp;UNTANA[#Headers]&amp;"]"),rowPointer))</f>
        <v/>
      </c>
      <c r="H213" s="6" t="str">
        <f ca="1">IF(INDEX(INDIRECT("ALL["&amp;UNTANA[#Headers]&amp;"]"),rowPointer)="","",INDEX(INDIRECT("ALL["&amp;UNTANA[#Headers]&amp;"]"),rowPointer))</f>
        <v/>
      </c>
      <c r="I213" s="6" t="str">
        <f ca="1">IF(INDEX(INDIRECT("ALL["&amp;UNTANA[#Headers]&amp;"]"),rowPointer)="","",INDEX(INDIRECT("ALL["&amp;UNTANA[#Headers]&amp;"]"),rowPointer))</f>
        <v/>
      </c>
      <c r="J213" s="6" t="str">
        <f ca="1">IF(INDEX(INDIRECT("ALL["&amp;UNTANA[#Headers]&amp;"]"),rowPointer)="","",INDEX(INDIRECT("ALL["&amp;UNTANA[#Headers]&amp;"]"),rowPointer))</f>
        <v/>
      </c>
      <c r="K213" s="2" t="str">
        <f ca="1">IF(INDEX(INDIRECT("ALL["&amp;UNTANA[#Headers]&amp;"]"),rowPointer)="","",INDEX(INDIRECT("ALL["&amp;UNTANA[#Headers]&amp;"]"),rowPointer))</f>
        <v/>
      </c>
      <c r="L213" s="6" t="str">
        <f ca="1">IF(INDEX(INDIRECT("ALL["&amp;UNTANA[#Headers]&amp;"]"),rowPointer)="","",INDEX(INDIRECT("ALL["&amp;UNTANA[#Headers]&amp;"]"),rowPointer))</f>
        <v/>
      </c>
      <c r="M213" s="6" t="str">
        <f ca="1">IF(INDEX(INDIRECT("ALL["&amp;UNTANA[#Headers]&amp;"]"),rowPointer)="","",INDEX(INDIRECT("ALL["&amp;UNTANA[#Headers]&amp;"]"),rowPointer))</f>
        <v/>
      </c>
      <c r="N213" s="6" t="str">
        <f ca="1">IF(INDEX(INDIRECT("ALL["&amp;UNTANA[#Headers]&amp;"]"),rowPointer)="","",INDEX(INDIRECT("ALL["&amp;UNTANA[#Headers]&amp;"]"),rowPointer))</f>
        <v/>
      </c>
      <c r="O213" s="6" t="str">
        <f ca="1">IF(INDEX(INDIRECT("ALL["&amp;UNTANA[#Headers]&amp;"]"),rowPointer)="","",INDEX(INDIRECT("ALL["&amp;UNTANA[#Headers]&amp;"]"),rowPointer))</f>
        <v/>
      </c>
      <c r="P213" s="6" t="str">
        <f ca="1">IF(INDEX(INDIRECT("ALL["&amp;UNTANA[#Headers]&amp;"]"),rowPointer)="","",INDEX(INDIRECT("ALL["&amp;UNTANA[#Headers]&amp;"]"),rowPointer))</f>
        <v/>
      </c>
      <c r="Q213" s="3" t="str">
        <f ca="1">IF(INDEX(INDIRECT("ALL["&amp;UNTANA[#Headers]&amp;"]"),rowPointer)="","",INDEX(INDIRECT("ALL["&amp;UNTANA[#Headers]&amp;"]"),rowPointer))</f>
        <v/>
      </c>
      <c r="R213" s="3" t="str">
        <f ca="1">IF(INDEX(INDIRECT("ALL["&amp;UNTANA[#Headers]&amp;"]"),rowPointer)="","",INDEX(INDIRECT("ALL["&amp;UNTANA[#Headers]&amp;"]"),rowPointer))</f>
        <v/>
      </c>
      <c r="S213" s="6" t="str">
        <f ca="1">IF(INDEX(INDIRECT("ALL["&amp;UNTANA[#Headers]&amp;"]"),rowPointer)="","",INDEX(INDIRECT("ALL["&amp;UNTANA[#Headers]&amp;"]"),rowPointer))</f>
        <v/>
      </c>
      <c r="T213" s="4" t="str">
        <f ca="1">IF(INDEX(INDIRECT("ALL["&amp;UNTANA[#Headers]&amp;"]"),rowPointer)="","",INDEX(INDIRECT("ALL["&amp;UNTANA[#Headers]&amp;"]"),rowPointer))</f>
        <v/>
      </c>
      <c r="U213" s="4" t="str">
        <f ca="1">IF(INDEX(INDIRECT("ALL["&amp;UNTANA[#Headers]&amp;"]"),rowPointer)="","",INDEX(INDIRECT("ALL["&amp;UNTANA[#Headers]&amp;"]"),rowPointer))</f>
        <v/>
      </c>
      <c r="V213" s="3" t="str">
        <f ca="1">IF(INDEX(INDIRECT("ALL["&amp;UNTANA[#Headers]&amp;"]"),rowPointer)="","",INDEX(INDIRECT("ALL["&amp;UNTANA[#Headers]&amp;"]"),rowPointer))</f>
        <v/>
      </c>
      <c r="W213" s="6" t="str">
        <f ca="1">IF(INDEX(INDIRECT("ALL["&amp;UNTANA[#Headers]&amp;"]"),rowPointer)="","",INDEX(INDIRECT("ALL["&amp;UNTANA[#Headers]&amp;"]"),rowPointer))</f>
        <v/>
      </c>
    </row>
    <row r="214" spans="1:23" x14ac:dyDescent="0.25">
      <c r="A214" s="7">
        <v>543</v>
      </c>
      <c r="D214">
        <f ca="1">INDEX(INDIRECT("ALL["&amp;UNTANA[#Headers]&amp;"]"),rowPointer)</f>
        <v>543</v>
      </c>
      <c r="E214" s="2">
        <f ca="1">INDEX(INDIRECT("ALL["&amp;UNTANA[#Headers]&amp;"]"),rowPointer)</f>
        <v>44945</v>
      </c>
      <c r="F214" s="2" t="str">
        <f ca="1">IF(UNTANA[[#This Row],[TGL MASUK_H]]&gt;E213,UNTANA[[#This Row],[TGL MASUK_H]],IF(UNTANA[[#This Row],[ID]]=1,UNTANA[[#This Row],[TGL MASUK_H]],""))</f>
        <v/>
      </c>
      <c r="G214" s="6" t="str">
        <f ca="1">IF(INDEX(INDIRECT("ALL["&amp;UNTANA[#Headers]&amp;"]"),rowPointer)="","",INDEX(INDIRECT("ALL["&amp;UNTANA[#Headers]&amp;"]"),rowPointer))</f>
        <v>TFS</v>
      </c>
      <c r="H214" s="6" t="str">
        <f ca="1">IF(INDEX(INDIRECT("ALL["&amp;UNTANA[#Headers]&amp;"]"),rowPointer)="","",INDEX(INDIRECT("ALL["&amp;UNTANA[#Headers]&amp;"]"),rowPointer))</f>
        <v>UNTANA</v>
      </c>
      <c r="I214" s="6" t="str">
        <f ca="1">IF(INDEX(INDIRECT("ALL["&amp;UNTANA[#Headers]&amp;"]"),rowPointer)="","",INDEX(INDIRECT("ALL["&amp;UNTANA[#Headers]&amp;"]"),rowPointer))</f>
        <v>PK-230100092</v>
      </c>
      <c r="J214" s="6" t="str">
        <f ca="1">IF(INDEX(INDIRECT("ALL["&amp;UNTANA[#Headers]&amp;"]"),rowPointer)="","",INDEX(INDIRECT("ALL["&amp;UNTANA[#Headers]&amp;"]"),rowPointer))</f>
        <v/>
      </c>
      <c r="K214" s="2">
        <f ca="1">IF(INDEX(INDIRECT("ALL["&amp;UNTANA[#Headers]&amp;"]"),rowPointer)="","",INDEX(INDIRECT("ALL["&amp;UNTANA[#Headers]&amp;"]"),rowPointer))</f>
        <v>44943</v>
      </c>
      <c r="L214" s="6" t="str">
        <f ca="1">IF(INDEX(INDIRECT("ALL["&amp;UNTANA[#Headers]&amp;"]"),rowPointer)="","",INDEX(INDIRECT("ALL["&amp;UNTANA[#Headers]&amp;"]"),rowPointer))</f>
        <v/>
      </c>
      <c r="M214" s="6" t="str">
        <f ca="1">IF(INDEX(INDIRECT("ALL["&amp;UNTANA[#Headers]&amp;"]"),rowPointer)="","",INDEX(INDIRECT("ALL["&amp;UNTANA[#Headers]&amp;"]"),rowPointer))</f>
        <v>ZIPPER FILE CLEAR HOLDER 555 20 FILE GREEN</v>
      </c>
      <c r="N214" s="6" t="str">
        <f ca="1">IF(INDEX(INDIRECT("ALL["&amp;UNTANA[#Headers]&amp;"]"),rowPointer)="","",INDEX(INDIRECT("ALL["&amp;UNTANA[#Headers]&amp;"]"),rowPointer))</f>
        <v/>
      </c>
      <c r="O214" s="6">
        <f ca="1">IF(INDEX(INDIRECT("ALL["&amp;UNTANA[#Headers]&amp;"]"),rowPointer)="","",INDEX(INDIRECT("ALL["&amp;UNTANA[#Headers]&amp;"]"),rowPointer))</f>
        <v>15</v>
      </c>
      <c r="P214" s="6" t="str">
        <f ca="1">IF(INDEX(INDIRECT("ALL["&amp;UNTANA[#Headers]&amp;"]"),rowPointer)="","",INDEX(INDIRECT("ALL["&amp;UNTANA[#Headers]&amp;"]"),rowPointer))</f>
        <v>PCS</v>
      </c>
      <c r="Q214" s="3">
        <f ca="1">IF(INDEX(INDIRECT("ALL["&amp;UNTANA[#Headers]&amp;"]"),rowPointer)="","",INDEX(INDIRECT("ALL["&amp;UNTANA[#Headers]&amp;"]"),rowPointer))</f>
        <v>23000</v>
      </c>
      <c r="R214" s="3" t="str">
        <f ca="1">IF(INDEX(INDIRECT("ALL["&amp;UNTANA[#Headers]&amp;"]"),rowPointer)="","",INDEX(INDIRECT("ALL["&amp;UNTANA[#Headers]&amp;"]"),rowPointer))</f>
        <v/>
      </c>
      <c r="S214" s="6" t="str">
        <f ca="1">IF(INDEX(INDIRECT("ALL["&amp;UNTANA[#Headers]&amp;"]"),rowPointer)="","",INDEX(INDIRECT("ALL["&amp;UNTANA[#Headers]&amp;"]"),rowPointer))</f>
        <v/>
      </c>
      <c r="T214" s="4" t="str">
        <f ca="1">IF(INDEX(INDIRECT("ALL["&amp;UNTANA[#Headers]&amp;"]"),rowPointer)="","",INDEX(INDIRECT("ALL["&amp;UNTANA[#Headers]&amp;"]"),rowPointer))</f>
        <v/>
      </c>
      <c r="U214" s="4" t="str">
        <f ca="1">IF(INDEX(INDIRECT("ALL["&amp;UNTANA[#Headers]&amp;"]"),rowPointer)="","",INDEX(INDIRECT("ALL["&amp;UNTANA[#Headers]&amp;"]"),rowPointer))</f>
        <v/>
      </c>
      <c r="V214" s="3" t="str">
        <f ca="1">IF(INDEX(INDIRECT("ALL["&amp;UNTANA[#Headers]&amp;"]"),rowPointer)="","",INDEX(INDIRECT("ALL["&amp;UNTANA[#Headers]&amp;"]"),rowPointer))</f>
        <v/>
      </c>
      <c r="W214" s="6" t="str">
        <f ca="1">IF(INDEX(INDIRECT("ALL["&amp;UNTANA[#Headers]&amp;"]"),rowPointer)="","",INDEX(INDIRECT("ALL["&amp;UNTANA[#Headers]&amp;"]"),rowPointer))</f>
        <v/>
      </c>
    </row>
    <row r="215" spans="1:23" x14ac:dyDescent="0.25">
      <c r="A215" s="7">
        <v>544</v>
      </c>
      <c r="D215" t="str">
        <f ca="1">INDEX(INDIRECT("ALL["&amp;UNTANA[#Headers]&amp;"]"),rowPointer)</f>
        <v/>
      </c>
      <c r="E215" s="2">
        <f ca="1">INDEX(INDIRECT("ALL["&amp;UNTANA[#Headers]&amp;"]"),rowPointer)</f>
        <v>44945</v>
      </c>
      <c r="F215" s="2" t="str">
        <f ca="1">IF(UNTANA[[#This Row],[TGL MASUK_H]]&gt;E214,UNTANA[[#This Row],[TGL MASUK_H]],IF(UNTANA[[#This Row],[ID]]=1,UNTANA[[#This Row],[TGL MASUK_H]],""))</f>
        <v/>
      </c>
      <c r="G215" s="6" t="str">
        <f ca="1">IF(INDEX(INDIRECT("ALL["&amp;UNTANA[#Headers]&amp;"]"),rowPointer)="","",INDEX(INDIRECT("ALL["&amp;UNTANA[#Headers]&amp;"]"),rowPointer))</f>
        <v/>
      </c>
      <c r="H215" s="6" t="str">
        <f ca="1">IF(INDEX(INDIRECT("ALL["&amp;UNTANA[#Headers]&amp;"]"),rowPointer)="","",INDEX(INDIRECT("ALL["&amp;UNTANA[#Headers]&amp;"]"),rowPointer))</f>
        <v/>
      </c>
      <c r="I215" s="6" t="str">
        <f ca="1">IF(INDEX(INDIRECT("ALL["&amp;UNTANA[#Headers]&amp;"]"),rowPointer)="","",INDEX(INDIRECT("ALL["&amp;UNTANA[#Headers]&amp;"]"),rowPointer))</f>
        <v/>
      </c>
      <c r="J215" s="6" t="str">
        <f ca="1">IF(INDEX(INDIRECT("ALL["&amp;UNTANA[#Headers]&amp;"]"),rowPointer)="","",INDEX(INDIRECT("ALL["&amp;UNTANA[#Headers]&amp;"]"),rowPointer))</f>
        <v/>
      </c>
      <c r="K215" s="2" t="str">
        <f ca="1">IF(INDEX(INDIRECT("ALL["&amp;UNTANA[#Headers]&amp;"]"),rowPointer)="","",INDEX(INDIRECT("ALL["&amp;UNTANA[#Headers]&amp;"]"),rowPointer))</f>
        <v/>
      </c>
      <c r="L215" s="6" t="str">
        <f ca="1">IF(INDEX(INDIRECT("ALL["&amp;UNTANA[#Headers]&amp;"]"),rowPointer)="","",INDEX(INDIRECT("ALL["&amp;UNTANA[#Headers]&amp;"]"),rowPointer))</f>
        <v/>
      </c>
      <c r="M215" s="6" t="str">
        <f ca="1">IF(INDEX(INDIRECT("ALL["&amp;UNTANA[#Headers]&amp;"]"),rowPointer)="","",INDEX(INDIRECT("ALL["&amp;UNTANA[#Headers]&amp;"]"),rowPointer))</f>
        <v>ZIPPER FILE CLEAR HOLDER 555 20 FILE RED</v>
      </c>
      <c r="N215" s="6" t="str">
        <f ca="1">IF(INDEX(INDIRECT("ALL["&amp;UNTANA[#Headers]&amp;"]"),rowPointer)="","",INDEX(INDIRECT("ALL["&amp;UNTANA[#Headers]&amp;"]"),rowPointer))</f>
        <v/>
      </c>
      <c r="O215" s="6">
        <f ca="1">IF(INDEX(INDIRECT("ALL["&amp;UNTANA[#Headers]&amp;"]"),rowPointer)="","",INDEX(INDIRECT("ALL["&amp;UNTANA[#Headers]&amp;"]"),rowPointer))</f>
        <v>15</v>
      </c>
      <c r="P215" s="6" t="str">
        <f ca="1">IF(INDEX(INDIRECT("ALL["&amp;UNTANA[#Headers]&amp;"]"),rowPointer)="","",INDEX(INDIRECT("ALL["&amp;UNTANA[#Headers]&amp;"]"),rowPointer))</f>
        <v>PCS</v>
      </c>
      <c r="Q215" s="3">
        <f ca="1">IF(INDEX(INDIRECT("ALL["&amp;UNTANA[#Headers]&amp;"]"),rowPointer)="","",INDEX(INDIRECT("ALL["&amp;UNTANA[#Headers]&amp;"]"),rowPointer))</f>
        <v>23000</v>
      </c>
      <c r="R215" s="3" t="str">
        <f ca="1">IF(INDEX(INDIRECT("ALL["&amp;UNTANA[#Headers]&amp;"]"),rowPointer)="","",INDEX(INDIRECT("ALL["&amp;UNTANA[#Headers]&amp;"]"),rowPointer))</f>
        <v/>
      </c>
      <c r="S215" s="6" t="str">
        <f ca="1">IF(INDEX(INDIRECT("ALL["&amp;UNTANA[#Headers]&amp;"]"),rowPointer)="","",INDEX(INDIRECT("ALL["&amp;UNTANA[#Headers]&amp;"]"),rowPointer))</f>
        <v/>
      </c>
      <c r="T215" s="4" t="str">
        <f ca="1">IF(INDEX(INDIRECT("ALL["&amp;UNTANA[#Headers]&amp;"]"),rowPointer)="","",INDEX(INDIRECT("ALL["&amp;UNTANA[#Headers]&amp;"]"),rowPointer))</f>
        <v/>
      </c>
      <c r="U215" s="4" t="str">
        <f ca="1">IF(INDEX(INDIRECT("ALL["&amp;UNTANA[#Headers]&amp;"]"),rowPointer)="","",INDEX(INDIRECT("ALL["&amp;UNTANA[#Headers]&amp;"]"),rowPointer))</f>
        <v/>
      </c>
      <c r="V215" s="3" t="str">
        <f ca="1">IF(INDEX(INDIRECT("ALL["&amp;UNTANA[#Headers]&amp;"]"),rowPointer)="","",INDEX(INDIRECT("ALL["&amp;UNTANA[#Headers]&amp;"]"),rowPointer))</f>
        <v/>
      </c>
      <c r="W215" s="6" t="str">
        <f ca="1">IF(INDEX(INDIRECT("ALL["&amp;UNTANA[#Headers]&amp;"]"),rowPointer)="","",INDEX(INDIRECT("ALL["&amp;UNTANA[#Headers]&amp;"]"),rowPointer))</f>
        <v/>
      </c>
    </row>
    <row r="216" spans="1:23" x14ac:dyDescent="0.25">
      <c r="A216" s="7">
        <v>545</v>
      </c>
      <c r="D216" t="str">
        <f ca="1">INDEX(INDIRECT("ALL["&amp;UNTANA[#Headers]&amp;"]"),rowPointer)</f>
        <v/>
      </c>
      <c r="E216" s="2">
        <f ca="1">INDEX(INDIRECT("ALL["&amp;UNTANA[#Headers]&amp;"]"),rowPointer)</f>
        <v>44945</v>
      </c>
      <c r="F216" s="2" t="str">
        <f ca="1">IF(UNTANA[[#This Row],[TGL MASUK_H]]&gt;E215,UNTANA[[#This Row],[TGL MASUK_H]],IF(UNTANA[[#This Row],[ID]]=1,UNTANA[[#This Row],[TGL MASUK_H]],""))</f>
        <v/>
      </c>
      <c r="G216" s="6" t="str">
        <f ca="1">IF(INDEX(INDIRECT("ALL["&amp;UNTANA[#Headers]&amp;"]"),rowPointer)="","",INDEX(INDIRECT("ALL["&amp;UNTANA[#Headers]&amp;"]"),rowPointer))</f>
        <v/>
      </c>
      <c r="H216" s="6" t="str">
        <f ca="1">IF(INDEX(INDIRECT("ALL["&amp;UNTANA[#Headers]&amp;"]"),rowPointer)="","",INDEX(INDIRECT("ALL["&amp;UNTANA[#Headers]&amp;"]"),rowPointer))</f>
        <v/>
      </c>
      <c r="I216" s="6" t="str">
        <f ca="1">IF(INDEX(INDIRECT("ALL["&amp;UNTANA[#Headers]&amp;"]"),rowPointer)="","",INDEX(INDIRECT("ALL["&amp;UNTANA[#Headers]&amp;"]"),rowPointer))</f>
        <v/>
      </c>
      <c r="J216" s="6" t="str">
        <f ca="1">IF(INDEX(INDIRECT("ALL["&amp;UNTANA[#Headers]&amp;"]"),rowPointer)="","",INDEX(INDIRECT("ALL["&amp;UNTANA[#Headers]&amp;"]"),rowPointer))</f>
        <v/>
      </c>
      <c r="K216" s="2" t="str">
        <f ca="1">IF(INDEX(INDIRECT("ALL["&amp;UNTANA[#Headers]&amp;"]"),rowPointer)="","",INDEX(INDIRECT("ALL["&amp;UNTANA[#Headers]&amp;"]"),rowPointer))</f>
        <v/>
      </c>
      <c r="L216" s="6" t="str">
        <f ca="1">IF(INDEX(INDIRECT("ALL["&amp;UNTANA[#Headers]&amp;"]"),rowPointer)="","",INDEX(INDIRECT("ALL["&amp;UNTANA[#Headers]&amp;"]"),rowPointer))</f>
        <v/>
      </c>
      <c r="M216" s="6" t="str">
        <f ca="1">IF(INDEX(INDIRECT("ALL["&amp;UNTANA[#Headers]&amp;"]"),rowPointer)="","",INDEX(INDIRECT("ALL["&amp;UNTANA[#Headers]&amp;"]"),rowPointer))</f>
        <v>ZIPPER FILE CLEAR HOLDER 555 20 FILE YELLOW</v>
      </c>
      <c r="N216" s="6" t="str">
        <f ca="1">IF(INDEX(INDIRECT("ALL["&amp;UNTANA[#Headers]&amp;"]"),rowPointer)="","",INDEX(INDIRECT("ALL["&amp;UNTANA[#Headers]&amp;"]"),rowPointer))</f>
        <v/>
      </c>
      <c r="O216" s="6">
        <f ca="1">IF(INDEX(INDIRECT("ALL["&amp;UNTANA[#Headers]&amp;"]"),rowPointer)="","",INDEX(INDIRECT("ALL["&amp;UNTANA[#Headers]&amp;"]"),rowPointer))</f>
        <v>15</v>
      </c>
      <c r="P216" s="6" t="str">
        <f ca="1">IF(INDEX(INDIRECT("ALL["&amp;UNTANA[#Headers]&amp;"]"),rowPointer)="","",INDEX(INDIRECT("ALL["&amp;UNTANA[#Headers]&amp;"]"),rowPointer))</f>
        <v>PCS</v>
      </c>
      <c r="Q216" s="3">
        <f ca="1">IF(INDEX(INDIRECT("ALL["&amp;UNTANA[#Headers]&amp;"]"),rowPointer)="","",INDEX(INDIRECT("ALL["&amp;UNTANA[#Headers]&amp;"]"),rowPointer))</f>
        <v>23000</v>
      </c>
      <c r="R216" s="3" t="str">
        <f ca="1">IF(INDEX(INDIRECT("ALL["&amp;UNTANA[#Headers]&amp;"]"),rowPointer)="","",INDEX(INDIRECT("ALL["&amp;UNTANA[#Headers]&amp;"]"),rowPointer))</f>
        <v/>
      </c>
      <c r="S216" s="6" t="str">
        <f ca="1">IF(INDEX(INDIRECT("ALL["&amp;UNTANA[#Headers]&amp;"]"),rowPointer)="","",INDEX(INDIRECT("ALL["&amp;UNTANA[#Headers]&amp;"]"),rowPointer))</f>
        <v/>
      </c>
      <c r="T216" s="4" t="str">
        <f ca="1">IF(INDEX(INDIRECT("ALL["&amp;UNTANA[#Headers]&amp;"]"),rowPointer)="","",INDEX(INDIRECT("ALL["&amp;UNTANA[#Headers]&amp;"]"),rowPointer))</f>
        <v/>
      </c>
      <c r="U216" s="4" t="str">
        <f ca="1">IF(INDEX(INDIRECT("ALL["&amp;UNTANA[#Headers]&amp;"]"),rowPointer)="","",INDEX(INDIRECT("ALL["&amp;UNTANA[#Headers]&amp;"]"),rowPointer))</f>
        <v/>
      </c>
      <c r="V216" s="3" t="str">
        <f ca="1">IF(INDEX(INDIRECT("ALL["&amp;UNTANA[#Headers]&amp;"]"),rowPointer)="","",INDEX(INDIRECT("ALL["&amp;UNTANA[#Headers]&amp;"]"),rowPointer))</f>
        <v/>
      </c>
      <c r="W216" s="6" t="str">
        <f ca="1">IF(INDEX(INDIRECT("ALL["&amp;UNTANA[#Headers]&amp;"]"),rowPointer)="","",INDEX(INDIRECT("ALL["&amp;UNTANA[#Headers]&amp;"]"),rowPointer))</f>
        <v/>
      </c>
    </row>
    <row r="217" spans="1:23" x14ac:dyDescent="0.25">
      <c r="A217" s="7">
        <v>546</v>
      </c>
      <c r="D217" t="str">
        <f ca="1">INDEX(INDIRECT("ALL["&amp;UNTANA[#Headers]&amp;"]"),rowPointer)</f>
        <v/>
      </c>
      <c r="E217" s="2">
        <f ca="1">INDEX(INDIRECT("ALL["&amp;UNTANA[#Headers]&amp;"]"),rowPointer)</f>
        <v>44945</v>
      </c>
      <c r="F217" s="2" t="str">
        <f ca="1">IF(UNTANA[[#This Row],[TGL MASUK_H]]&gt;E216,UNTANA[[#This Row],[TGL MASUK_H]],IF(UNTANA[[#This Row],[ID]]=1,UNTANA[[#This Row],[TGL MASUK_H]],""))</f>
        <v/>
      </c>
      <c r="G217" s="6" t="str">
        <f ca="1">IF(INDEX(INDIRECT("ALL["&amp;UNTANA[#Headers]&amp;"]"),rowPointer)="","",INDEX(INDIRECT("ALL["&amp;UNTANA[#Headers]&amp;"]"),rowPointer))</f>
        <v/>
      </c>
      <c r="H217" s="6" t="str">
        <f ca="1">IF(INDEX(INDIRECT("ALL["&amp;UNTANA[#Headers]&amp;"]"),rowPointer)="","",INDEX(INDIRECT("ALL["&amp;UNTANA[#Headers]&amp;"]"),rowPointer))</f>
        <v/>
      </c>
      <c r="I217" s="6" t="str">
        <f ca="1">IF(INDEX(INDIRECT("ALL["&amp;UNTANA[#Headers]&amp;"]"),rowPointer)="","",INDEX(INDIRECT("ALL["&amp;UNTANA[#Headers]&amp;"]"),rowPointer))</f>
        <v/>
      </c>
      <c r="J217" s="6" t="str">
        <f ca="1">IF(INDEX(INDIRECT("ALL["&amp;UNTANA[#Headers]&amp;"]"),rowPointer)="","",INDEX(INDIRECT("ALL["&amp;UNTANA[#Headers]&amp;"]"),rowPointer))</f>
        <v/>
      </c>
      <c r="K217" s="2" t="str">
        <f ca="1">IF(INDEX(INDIRECT("ALL["&amp;UNTANA[#Headers]&amp;"]"),rowPointer)="","",INDEX(INDIRECT("ALL["&amp;UNTANA[#Headers]&amp;"]"),rowPointer))</f>
        <v/>
      </c>
      <c r="L217" s="6" t="str">
        <f ca="1">IF(INDEX(INDIRECT("ALL["&amp;UNTANA[#Headers]&amp;"]"),rowPointer)="","",INDEX(INDIRECT("ALL["&amp;UNTANA[#Headers]&amp;"]"),rowPointer))</f>
        <v/>
      </c>
      <c r="M217" s="6" t="str">
        <f ca="1">IF(INDEX(INDIRECT("ALL["&amp;UNTANA[#Headers]&amp;"]"),rowPointer)="","",INDEX(INDIRECT("ALL["&amp;UNTANA[#Headers]&amp;"]"),rowPointer))</f>
        <v>ZIPPER FILE CLEAR HOLDER 555 20 FILE BLUE</v>
      </c>
      <c r="N217" s="6" t="str">
        <f ca="1">IF(INDEX(INDIRECT("ALL["&amp;UNTANA[#Headers]&amp;"]"),rowPointer)="","",INDEX(INDIRECT("ALL["&amp;UNTANA[#Headers]&amp;"]"),rowPointer))</f>
        <v/>
      </c>
      <c r="O217" s="6">
        <f ca="1">IF(INDEX(INDIRECT("ALL["&amp;UNTANA[#Headers]&amp;"]"),rowPointer)="","",INDEX(INDIRECT("ALL["&amp;UNTANA[#Headers]&amp;"]"),rowPointer))</f>
        <v>15</v>
      </c>
      <c r="P217" s="6" t="str">
        <f ca="1">IF(INDEX(INDIRECT("ALL["&amp;UNTANA[#Headers]&amp;"]"),rowPointer)="","",INDEX(INDIRECT("ALL["&amp;UNTANA[#Headers]&amp;"]"),rowPointer))</f>
        <v>PCS</v>
      </c>
      <c r="Q217" s="3">
        <f ca="1">IF(INDEX(INDIRECT("ALL["&amp;UNTANA[#Headers]&amp;"]"),rowPointer)="","",INDEX(INDIRECT("ALL["&amp;UNTANA[#Headers]&amp;"]"),rowPointer))</f>
        <v>23000</v>
      </c>
      <c r="R217" s="3" t="str">
        <f ca="1">IF(INDEX(INDIRECT("ALL["&amp;UNTANA[#Headers]&amp;"]"),rowPointer)="","",INDEX(INDIRECT("ALL["&amp;UNTANA[#Headers]&amp;"]"),rowPointer))</f>
        <v/>
      </c>
      <c r="S217" s="6" t="str">
        <f ca="1">IF(INDEX(INDIRECT("ALL["&amp;UNTANA[#Headers]&amp;"]"),rowPointer)="","",INDEX(INDIRECT("ALL["&amp;UNTANA[#Headers]&amp;"]"),rowPointer))</f>
        <v/>
      </c>
      <c r="T217" s="4" t="str">
        <f ca="1">IF(INDEX(INDIRECT("ALL["&amp;UNTANA[#Headers]&amp;"]"),rowPointer)="","",INDEX(INDIRECT("ALL["&amp;UNTANA[#Headers]&amp;"]"),rowPointer))</f>
        <v/>
      </c>
      <c r="U217" s="4" t="str">
        <f ca="1">IF(INDEX(INDIRECT("ALL["&amp;UNTANA[#Headers]&amp;"]"),rowPointer)="","",INDEX(INDIRECT("ALL["&amp;UNTANA[#Headers]&amp;"]"),rowPointer))</f>
        <v/>
      </c>
      <c r="V217" s="3" t="str">
        <f ca="1">IF(INDEX(INDIRECT("ALL["&amp;UNTANA[#Headers]&amp;"]"),rowPointer)="","",INDEX(INDIRECT("ALL["&amp;UNTANA[#Headers]&amp;"]"),rowPointer))</f>
        <v/>
      </c>
      <c r="W217" s="6" t="str">
        <f ca="1">IF(INDEX(INDIRECT("ALL["&amp;UNTANA[#Headers]&amp;"]"),rowPointer)="","",INDEX(INDIRECT("ALL["&amp;UNTANA[#Headers]&amp;"]"),rowPointer))</f>
        <v/>
      </c>
    </row>
    <row r="218" spans="1:23" x14ac:dyDescent="0.25">
      <c r="A218" s="7">
        <v>547</v>
      </c>
      <c r="D218" t="str">
        <f ca="1">INDEX(INDIRECT("ALL["&amp;UNTANA[#Headers]&amp;"]"),rowPointer)</f>
        <v/>
      </c>
      <c r="E218" s="2">
        <f ca="1">INDEX(INDIRECT("ALL["&amp;UNTANA[#Headers]&amp;"]"),rowPointer)</f>
        <v>44945</v>
      </c>
      <c r="F218" s="2" t="str">
        <f ca="1">IF(UNTANA[[#This Row],[TGL MASUK_H]]&gt;E217,UNTANA[[#This Row],[TGL MASUK_H]],IF(UNTANA[[#This Row],[ID]]=1,UNTANA[[#This Row],[TGL MASUK_H]],""))</f>
        <v/>
      </c>
      <c r="G218" s="6" t="str">
        <f ca="1">IF(INDEX(INDIRECT("ALL["&amp;UNTANA[#Headers]&amp;"]"),rowPointer)="","",INDEX(INDIRECT("ALL["&amp;UNTANA[#Headers]&amp;"]"),rowPointer))</f>
        <v/>
      </c>
      <c r="H218" s="6" t="str">
        <f ca="1">IF(INDEX(INDIRECT("ALL["&amp;UNTANA[#Headers]&amp;"]"),rowPointer)="","",INDEX(INDIRECT("ALL["&amp;UNTANA[#Headers]&amp;"]"),rowPointer))</f>
        <v/>
      </c>
      <c r="I218" s="6" t="str">
        <f ca="1">IF(INDEX(INDIRECT("ALL["&amp;UNTANA[#Headers]&amp;"]"),rowPointer)="","",INDEX(INDIRECT("ALL["&amp;UNTANA[#Headers]&amp;"]"),rowPointer))</f>
        <v/>
      </c>
      <c r="J218" s="6" t="str">
        <f ca="1">IF(INDEX(INDIRECT("ALL["&amp;UNTANA[#Headers]&amp;"]"),rowPointer)="","",INDEX(INDIRECT("ALL["&amp;UNTANA[#Headers]&amp;"]"),rowPointer))</f>
        <v/>
      </c>
      <c r="K218" s="2" t="str">
        <f ca="1">IF(INDEX(INDIRECT("ALL["&amp;UNTANA[#Headers]&amp;"]"),rowPointer)="","",INDEX(INDIRECT("ALL["&amp;UNTANA[#Headers]&amp;"]"),rowPointer))</f>
        <v/>
      </c>
      <c r="L218" s="6" t="str">
        <f ca="1">IF(INDEX(INDIRECT("ALL["&amp;UNTANA[#Headers]&amp;"]"),rowPointer)="","",INDEX(INDIRECT("ALL["&amp;UNTANA[#Headers]&amp;"]"),rowPointer))</f>
        <v/>
      </c>
      <c r="M218" s="6" t="str">
        <f ca="1">IF(INDEX(INDIRECT("ALL["&amp;UNTANA[#Headers]&amp;"]"),rowPointer)="","",INDEX(INDIRECT("ALL["&amp;UNTANA[#Headers]&amp;"]"),rowPointer))</f>
        <v>ZIPPER FILE CLEAR HOLDER 555 40 FILE GREEN</v>
      </c>
      <c r="N218" s="6" t="str">
        <f ca="1">IF(INDEX(INDIRECT("ALL["&amp;UNTANA[#Headers]&amp;"]"),rowPointer)="","",INDEX(INDIRECT("ALL["&amp;UNTANA[#Headers]&amp;"]"),rowPointer))</f>
        <v/>
      </c>
      <c r="O218" s="6">
        <f ca="1">IF(INDEX(INDIRECT("ALL["&amp;UNTANA[#Headers]&amp;"]"),rowPointer)="","",INDEX(INDIRECT("ALL["&amp;UNTANA[#Headers]&amp;"]"),rowPointer))</f>
        <v>15</v>
      </c>
      <c r="P218" s="6" t="str">
        <f ca="1">IF(INDEX(INDIRECT("ALL["&amp;UNTANA[#Headers]&amp;"]"),rowPointer)="","",INDEX(INDIRECT("ALL["&amp;UNTANA[#Headers]&amp;"]"),rowPointer))</f>
        <v>PCS</v>
      </c>
      <c r="Q218" s="3">
        <f ca="1">IF(INDEX(INDIRECT("ALL["&amp;UNTANA[#Headers]&amp;"]"),rowPointer)="","",INDEX(INDIRECT("ALL["&amp;UNTANA[#Headers]&amp;"]"),rowPointer))</f>
        <v>29500</v>
      </c>
      <c r="R218" s="3" t="str">
        <f ca="1">IF(INDEX(INDIRECT("ALL["&amp;UNTANA[#Headers]&amp;"]"),rowPointer)="","",INDEX(INDIRECT("ALL["&amp;UNTANA[#Headers]&amp;"]"),rowPointer))</f>
        <v/>
      </c>
      <c r="S218" s="6" t="str">
        <f ca="1">IF(INDEX(INDIRECT("ALL["&amp;UNTANA[#Headers]&amp;"]"),rowPointer)="","",INDEX(INDIRECT("ALL["&amp;UNTANA[#Headers]&amp;"]"),rowPointer))</f>
        <v/>
      </c>
      <c r="T218" s="4" t="str">
        <f ca="1">IF(INDEX(INDIRECT("ALL["&amp;UNTANA[#Headers]&amp;"]"),rowPointer)="","",INDEX(INDIRECT("ALL["&amp;UNTANA[#Headers]&amp;"]"),rowPointer))</f>
        <v/>
      </c>
      <c r="U218" s="4" t="str">
        <f ca="1">IF(INDEX(INDIRECT("ALL["&amp;UNTANA[#Headers]&amp;"]"),rowPointer)="","",INDEX(INDIRECT("ALL["&amp;UNTANA[#Headers]&amp;"]"),rowPointer))</f>
        <v/>
      </c>
      <c r="V218" s="3" t="str">
        <f ca="1">IF(INDEX(INDIRECT("ALL["&amp;UNTANA[#Headers]&amp;"]"),rowPointer)="","",INDEX(INDIRECT("ALL["&amp;UNTANA[#Headers]&amp;"]"),rowPointer))</f>
        <v/>
      </c>
      <c r="W218" s="6" t="str">
        <f ca="1">IF(INDEX(INDIRECT("ALL["&amp;UNTANA[#Headers]&amp;"]"),rowPointer)="","",INDEX(INDIRECT("ALL["&amp;UNTANA[#Headers]&amp;"]"),rowPointer))</f>
        <v/>
      </c>
    </row>
    <row r="219" spans="1:23" x14ac:dyDescent="0.25">
      <c r="A219" s="7">
        <v>548</v>
      </c>
      <c r="D219" t="str">
        <f ca="1">INDEX(INDIRECT("ALL["&amp;UNTANA[#Headers]&amp;"]"),rowPointer)</f>
        <v/>
      </c>
      <c r="E219" s="2">
        <f ca="1">INDEX(INDIRECT("ALL["&amp;UNTANA[#Headers]&amp;"]"),rowPointer)</f>
        <v>44945</v>
      </c>
      <c r="F219" s="2" t="str">
        <f ca="1">IF(UNTANA[[#This Row],[TGL MASUK_H]]&gt;E218,UNTANA[[#This Row],[TGL MASUK_H]],IF(UNTANA[[#This Row],[ID]]=1,UNTANA[[#This Row],[TGL MASUK_H]],""))</f>
        <v/>
      </c>
      <c r="G219" s="6" t="str">
        <f ca="1">IF(INDEX(INDIRECT("ALL["&amp;UNTANA[#Headers]&amp;"]"),rowPointer)="","",INDEX(INDIRECT("ALL["&amp;UNTANA[#Headers]&amp;"]"),rowPointer))</f>
        <v/>
      </c>
      <c r="H219" s="6" t="str">
        <f ca="1">IF(INDEX(INDIRECT("ALL["&amp;UNTANA[#Headers]&amp;"]"),rowPointer)="","",INDEX(INDIRECT("ALL["&amp;UNTANA[#Headers]&amp;"]"),rowPointer))</f>
        <v/>
      </c>
      <c r="I219" s="6" t="str">
        <f ca="1">IF(INDEX(INDIRECT("ALL["&amp;UNTANA[#Headers]&amp;"]"),rowPointer)="","",INDEX(INDIRECT("ALL["&amp;UNTANA[#Headers]&amp;"]"),rowPointer))</f>
        <v/>
      </c>
      <c r="J219" s="6" t="str">
        <f ca="1">IF(INDEX(INDIRECT("ALL["&amp;UNTANA[#Headers]&amp;"]"),rowPointer)="","",INDEX(INDIRECT("ALL["&amp;UNTANA[#Headers]&amp;"]"),rowPointer))</f>
        <v/>
      </c>
      <c r="K219" s="2" t="str">
        <f ca="1">IF(INDEX(INDIRECT("ALL["&amp;UNTANA[#Headers]&amp;"]"),rowPointer)="","",INDEX(INDIRECT("ALL["&amp;UNTANA[#Headers]&amp;"]"),rowPointer))</f>
        <v/>
      </c>
      <c r="L219" s="6" t="str">
        <f ca="1">IF(INDEX(INDIRECT("ALL["&amp;UNTANA[#Headers]&amp;"]"),rowPointer)="","",INDEX(INDIRECT("ALL["&amp;UNTANA[#Headers]&amp;"]"),rowPointer))</f>
        <v/>
      </c>
      <c r="M219" s="6" t="str">
        <f ca="1">IF(INDEX(INDIRECT("ALL["&amp;UNTANA[#Headers]&amp;"]"),rowPointer)="","",INDEX(INDIRECT("ALL["&amp;UNTANA[#Headers]&amp;"]"),rowPointer))</f>
        <v>ZIPPER FILE CLEAR HOLDER 555 40 FILE RED</v>
      </c>
      <c r="N219" s="6" t="str">
        <f ca="1">IF(INDEX(INDIRECT("ALL["&amp;UNTANA[#Headers]&amp;"]"),rowPointer)="","",INDEX(INDIRECT("ALL["&amp;UNTANA[#Headers]&amp;"]"),rowPointer))</f>
        <v/>
      </c>
      <c r="O219" s="6">
        <f ca="1">IF(INDEX(INDIRECT("ALL["&amp;UNTANA[#Headers]&amp;"]"),rowPointer)="","",INDEX(INDIRECT("ALL["&amp;UNTANA[#Headers]&amp;"]"),rowPointer))</f>
        <v>15</v>
      </c>
      <c r="P219" s="6" t="str">
        <f ca="1">IF(INDEX(INDIRECT("ALL["&amp;UNTANA[#Headers]&amp;"]"),rowPointer)="","",INDEX(INDIRECT("ALL["&amp;UNTANA[#Headers]&amp;"]"),rowPointer))</f>
        <v>PCS</v>
      </c>
      <c r="Q219" s="3">
        <f ca="1">IF(INDEX(INDIRECT("ALL["&amp;UNTANA[#Headers]&amp;"]"),rowPointer)="","",INDEX(INDIRECT("ALL["&amp;UNTANA[#Headers]&amp;"]"),rowPointer))</f>
        <v>29500</v>
      </c>
      <c r="R219" s="3" t="str">
        <f ca="1">IF(INDEX(INDIRECT("ALL["&amp;UNTANA[#Headers]&amp;"]"),rowPointer)="","",INDEX(INDIRECT("ALL["&amp;UNTANA[#Headers]&amp;"]"),rowPointer))</f>
        <v/>
      </c>
      <c r="S219" s="6" t="str">
        <f ca="1">IF(INDEX(INDIRECT("ALL["&amp;UNTANA[#Headers]&amp;"]"),rowPointer)="","",INDEX(INDIRECT("ALL["&amp;UNTANA[#Headers]&amp;"]"),rowPointer))</f>
        <v/>
      </c>
      <c r="T219" s="4" t="str">
        <f ca="1">IF(INDEX(INDIRECT("ALL["&amp;UNTANA[#Headers]&amp;"]"),rowPointer)="","",INDEX(INDIRECT("ALL["&amp;UNTANA[#Headers]&amp;"]"),rowPointer))</f>
        <v/>
      </c>
      <c r="U219" s="4" t="str">
        <f ca="1">IF(INDEX(INDIRECT("ALL["&amp;UNTANA[#Headers]&amp;"]"),rowPointer)="","",INDEX(INDIRECT("ALL["&amp;UNTANA[#Headers]&amp;"]"),rowPointer))</f>
        <v/>
      </c>
      <c r="V219" s="3" t="str">
        <f ca="1">IF(INDEX(INDIRECT("ALL["&amp;UNTANA[#Headers]&amp;"]"),rowPointer)="","",INDEX(INDIRECT("ALL["&amp;UNTANA[#Headers]&amp;"]"),rowPointer))</f>
        <v/>
      </c>
      <c r="W219" s="6" t="str">
        <f ca="1">IF(INDEX(INDIRECT("ALL["&amp;UNTANA[#Headers]&amp;"]"),rowPointer)="","",INDEX(INDIRECT("ALL["&amp;UNTANA[#Headers]&amp;"]"),rowPointer))</f>
        <v/>
      </c>
    </row>
    <row r="220" spans="1:23" x14ac:dyDescent="0.25">
      <c r="A220" s="7">
        <v>549</v>
      </c>
      <c r="D220" t="str">
        <f ca="1">INDEX(INDIRECT("ALL["&amp;UNTANA[#Headers]&amp;"]"),rowPointer)</f>
        <v/>
      </c>
      <c r="E220" s="2">
        <f ca="1">INDEX(INDIRECT("ALL["&amp;UNTANA[#Headers]&amp;"]"),rowPointer)</f>
        <v>44945</v>
      </c>
      <c r="F220" s="2" t="str">
        <f ca="1">IF(UNTANA[[#This Row],[TGL MASUK_H]]&gt;E219,UNTANA[[#This Row],[TGL MASUK_H]],IF(UNTANA[[#This Row],[ID]]=1,UNTANA[[#This Row],[TGL MASUK_H]],""))</f>
        <v/>
      </c>
      <c r="G220" s="6" t="str">
        <f ca="1">IF(INDEX(INDIRECT("ALL["&amp;UNTANA[#Headers]&amp;"]"),rowPointer)="","",INDEX(INDIRECT("ALL["&amp;UNTANA[#Headers]&amp;"]"),rowPointer))</f>
        <v/>
      </c>
      <c r="H220" s="6" t="str">
        <f ca="1">IF(INDEX(INDIRECT("ALL["&amp;UNTANA[#Headers]&amp;"]"),rowPointer)="","",INDEX(INDIRECT("ALL["&amp;UNTANA[#Headers]&amp;"]"),rowPointer))</f>
        <v/>
      </c>
      <c r="I220" s="6" t="str">
        <f ca="1">IF(INDEX(INDIRECT("ALL["&amp;UNTANA[#Headers]&amp;"]"),rowPointer)="","",INDEX(INDIRECT("ALL["&amp;UNTANA[#Headers]&amp;"]"),rowPointer))</f>
        <v/>
      </c>
      <c r="J220" s="6" t="str">
        <f ca="1">IF(INDEX(INDIRECT("ALL["&amp;UNTANA[#Headers]&amp;"]"),rowPointer)="","",INDEX(INDIRECT("ALL["&amp;UNTANA[#Headers]&amp;"]"),rowPointer))</f>
        <v/>
      </c>
      <c r="K220" s="2" t="str">
        <f ca="1">IF(INDEX(INDIRECT("ALL["&amp;UNTANA[#Headers]&amp;"]"),rowPointer)="","",INDEX(INDIRECT("ALL["&amp;UNTANA[#Headers]&amp;"]"),rowPointer))</f>
        <v/>
      </c>
      <c r="L220" s="6" t="str">
        <f ca="1">IF(INDEX(INDIRECT("ALL["&amp;UNTANA[#Headers]&amp;"]"),rowPointer)="","",INDEX(INDIRECT("ALL["&amp;UNTANA[#Headers]&amp;"]"),rowPointer))</f>
        <v/>
      </c>
      <c r="M220" s="6" t="str">
        <f ca="1">IF(INDEX(INDIRECT("ALL["&amp;UNTANA[#Headers]&amp;"]"),rowPointer)="","",INDEX(INDIRECT("ALL["&amp;UNTANA[#Headers]&amp;"]"),rowPointer))</f>
        <v>ZIPPER FILE CLEAR HOLDER 555 40 FILE YELLOW</v>
      </c>
      <c r="N220" s="6" t="str">
        <f ca="1">IF(INDEX(INDIRECT("ALL["&amp;UNTANA[#Headers]&amp;"]"),rowPointer)="","",INDEX(INDIRECT("ALL["&amp;UNTANA[#Headers]&amp;"]"),rowPointer))</f>
        <v/>
      </c>
      <c r="O220" s="6">
        <f ca="1">IF(INDEX(INDIRECT("ALL["&amp;UNTANA[#Headers]&amp;"]"),rowPointer)="","",INDEX(INDIRECT("ALL["&amp;UNTANA[#Headers]&amp;"]"),rowPointer))</f>
        <v>15</v>
      </c>
      <c r="P220" s="6" t="str">
        <f ca="1">IF(INDEX(INDIRECT("ALL["&amp;UNTANA[#Headers]&amp;"]"),rowPointer)="","",INDEX(INDIRECT("ALL["&amp;UNTANA[#Headers]&amp;"]"),rowPointer))</f>
        <v>PCS</v>
      </c>
      <c r="Q220" s="3">
        <f ca="1">IF(INDEX(INDIRECT("ALL["&amp;UNTANA[#Headers]&amp;"]"),rowPointer)="","",INDEX(INDIRECT("ALL["&amp;UNTANA[#Headers]&amp;"]"),rowPointer))</f>
        <v>29500</v>
      </c>
      <c r="R220" s="3" t="str">
        <f ca="1">IF(INDEX(INDIRECT("ALL["&amp;UNTANA[#Headers]&amp;"]"),rowPointer)="","",INDEX(INDIRECT("ALL["&amp;UNTANA[#Headers]&amp;"]"),rowPointer))</f>
        <v/>
      </c>
      <c r="S220" s="6" t="str">
        <f ca="1">IF(INDEX(INDIRECT("ALL["&amp;UNTANA[#Headers]&amp;"]"),rowPointer)="","",INDEX(INDIRECT("ALL["&amp;UNTANA[#Headers]&amp;"]"),rowPointer))</f>
        <v/>
      </c>
      <c r="T220" s="4" t="str">
        <f ca="1">IF(INDEX(INDIRECT("ALL["&amp;UNTANA[#Headers]&amp;"]"),rowPointer)="","",INDEX(INDIRECT("ALL["&amp;UNTANA[#Headers]&amp;"]"),rowPointer))</f>
        <v/>
      </c>
      <c r="U220" s="4" t="str">
        <f ca="1">IF(INDEX(INDIRECT("ALL["&amp;UNTANA[#Headers]&amp;"]"),rowPointer)="","",INDEX(INDIRECT("ALL["&amp;UNTANA[#Headers]&amp;"]"),rowPointer))</f>
        <v/>
      </c>
      <c r="V220" s="3" t="str">
        <f ca="1">IF(INDEX(INDIRECT("ALL["&amp;UNTANA[#Headers]&amp;"]"),rowPointer)="","",INDEX(INDIRECT("ALL["&amp;UNTANA[#Headers]&amp;"]"),rowPointer))</f>
        <v/>
      </c>
      <c r="W220" s="6" t="str">
        <f ca="1">IF(INDEX(INDIRECT("ALL["&amp;UNTANA[#Headers]&amp;"]"),rowPointer)="","",INDEX(INDIRECT("ALL["&amp;UNTANA[#Headers]&amp;"]"),rowPointer))</f>
        <v/>
      </c>
    </row>
    <row r="221" spans="1:23" x14ac:dyDescent="0.25">
      <c r="A221" s="7">
        <v>550</v>
      </c>
      <c r="D221" t="str">
        <f ca="1">INDEX(INDIRECT("ALL["&amp;UNTANA[#Headers]&amp;"]"),rowPointer)</f>
        <v/>
      </c>
      <c r="E221" s="2">
        <f ca="1">INDEX(INDIRECT("ALL["&amp;UNTANA[#Headers]&amp;"]"),rowPointer)</f>
        <v>44945</v>
      </c>
      <c r="F221" s="2" t="str">
        <f ca="1">IF(UNTANA[[#This Row],[TGL MASUK_H]]&gt;E220,UNTANA[[#This Row],[TGL MASUK_H]],IF(UNTANA[[#This Row],[ID]]=1,UNTANA[[#This Row],[TGL MASUK_H]],""))</f>
        <v/>
      </c>
      <c r="G221" s="6" t="str">
        <f ca="1">IF(INDEX(INDIRECT("ALL["&amp;UNTANA[#Headers]&amp;"]"),rowPointer)="","",INDEX(INDIRECT("ALL["&amp;UNTANA[#Headers]&amp;"]"),rowPointer))</f>
        <v/>
      </c>
      <c r="H221" s="6" t="str">
        <f ca="1">IF(INDEX(INDIRECT("ALL["&amp;UNTANA[#Headers]&amp;"]"),rowPointer)="","",INDEX(INDIRECT("ALL["&amp;UNTANA[#Headers]&amp;"]"),rowPointer))</f>
        <v/>
      </c>
      <c r="I221" s="6" t="str">
        <f ca="1">IF(INDEX(INDIRECT("ALL["&amp;UNTANA[#Headers]&amp;"]"),rowPointer)="","",INDEX(INDIRECT("ALL["&amp;UNTANA[#Headers]&amp;"]"),rowPointer))</f>
        <v/>
      </c>
      <c r="J221" s="6" t="str">
        <f ca="1">IF(INDEX(INDIRECT("ALL["&amp;UNTANA[#Headers]&amp;"]"),rowPointer)="","",INDEX(INDIRECT("ALL["&amp;UNTANA[#Headers]&amp;"]"),rowPointer))</f>
        <v/>
      </c>
      <c r="K221" s="2" t="str">
        <f ca="1">IF(INDEX(INDIRECT("ALL["&amp;UNTANA[#Headers]&amp;"]"),rowPointer)="","",INDEX(INDIRECT("ALL["&amp;UNTANA[#Headers]&amp;"]"),rowPointer))</f>
        <v/>
      </c>
      <c r="L221" s="6" t="str">
        <f ca="1">IF(INDEX(INDIRECT("ALL["&amp;UNTANA[#Headers]&amp;"]"),rowPointer)="","",INDEX(INDIRECT("ALL["&amp;UNTANA[#Headers]&amp;"]"),rowPointer))</f>
        <v/>
      </c>
      <c r="M221" s="6" t="str">
        <f ca="1">IF(INDEX(INDIRECT("ALL["&amp;UNTANA[#Headers]&amp;"]"),rowPointer)="","",INDEX(INDIRECT("ALL["&amp;UNTANA[#Headers]&amp;"]"),rowPointer))</f>
        <v>ZIPPER FILE CLEAR HOLDER 555 40 FILE BLUE</v>
      </c>
      <c r="N221" s="6" t="str">
        <f ca="1">IF(INDEX(INDIRECT("ALL["&amp;UNTANA[#Headers]&amp;"]"),rowPointer)="","",INDEX(INDIRECT("ALL["&amp;UNTANA[#Headers]&amp;"]"),rowPointer))</f>
        <v/>
      </c>
      <c r="O221" s="6">
        <f ca="1">IF(INDEX(INDIRECT("ALL["&amp;UNTANA[#Headers]&amp;"]"),rowPointer)="","",INDEX(INDIRECT("ALL["&amp;UNTANA[#Headers]&amp;"]"),rowPointer))</f>
        <v>15</v>
      </c>
      <c r="P221" s="6" t="str">
        <f ca="1">IF(INDEX(INDIRECT("ALL["&amp;UNTANA[#Headers]&amp;"]"),rowPointer)="","",INDEX(INDIRECT("ALL["&amp;UNTANA[#Headers]&amp;"]"),rowPointer))</f>
        <v>PCS</v>
      </c>
      <c r="Q221" s="3">
        <f ca="1">IF(INDEX(INDIRECT("ALL["&amp;UNTANA[#Headers]&amp;"]"),rowPointer)="","",INDEX(INDIRECT("ALL["&amp;UNTANA[#Headers]&amp;"]"),rowPointer))</f>
        <v>29500</v>
      </c>
      <c r="R221" s="3" t="str">
        <f ca="1">IF(INDEX(INDIRECT("ALL["&amp;UNTANA[#Headers]&amp;"]"),rowPointer)="","",INDEX(INDIRECT("ALL["&amp;UNTANA[#Headers]&amp;"]"),rowPointer))</f>
        <v/>
      </c>
      <c r="S221" s="6" t="str">
        <f ca="1">IF(INDEX(INDIRECT("ALL["&amp;UNTANA[#Headers]&amp;"]"),rowPointer)="","",INDEX(INDIRECT("ALL["&amp;UNTANA[#Headers]&amp;"]"),rowPointer))</f>
        <v/>
      </c>
      <c r="T221" s="4" t="str">
        <f ca="1">IF(INDEX(INDIRECT("ALL["&amp;UNTANA[#Headers]&amp;"]"),rowPointer)="","",INDEX(INDIRECT("ALL["&amp;UNTANA[#Headers]&amp;"]"),rowPointer))</f>
        <v/>
      </c>
      <c r="U221" s="4" t="str">
        <f ca="1">IF(INDEX(INDIRECT("ALL["&amp;UNTANA[#Headers]&amp;"]"),rowPointer)="","",INDEX(INDIRECT("ALL["&amp;UNTANA[#Headers]&amp;"]"),rowPointer))</f>
        <v/>
      </c>
      <c r="V221" s="3" t="str">
        <f ca="1">IF(INDEX(INDIRECT("ALL["&amp;UNTANA[#Headers]&amp;"]"),rowPointer)="","",INDEX(INDIRECT("ALL["&amp;UNTANA[#Headers]&amp;"]"),rowPointer))</f>
        <v/>
      </c>
      <c r="W221" s="6" t="str">
        <f ca="1">IF(INDEX(INDIRECT("ALL["&amp;UNTANA[#Headers]&amp;"]"),rowPointer)="","",INDEX(INDIRECT("ALL["&amp;UNTANA[#Headers]&amp;"]"),rowPointer))</f>
        <v/>
      </c>
    </row>
    <row r="222" spans="1:23" x14ac:dyDescent="0.25">
      <c r="A222" s="7">
        <v>551</v>
      </c>
      <c r="D222" t="str">
        <f ca="1">INDEX(INDIRECT("ALL["&amp;UNTANA[#Headers]&amp;"]"),rowPointer)</f>
        <v/>
      </c>
      <c r="E222" s="2">
        <f ca="1">INDEX(INDIRECT("ALL["&amp;UNTANA[#Headers]&amp;"]"),rowPointer)</f>
        <v>44945</v>
      </c>
      <c r="F222" s="2" t="str">
        <f ca="1">IF(UNTANA[[#This Row],[TGL MASUK_H]]&gt;E221,UNTANA[[#This Row],[TGL MASUK_H]],IF(UNTANA[[#This Row],[ID]]=1,UNTANA[[#This Row],[TGL MASUK_H]],""))</f>
        <v/>
      </c>
      <c r="G222" s="6" t="str">
        <f ca="1">IF(INDEX(INDIRECT("ALL["&amp;UNTANA[#Headers]&amp;"]"),rowPointer)="","",INDEX(INDIRECT("ALL["&amp;UNTANA[#Headers]&amp;"]"),rowPointer))</f>
        <v/>
      </c>
      <c r="H222" s="6" t="str">
        <f ca="1">IF(INDEX(INDIRECT("ALL["&amp;UNTANA[#Headers]&amp;"]"),rowPointer)="","",INDEX(INDIRECT("ALL["&amp;UNTANA[#Headers]&amp;"]"),rowPointer))</f>
        <v/>
      </c>
      <c r="I222" s="6" t="str">
        <f ca="1">IF(INDEX(INDIRECT("ALL["&amp;UNTANA[#Headers]&amp;"]"),rowPointer)="","",INDEX(INDIRECT("ALL["&amp;UNTANA[#Headers]&amp;"]"),rowPointer))</f>
        <v/>
      </c>
      <c r="J222" s="6" t="str">
        <f ca="1">IF(INDEX(INDIRECT("ALL["&amp;UNTANA[#Headers]&amp;"]"),rowPointer)="","",INDEX(INDIRECT("ALL["&amp;UNTANA[#Headers]&amp;"]"),rowPointer))</f>
        <v/>
      </c>
      <c r="K222" s="2" t="str">
        <f ca="1">IF(INDEX(INDIRECT("ALL["&amp;UNTANA[#Headers]&amp;"]"),rowPointer)="","",INDEX(INDIRECT("ALL["&amp;UNTANA[#Headers]&amp;"]"),rowPointer))</f>
        <v/>
      </c>
      <c r="L222" s="6" t="str">
        <f ca="1">IF(INDEX(INDIRECT("ALL["&amp;UNTANA[#Headers]&amp;"]"),rowPointer)="","",INDEX(INDIRECT("ALL["&amp;UNTANA[#Headers]&amp;"]"),rowPointer))</f>
        <v/>
      </c>
      <c r="M222" s="6" t="str">
        <f ca="1">IF(INDEX(INDIRECT("ALL["&amp;UNTANA[#Headers]&amp;"]"),rowPointer)="","",INDEX(INDIRECT("ALL["&amp;UNTANA[#Headers]&amp;"]"),rowPointer))</f>
        <v/>
      </c>
      <c r="N222" s="6" t="str">
        <f ca="1">IF(INDEX(INDIRECT("ALL["&amp;UNTANA[#Headers]&amp;"]"),rowPointer)="","",INDEX(INDIRECT("ALL["&amp;UNTANA[#Headers]&amp;"]"),rowPointer))</f>
        <v/>
      </c>
      <c r="O222" s="6" t="str">
        <f ca="1">IF(INDEX(INDIRECT("ALL["&amp;UNTANA[#Headers]&amp;"]"),rowPointer)="","",INDEX(INDIRECT("ALL["&amp;UNTANA[#Headers]&amp;"]"),rowPointer))</f>
        <v/>
      </c>
      <c r="P222" s="6" t="str">
        <f ca="1">IF(INDEX(INDIRECT("ALL["&amp;UNTANA[#Headers]&amp;"]"),rowPointer)="","",INDEX(INDIRECT("ALL["&amp;UNTANA[#Headers]&amp;"]"),rowPointer))</f>
        <v/>
      </c>
      <c r="Q222" s="3" t="str">
        <f ca="1">IF(INDEX(INDIRECT("ALL["&amp;UNTANA[#Headers]&amp;"]"),rowPointer)="","",INDEX(INDIRECT("ALL["&amp;UNTANA[#Headers]&amp;"]"),rowPointer))</f>
        <v/>
      </c>
      <c r="R222" s="3" t="str">
        <f ca="1">IF(INDEX(INDIRECT("ALL["&amp;UNTANA[#Headers]&amp;"]"),rowPointer)="","",INDEX(INDIRECT("ALL["&amp;UNTANA[#Headers]&amp;"]"),rowPointer))</f>
        <v/>
      </c>
      <c r="S222" s="6" t="str">
        <f ca="1">IF(INDEX(INDIRECT("ALL["&amp;UNTANA[#Headers]&amp;"]"),rowPointer)="","",INDEX(INDIRECT("ALL["&amp;UNTANA[#Headers]&amp;"]"),rowPointer))</f>
        <v/>
      </c>
      <c r="T222" s="4" t="str">
        <f ca="1">IF(INDEX(INDIRECT("ALL["&amp;UNTANA[#Headers]&amp;"]"),rowPointer)="","",INDEX(INDIRECT("ALL["&amp;UNTANA[#Headers]&amp;"]"),rowPointer))</f>
        <v/>
      </c>
      <c r="U222" s="4" t="str">
        <f ca="1">IF(INDEX(INDIRECT("ALL["&amp;UNTANA[#Headers]&amp;"]"),rowPointer)="","",INDEX(INDIRECT("ALL["&amp;UNTANA[#Headers]&amp;"]"),rowPointer))</f>
        <v/>
      </c>
      <c r="V222" s="3" t="str">
        <f ca="1">IF(INDEX(INDIRECT("ALL["&amp;UNTANA[#Headers]&amp;"]"),rowPointer)="","",INDEX(INDIRECT("ALL["&amp;UNTANA[#Headers]&amp;"]"),rowPointer))</f>
        <v/>
      </c>
      <c r="W222" s="6" t="str">
        <f ca="1">IF(INDEX(INDIRECT("ALL["&amp;UNTANA[#Headers]&amp;"]"),rowPointer)="","",INDEX(INDIRECT("ALL["&amp;UNTANA[#Headers]&amp;"]"),rowPointer))</f>
        <v/>
      </c>
    </row>
    <row r="223" spans="1:23" x14ac:dyDescent="0.25">
      <c r="A223" s="7">
        <v>552</v>
      </c>
      <c r="D223">
        <f ca="1">INDEX(INDIRECT("ALL["&amp;UNTANA[#Headers]&amp;"]"),rowPointer)</f>
        <v>552</v>
      </c>
      <c r="E223" s="2">
        <f ca="1">INDEX(INDIRECT("ALL["&amp;UNTANA[#Headers]&amp;"]"),rowPointer)</f>
        <v>44945</v>
      </c>
      <c r="F223" s="2" t="str">
        <f ca="1">IF(UNTANA[[#This Row],[TGL MASUK_H]]&gt;E222,UNTANA[[#This Row],[TGL MASUK_H]],IF(UNTANA[[#This Row],[ID]]=1,UNTANA[[#This Row],[TGL MASUK_H]],""))</f>
        <v/>
      </c>
      <c r="G223" s="6" t="str">
        <f ca="1">IF(INDEX(INDIRECT("ALL["&amp;UNTANA[#Headers]&amp;"]"),rowPointer)="","",INDEX(INDIRECT("ALL["&amp;UNTANA[#Headers]&amp;"]"),rowPointer))</f>
        <v>HANSA</v>
      </c>
      <c r="H223" s="6" t="str">
        <f ca="1">IF(INDEX(INDIRECT("ALL["&amp;UNTANA[#Headers]&amp;"]"),rowPointer)="","",INDEX(INDIRECT("ALL["&amp;UNTANA[#Headers]&amp;"]"),rowPointer))</f>
        <v>UNTANA</v>
      </c>
      <c r="I223" s="6" t="str">
        <f ca="1">IF(INDEX(INDIRECT("ALL["&amp;UNTANA[#Headers]&amp;"]"),rowPointer)="","",INDEX(INDIRECT("ALL["&amp;UNTANA[#Headers]&amp;"]"),rowPointer))</f>
        <v>HN012023198</v>
      </c>
      <c r="J223" s="6" t="str">
        <f ca="1">IF(INDEX(INDIRECT("ALL["&amp;UNTANA[#Headers]&amp;"]"),rowPointer)="","",INDEX(INDIRECT("ALL["&amp;UNTANA[#Headers]&amp;"]"),rowPointer))</f>
        <v/>
      </c>
      <c r="K223" s="2">
        <f ca="1">IF(INDEX(INDIRECT("ALL["&amp;UNTANA[#Headers]&amp;"]"),rowPointer)="","",INDEX(INDIRECT("ALL["&amp;UNTANA[#Headers]&amp;"]"),rowPointer))</f>
        <v>44945</v>
      </c>
      <c r="L223" s="6" t="str">
        <f ca="1">IF(INDEX(INDIRECT("ALL["&amp;UNTANA[#Headers]&amp;"]"),rowPointer)="","",INDEX(INDIRECT("ALL["&amp;UNTANA[#Headers]&amp;"]"),rowPointer))</f>
        <v/>
      </c>
      <c r="M223" s="6" t="str">
        <f ca="1">IF(INDEX(INDIRECT("ALL["&amp;UNTANA[#Headers]&amp;"]"),rowPointer)="","",INDEX(INDIRECT("ALL["&amp;UNTANA[#Headers]&amp;"]"),rowPointer))</f>
        <v>MALAM SHINTOENG K 6-12W</v>
      </c>
      <c r="N223" s="6" t="str">
        <f ca="1">IF(INDEX(INDIRECT("ALL["&amp;UNTANA[#Headers]&amp;"]"),rowPointer)="","",INDEX(INDIRECT("ALL["&amp;UNTANA[#Headers]&amp;"]"),rowPointer))</f>
        <v/>
      </c>
      <c r="O223" s="6">
        <f ca="1">IF(INDEX(INDIRECT("ALL["&amp;UNTANA[#Headers]&amp;"]"),rowPointer)="","",INDEX(INDIRECT("ALL["&amp;UNTANA[#Headers]&amp;"]"),rowPointer))</f>
        <v>60</v>
      </c>
      <c r="P223" s="6" t="str">
        <f ca="1">IF(INDEX(INDIRECT("ALL["&amp;UNTANA[#Headers]&amp;"]"),rowPointer)="","",INDEX(INDIRECT("ALL["&amp;UNTANA[#Headers]&amp;"]"),rowPointer))</f>
        <v>PCS</v>
      </c>
      <c r="Q223" s="3">
        <f ca="1">IF(INDEX(INDIRECT("ALL["&amp;UNTANA[#Headers]&amp;"]"),rowPointer)="","",INDEX(INDIRECT("ALL["&amp;UNTANA[#Headers]&amp;"]"),rowPointer))</f>
        <v>1450</v>
      </c>
      <c r="R223" s="3" t="str">
        <f ca="1">IF(INDEX(INDIRECT("ALL["&amp;UNTANA[#Headers]&amp;"]"),rowPointer)="","",INDEX(INDIRECT("ALL["&amp;UNTANA[#Headers]&amp;"]"),rowPointer))</f>
        <v/>
      </c>
      <c r="S223" s="6" t="str">
        <f ca="1">IF(INDEX(INDIRECT("ALL["&amp;UNTANA[#Headers]&amp;"]"),rowPointer)="","",INDEX(INDIRECT("ALL["&amp;UNTANA[#Headers]&amp;"]"),rowPointer))</f>
        <v/>
      </c>
      <c r="T223" s="4" t="str">
        <f ca="1">IF(INDEX(INDIRECT("ALL["&amp;UNTANA[#Headers]&amp;"]"),rowPointer)="","",INDEX(INDIRECT("ALL["&amp;UNTANA[#Headers]&amp;"]"),rowPointer))</f>
        <v/>
      </c>
      <c r="U223" s="4" t="str">
        <f ca="1">IF(INDEX(INDIRECT("ALL["&amp;UNTANA[#Headers]&amp;"]"),rowPointer)="","",INDEX(INDIRECT("ALL["&amp;UNTANA[#Headers]&amp;"]"),rowPointer))</f>
        <v/>
      </c>
      <c r="V223" s="3" t="str">
        <f ca="1">IF(INDEX(INDIRECT("ALL["&amp;UNTANA[#Headers]&amp;"]"),rowPointer)="","",INDEX(INDIRECT("ALL["&amp;UNTANA[#Headers]&amp;"]"),rowPointer))</f>
        <v/>
      </c>
      <c r="W223" s="6" t="str">
        <f ca="1">IF(INDEX(INDIRECT("ALL["&amp;UNTANA[#Headers]&amp;"]"),rowPointer)="","",INDEX(INDIRECT("ALL["&amp;UNTANA[#Headers]&amp;"]"),rowPointer))</f>
        <v/>
      </c>
    </row>
    <row r="224" spans="1:23" x14ac:dyDescent="0.25">
      <c r="A224" s="7">
        <v>553</v>
      </c>
      <c r="D224" t="str">
        <f ca="1">INDEX(INDIRECT("ALL["&amp;UNTANA[#Headers]&amp;"]"),rowPointer)</f>
        <v/>
      </c>
      <c r="E224" s="2">
        <f ca="1">INDEX(INDIRECT("ALL["&amp;UNTANA[#Headers]&amp;"]"),rowPointer)</f>
        <v>44945</v>
      </c>
      <c r="F224" s="2" t="str">
        <f ca="1">IF(UNTANA[[#This Row],[TGL MASUK_H]]&gt;E223,UNTANA[[#This Row],[TGL MASUK_H]],IF(UNTANA[[#This Row],[ID]]=1,UNTANA[[#This Row],[TGL MASUK_H]],""))</f>
        <v/>
      </c>
      <c r="G224" s="6" t="str">
        <f ca="1">IF(INDEX(INDIRECT("ALL["&amp;UNTANA[#Headers]&amp;"]"),rowPointer)="","",INDEX(INDIRECT("ALL["&amp;UNTANA[#Headers]&amp;"]"),rowPointer))</f>
        <v/>
      </c>
      <c r="H224" s="6" t="str">
        <f ca="1">IF(INDEX(INDIRECT("ALL["&amp;UNTANA[#Headers]&amp;"]"),rowPointer)="","",INDEX(INDIRECT("ALL["&amp;UNTANA[#Headers]&amp;"]"),rowPointer))</f>
        <v/>
      </c>
      <c r="I224" s="6" t="str">
        <f ca="1">IF(INDEX(INDIRECT("ALL["&amp;UNTANA[#Headers]&amp;"]"),rowPointer)="","",INDEX(INDIRECT("ALL["&amp;UNTANA[#Headers]&amp;"]"),rowPointer))</f>
        <v/>
      </c>
      <c r="J224" s="6" t="str">
        <f ca="1">IF(INDEX(INDIRECT("ALL["&amp;UNTANA[#Headers]&amp;"]"),rowPointer)="","",INDEX(INDIRECT("ALL["&amp;UNTANA[#Headers]&amp;"]"),rowPointer))</f>
        <v/>
      </c>
      <c r="K224" s="2" t="str">
        <f ca="1">IF(INDEX(INDIRECT("ALL["&amp;UNTANA[#Headers]&amp;"]"),rowPointer)="","",INDEX(INDIRECT("ALL["&amp;UNTANA[#Headers]&amp;"]"),rowPointer))</f>
        <v/>
      </c>
      <c r="L224" s="6" t="str">
        <f ca="1">IF(INDEX(INDIRECT("ALL["&amp;UNTANA[#Headers]&amp;"]"),rowPointer)="","",INDEX(INDIRECT("ALL["&amp;UNTANA[#Headers]&amp;"]"),rowPointer))</f>
        <v/>
      </c>
      <c r="M224" s="6" t="str">
        <f ca="1">IF(INDEX(INDIRECT("ALL["&amp;UNTANA[#Headers]&amp;"]"),rowPointer)="","",INDEX(INDIRECT("ALL["&amp;UNTANA[#Headers]&amp;"]"),rowPointer))</f>
        <v>MALAM SHINTOENG K 1W POLOS</v>
      </c>
      <c r="N224" s="6" t="str">
        <f ca="1">IF(INDEX(INDIRECT("ALL["&amp;UNTANA[#Headers]&amp;"]"),rowPointer)="","",INDEX(INDIRECT("ALL["&amp;UNTANA[#Headers]&amp;"]"),rowPointer))</f>
        <v/>
      </c>
      <c r="O224" s="6">
        <f ca="1">IF(INDEX(INDIRECT("ALL["&amp;UNTANA[#Headers]&amp;"]"),rowPointer)="","",INDEX(INDIRECT("ALL["&amp;UNTANA[#Headers]&amp;"]"),rowPointer))</f>
        <v>60</v>
      </c>
      <c r="P224" s="6" t="str">
        <f ca="1">IF(INDEX(INDIRECT("ALL["&amp;UNTANA[#Headers]&amp;"]"),rowPointer)="","",INDEX(INDIRECT("ALL["&amp;UNTANA[#Headers]&amp;"]"),rowPointer))</f>
        <v>PCS</v>
      </c>
      <c r="Q224" s="3">
        <f ca="1">IF(INDEX(INDIRECT("ALL["&amp;UNTANA[#Headers]&amp;"]"),rowPointer)="","",INDEX(INDIRECT("ALL["&amp;UNTANA[#Headers]&amp;"]"),rowPointer))</f>
        <v>1450</v>
      </c>
      <c r="R224" s="3" t="str">
        <f ca="1">IF(INDEX(INDIRECT("ALL["&amp;UNTANA[#Headers]&amp;"]"),rowPointer)="","",INDEX(INDIRECT("ALL["&amp;UNTANA[#Headers]&amp;"]"),rowPointer))</f>
        <v/>
      </c>
      <c r="S224" s="6" t="str">
        <f ca="1">IF(INDEX(INDIRECT("ALL["&amp;UNTANA[#Headers]&amp;"]"),rowPointer)="","",INDEX(INDIRECT("ALL["&amp;UNTANA[#Headers]&amp;"]"),rowPointer))</f>
        <v/>
      </c>
      <c r="T224" s="4" t="str">
        <f ca="1">IF(INDEX(INDIRECT("ALL["&amp;UNTANA[#Headers]&amp;"]"),rowPointer)="","",INDEX(INDIRECT("ALL["&amp;UNTANA[#Headers]&amp;"]"),rowPointer))</f>
        <v/>
      </c>
      <c r="U224" s="4" t="str">
        <f ca="1">IF(INDEX(INDIRECT("ALL["&amp;UNTANA[#Headers]&amp;"]"),rowPointer)="","",INDEX(INDIRECT("ALL["&amp;UNTANA[#Headers]&amp;"]"),rowPointer))</f>
        <v/>
      </c>
      <c r="V224" s="3" t="str">
        <f ca="1">IF(INDEX(INDIRECT("ALL["&amp;UNTANA[#Headers]&amp;"]"),rowPointer)="","",INDEX(INDIRECT("ALL["&amp;UNTANA[#Headers]&amp;"]"),rowPointer))</f>
        <v/>
      </c>
      <c r="W224" s="6" t="str">
        <f ca="1">IF(INDEX(INDIRECT("ALL["&amp;UNTANA[#Headers]&amp;"]"),rowPointer)="","",INDEX(INDIRECT("ALL["&amp;UNTANA[#Headers]&amp;"]"),rowPointer))</f>
        <v/>
      </c>
    </row>
    <row r="225" spans="1:23" x14ac:dyDescent="0.25">
      <c r="A225" s="7">
        <v>554</v>
      </c>
      <c r="D225" t="str">
        <f ca="1">INDEX(INDIRECT("ALL["&amp;UNTANA[#Headers]&amp;"]"),rowPointer)</f>
        <v/>
      </c>
      <c r="E225" s="2">
        <f ca="1">INDEX(INDIRECT("ALL["&amp;UNTANA[#Headers]&amp;"]"),rowPointer)</f>
        <v>44945</v>
      </c>
      <c r="F225" s="2" t="str">
        <f ca="1">IF(UNTANA[[#This Row],[TGL MASUK_H]]&gt;E224,UNTANA[[#This Row],[TGL MASUK_H]],IF(UNTANA[[#This Row],[ID]]=1,UNTANA[[#This Row],[TGL MASUK_H]],""))</f>
        <v/>
      </c>
      <c r="G225" s="6" t="str">
        <f ca="1">IF(INDEX(INDIRECT("ALL["&amp;UNTANA[#Headers]&amp;"]"),rowPointer)="","",INDEX(INDIRECT("ALL["&amp;UNTANA[#Headers]&amp;"]"),rowPointer))</f>
        <v/>
      </c>
      <c r="H225" s="6" t="str">
        <f ca="1">IF(INDEX(INDIRECT("ALL["&amp;UNTANA[#Headers]&amp;"]"),rowPointer)="","",INDEX(INDIRECT("ALL["&amp;UNTANA[#Headers]&amp;"]"),rowPointer))</f>
        <v/>
      </c>
      <c r="I225" s="6" t="str">
        <f ca="1">IF(INDEX(INDIRECT("ALL["&amp;UNTANA[#Headers]&amp;"]"),rowPointer)="","",INDEX(INDIRECT("ALL["&amp;UNTANA[#Headers]&amp;"]"),rowPointer))</f>
        <v/>
      </c>
      <c r="J225" s="6" t="str">
        <f ca="1">IF(INDEX(INDIRECT("ALL["&amp;UNTANA[#Headers]&amp;"]"),rowPointer)="","",INDEX(INDIRECT("ALL["&amp;UNTANA[#Headers]&amp;"]"),rowPointer))</f>
        <v/>
      </c>
      <c r="K225" s="2" t="str">
        <f ca="1">IF(INDEX(INDIRECT("ALL["&amp;UNTANA[#Headers]&amp;"]"),rowPointer)="","",INDEX(INDIRECT("ALL["&amp;UNTANA[#Headers]&amp;"]"),rowPointer))</f>
        <v/>
      </c>
      <c r="L225" s="6" t="str">
        <f ca="1">IF(INDEX(INDIRECT("ALL["&amp;UNTANA[#Headers]&amp;"]"),rowPointer)="","",INDEX(INDIRECT("ALL["&amp;UNTANA[#Headers]&amp;"]"),rowPointer))</f>
        <v/>
      </c>
      <c r="M225" s="6" t="str">
        <f ca="1">IF(INDEX(INDIRECT("ALL["&amp;UNTANA[#Headers]&amp;"]"),rowPointer)="","",INDEX(INDIRECT("ALL["&amp;UNTANA[#Headers]&amp;"]"),rowPointer))</f>
        <v>MALAM SHINTOENG TG 1W POLOS</v>
      </c>
      <c r="N225" s="6" t="str">
        <f ca="1">IF(INDEX(INDIRECT("ALL["&amp;UNTANA[#Headers]&amp;"]"),rowPointer)="","",INDEX(INDIRECT("ALL["&amp;UNTANA[#Headers]&amp;"]"),rowPointer))</f>
        <v/>
      </c>
      <c r="O225" s="6">
        <f ca="1">IF(INDEX(INDIRECT("ALL["&amp;UNTANA[#Headers]&amp;"]"),rowPointer)="","",INDEX(INDIRECT("ALL["&amp;UNTANA[#Headers]&amp;"]"),rowPointer))</f>
        <v>60</v>
      </c>
      <c r="P225" s="6" t="str">
        <f ca="1">IF(INDEX(INDIRECT("ALL["&amp;UNTANA[#Headers]&amp;"]"),rowPointer)="","",INDEX(INDIRECT("ALL["&amp;UNTANA[#Headers]&amp;"]"),rowPointer))</f>
        <v>PCS</v>
      </c>
      <c r="Q225" s="3">
        <f ca="1">IF(INDEX(INDIRECT("ALL["&amp;UNTANA[#Headers]&amp;"]"),rowPointer)="","",INDEX(INDIRECT("ALL["&amp;UNTANA[#Headers]&amp;"]"),rowPointer))</f>
        <v>3900</v>
      </c>
      <c r="R225" s="3" t="str">
        <f ca="1">IF(INDEX(INDIRECT("ALL["&amp;UNTANA[#Headers]&amp;"]"),rowPointer)="","",INDEX(INDIRECT("ALL["&amp;UNTANA[#Headers]&amp;"]"),rowPointer))</f>
        <v/>
      </c>
      <c r="S225" s="6" t="str">
        <f ca="1">IF(INDEX(INDIRECT("ALL["&amp;UNTANA[#Headers]&amp;"]"),rowPointer)="","",INDEX(INDIRECT("ALL["&amp;UNTANA[#Headers]&amp;"]"),rowPointer))</f>
        <v/>
      </c>
      <c r="T225" s="4" t="str">
        <f ca="1">IF(INDEX(INDIRECT("ALL["&amp;UNTANA[#Headers]&amp;"]"),rowPointer)="","",INDEX(INDIRECT("ALL["&amp;UNTANA[#Headers]&amp;"]"),rowPointer))</f>
        <v/>
      </c>
      <c r="U225" s="4" t="str">
        <f ca="1">IF(INDEX(INDIRECT("ALL["&amp;UNTANA[#Headers]&amp;"]"),rowPointer)="","",INDEX(INDIRECT("ALL["&amp;UNTANA[#Headers]&amp;"]"),rowPointer))</f>
        <v/>
      </c>
      <c r="V225" s="3" t="str">
        <f ca="1">IF(INDEX(INDIRECT("ALL["&amp;UNTANA[#Headers]&amp;"]"),rowPointer)="","",INDEX(INDIRECT("ALL["&amp;UNTANA[#Headers]&amp;"]"),rowPointer))</f>
        <v/>
      </c>
      <c r="W225" s="6" t="str">
        <f ca="1">IF(INDEX(INDIRECT("ALL["&amp;UNTANA[#Headers]&amp;"]"),rowPointer)="","",INDEX(INDIRECT("ALL["&amp;UNTANA[#Headers]&amp;"]"),rowPointer))</f>
        <v/>
      </c>
    </row>
    <row r="226" spans="1:23" x14ac:dyDescent="0.25">
      <c r="A226" s="7">
        <v>555</v>
      </c>
      <c r="D226" t="str">
        <f ca="1">INDEX(INDIRECT("ALL["&amp;UNTANA[#Headers]&amp;"]"),rowPointer)</f>
        <v/>
      </c>
      <c r="E226" s="2">
        <f ca="1">INDEX(INDIRECT("ALL["&amp;UNTANA[#Headers]&amp;"]"),rowPointer)</f>
        <v>44945</v>
      </c>
      <c r="F226" s="2" t="str">
        <f ca="1">IF(UNTANA[[#This Row],[TGL MASUK_H]]&gt;E225,UNTANA[[#This Row],[TGL MASUK_H]],IF(UNTANA[[#This Row],[ID]]=1,UNTANA[[#This Row],[TGL MASUK_H]],""))</f>
        <v/>
      </c>
      <c r="G226" s="6" t="str">
        <f ca="1">IF(INDEX(INDIRECT("ALL["&amp;UNTANA[#Headers]&amp;"]"),rowPointer)="","",INDEX(INDIRECT("ALL["&amp;UNTANA[#Headers]&amp;"]"),rowPointer))</f>
        <v/>
      </c>
      <c r="H226" s="6" t="str">
        <f ca="1">IF(INDEX(INDIRECT("ALL["&amp;UNTANA[#Headers]&amp;"]"),rowPointer)="","",INDEX(INDIRECT("ALL["&amp;UNTANA[#Headers]&amp;"]"),rowPointer))</f>
        <v/>
      </c>
      <c r="I226" s="6" t="str">
        <f ca="1">IF(INDEX(INDIRECT("ALL["&amp;UNTANA[#Headers]&amp;"]"),rowPointer)="","",INDEX(INDIRECT("ALL["&amp;UNTANA[#Headers]&amp;"]"),rowPointer))</f>
        <v/>
      </c>
      <c r="J226" s="6" t="str">
        <f ca="1">IF(INDEX(INDIRECT("ALL["&amp;UNTANA[#Headers]&amp;"]"),rowPointer)="","",INDEX(INDIRECT("ALL["&amp;UNTANA[#Headers]&amp;"]"),rowPointer))</f>
        <v/>
      </c>
      <c r="K226" s="2" t="str">
        <f ca="1">IF(INDEX(INDIRECT("ALL["&amp;UNTANA[#Headers]&amp;"]"),rowPointer)="","",INDEX(INDIRECT("ALL["&amp;UNTANA[#Headers]&amp;"]"),rowPointer))</f>
        <v/>
      </c>
      <c r="L226" s="6" t="str">
        <f ca="1">IF(INDEX(INDIRECT("ALL["&amp;UNTANA[#Headers]&amp;"]"),rowPointer)="","",INDEX(INDIRECT("ALL["&amp;UNTANA[#Headers]&amp;"]"),rowPointer))</f>
        <v/>
      </c>
      <c r="M226" s="6" t="str">
        <f ca="1">IF(INDEX(INDIRECT("ALL["&amp;UNTANA[#Headers]&amp;"]"),rowPointer)="","",INDEX(INDIRECT("ALL["&amp;UNTANA[#Headers]&amp;"]"),rowPointer))</f>
        <v>MALAM SHINTOENG TG 6-12W</v>
      </c>
      <c r="N226" s="6" t="str">
        <f ca="1">IF(INDEX(INDIRECT("ALL["&amp;UNTANA[#Headers]&amp;"]"),rowPointer)="","",INDEX(INDIRECT("ALL["&amp;UNTANA[#Headers]&amp;"]"),rowPointer))</f>
        <v/>
      </c>
      <c r="O226" s="6">
        <f ca="1">IF(INDEX(INDIRECT("ALL["&amp;UNTANA[#Headers]&amp;"]"),rowPointer)="","",INDEX(INDIRECT("ALL["&amp;UNTANA[#Headers]&amp;"]"),rowPointer))</f>
        <v>60</v>
      </c>
      <c r="P226" s="6" t="str">
        <f ca="1">IF(INDEX(INDIRECT("ALL["&amp;UNTANA[#Headers]&amp;"]"),rowPointer)="","",INDEX(INDIRECT("ALL["&amp;UNTANA[#Headers]&amp;"]"),rowPointer))</f>
        <v>PCS</v>
      </c>
      <c r="Q226" s="3">
        <f ca="1">IF(INDEX(INDIRECT("ALL["&amp;UNTANA[#Headers]&amp;"]"),rowPointer)="","",INDEX(INDIRECT("ALL["&amp;UNTANA[#Headers]&amp;"]"),rowPointer))</f>
        <v>4100</v>
      </c>
      <c r="R226" s="3" t="str">
        <f ca="1">IF(INDEX(INDIRECT("ALL["&amp;UNTANA[#Headers]&amp;"]"),rowPointer)="","",INDEX(INDIRECT("ALL["&amp;UNTANA[#Headers]&amp;"]"),rowPointer))</f>
        <v/>
      </c>
      <c r="S226" s="6" t="str">
        <f ca="1">IF(INDEX(INDIRECT("ALL["&amp;UNTANA[#Headers]&amp;"]"),rowPointer)="","",INDEX(INDIRECT("ALL["&amp;UNTANA[#Headers]&amp;"]"),rowPointer))</f>
        <v/>
      </c>
      <c r="T226" s="4" t="str">
        <f ca="1">IF(INDEX(INDIRECT("ALL["&amp;UNTANA[#Headers]&amp;"]"),rowPointer)="","",INDEX(INDIRECT("ALL["&amp;UNTANA[#Headers]&amp;"]"),rowPointer))</f>
        <v/>
      </c>
      <c r="U226" s="4" t="str">
        <f ca="1">IF(INDEX(INDIRECT("ALL["&amp;UNTANA[#Headers]&amp;"]"),rowPointer)="","",INDEX(INDIRECT("ALL["&amp;UNTANA[#Headers]&amp;"]"),rowPointer))</f>
        <v/>
      </c>
      <c r="V226" s="3" t="str">
        <f ca="1">IF(INDEX(INDIRECT("ALL["&amp;UNTANA[#Headers]&amp;"]"),rowPointer)="","",INDEX(INDIRECT("ALL["&amp;UNTANA[#Headers]&amp;"]"),rowPointer))</f>
        <v/>
      </c>
      <c r="W226" s="6" t="str">
        <f ca="1">IF(INDEX(INDIRECT("ALL["&amp;UNTANA[#Headers]&amp;"]"),rowPointer)="","",INDEX(INDIRECT("ALL["&amp;UNTANA[#Headers]&amp;"]"),rowPointer))</f>
        <v/>
      </c>
    </row>
    <row r="227" spans="1:23" x14ac:dyDescent="0.25">
      <c r="A227" s="7">
        <v>556</v>
      </c>
      <c r="D227" t="str">
        <f ca="1">INDEX(INDIRECT("ALL["&amp;UNTANA[#Headers]&amp;"]"),rowPointer)</f>
        <v/>
      </c>
      <c r="E227" s="2">
        <f ca="1">INDEX(INDIRECT("ALL["&amp;UNTANA[#Headers]&amp;"]"),rowPointer)</f>
        <v>44945</v>
      </c>
      <c r="F227" s="2" t="str">
        <f ca="1">IF(UNTANA[[#This Row],[TGL MASUK_H]]&gt;E226,UNTANA[[#This Row],[TGL MASUK_H]],IF(UNTANA[[#This Row],[ID]]=1,UNTANA[[#This Row],[TGL MASUK_H]],""))</f>
        <v/>
      </c>
      <c r="G227" s="6" t="str">
        <f ca="1">IF(INDEX(INDIRECT("ALL["&amp;UNTANA[#Headers]&amp;"]"),rowPointer)="","",INDEX(INDIRECT("ALL["&amp;UNTANA[#Headers]&amp;"]"),rowPointer))</f>
        <v/>
      </c>
      <c r="H227" s="6" t="str">
        <f ca="1">IF(INDEX(INDIRECT("ALL["&amp;UNTANA[#Headers]&amp;"]"),rowPointer)="","",INDEX(INDIRECT("ALL["&amp;UNTANA[#Headers]&amp;"]"),rowPointer))</f>
        <v/>
      </c>
      <c r="I227" s="6" t="str">
        <f ca="1">IF(INDEX(INDIRECT("ALL["&amp;UNTANA[#Headers]&amp;"]"),rowPointer)="","",INDEX(INDIRECT("ALL["&amp;UNTANA[#Headers]&amp;"]"),rowPointer))</f>
        <v/>
      </c>
      <c r="J227" s="6" t="str">
        <f ca="1">IF(INDEX(INDIRECT("ALL["&amp;UNTANA[#Headers]&amp;"]"),rowPointer)="","",INDEX(INDIRECT("ALL["&amp;UNTANA[#Headers]&amp;"]"),rowPointer))</f>
        <v/>
      </c>
      <c r="K227" s="2" t="str">
        <f ca="1">IF(INDEX(INDIRECT("ALL["&amp;UNTANA[#Headers]&amp;"]"),rowPointer)="","",INDEX(INDIRECT("ALL["&amp;UNTANA[#Headers]&amp;"]"),rowPointer))</f>
        <v/>
      </c>
      <c r="L227" s="6" t="str">
        <f ca="1">IF(INDEX(INDIRECT("ALL["&amp;UNTANA[#Headers]&amp;"]"),rowPointer)="","",INDEX(INDIRECT("ALL["&amp;UNTANA[#Headers]&amp;"]"),rowPointer))</f>
        <v/>
      </c>
      <c r="M227" s="6" t="str">
        <f ca="1">IF(INDEX(INDIRECT("ALL["&amp;UNTANA[#Headers]&amp;"]"),rowPointer)="","",INDEX(INDIRECT("ALL["&amp;UNTANA[#Headers]&amp;"]"),rowPointer))</f>
        <v>MALAM SHINTOENG B 1W POLOS</v>
      </c>
      <c r="N227" s="6" t="str">
        <f ca="1">IF(INDEX(INDIRECT("ALL["&amp;UNTANA[#Headers]&amp;"]"),rowPointer)="","",INDEX(INDIRECT("ALL["&amp;UNTANA[#Headers]&amp;"]"),rowPointer))</f>
        <v/>
      </c>
      <c r="O227" s="6">
        <f ca="1">IF(INDEX(INDIRECT("ALL["&amp;UNTANA[#Headers]&amp;"]"),rowPointer)="","",INDEX(INDIRECT("ALL["&amp;UNTANA[#Headers]&amp;"]"),rowPointer))</f>
        <v>60</v>
      </c>
      <c r="P227" s="6" t="str">
        <f ca="1">IF(INDEX(INDIRECT("ALL["&amp;UNTANA[#Headers]&amp;"]"),rowPointer)="","",INDEX(INDIRECT("ALL["&amp;UNTANA[#Headers]&amp;"]"),rowPointer))</f>
        <v>PCS</v>
      </c>
      <c r="Q227" s="3">
        <f ca="1">IF(INDEX(INDIRECT("ALL["&amp;UNTANA[#Headers]&amp;"]"),rowPointer)="","",INDEX(INDIRECT("ALL["&amp;UNTANA[#Headers]&amp;"]"),rowPointer))</f>
        <v>5200</v>
      </c>
      <c r="R227" s="3" t="str">
        <f ca="1">IF(INDEX(INDIRECT("ALL["&amp;UNTANA[#Headers]&amp;"]"),rowPointer)="","",INDEX(INDIRECT("ALL["&amp;UNTANA[#Headers]&amp;"]"),rowPointer))</f>
        <v/>
      </c>
      <c r="S227" s="6" t="str">
        <f ca="1">IF(INDEX(INDIRECT("ALL["&amp;UNTANA[#Headers]&amp;"]"),rowPointer)="","",INDEX(INDIRECT("ALL["&amp;UNTANA[#Headers]&amp;"]"),rowPointer))</f>
        <v/>
      </c>
      <c r="T227" s="4" t="str">
        <f ca="1">IF(INDEX(INDIRECT("ALL["&amp;UNTANA[#Headers]&amp;"]"),rowPointer)="","",INDEX(INDIRECT("ALL["&amp;UNTANA[#Headers]&amp;"]"),rowPointer))</f>
        <v/>
      </c>
      <c r="U227" s="4" t="str">
        <f ca="1">IF(INDEX(INDIRECT("ALL["&amp;UNTANA[#Headers]&amp;"]"),rowPointer)="","",INDEX(INDIRECT("ALL["&amp;UNTANA[#Headers]&amp;"]"),rowPointer))</f>
        <v/>
      </c>
      <c r="V227" s="3" t="str">
        <f ca="1">IF(INDEX(INDIRECT("ALL["&amp;UNTANA[#Headers]&amp;"]"),rowPointer)="","",INDEX(INDIRECT("ALL["&amp;UNTANA[#Headers]&amp;"]"),rowPointer))</f>
        <v/>
      </c>
      <c r="W227" s="6" t="str">
        <f ca="1">IF(INDEX(INDIRECT("ALL["&amp;UNTANA[#Headers]&amp;"]"),rowPointer)="","",INDEX(INDIRECT("ALL["&amp;UNTANA[#Headers]&amp;"]"),rowPointer))</f>
        <v/>
      </c>
    </row>
    <row r="228" spans="1:23" x14ac:dyDescent="0.25">
      <c r="A228" s="7">
        <v>557</v>
      </c>
      <c r="D228" t="str">
        <f ca="1">INDEX(INDIRECT("ALL["&amp;UNTANA[#Headers]&amp;"]"),rowPointer)</f>
        <v/>
      </c>
      <c r="E228" s="2">
        <f ca="1">INDEX(INDIRECT("ALL["&amp;UNTANA[#Headers]&amp;"]"),rowPointer)</f>
        <v>44945</v>
      </c>
      <c r="F228" s="2" t="str">
        <f ca="1">IF(UNTANA[[#This Row],[TGL MASUK_H]]&gt;E227,UNTANA[[#This Row],[TGL MASUK_H]],IF(UNTANA[[#This Row],[ID]]=1,UNTANA[[#This Row],[TGL MASUK_H]],""))</f>
        <v/>
      </c>
      <c r="G228" s="6" t="str">
        <f ca="1">IF(INDEX(INDIRECT("ALL["&amp;UNTANA[#Headers]&amp;"]"),rowPointer)="","",INDEX(INDIRECT("ALL["&amp;UNTANA[#Headers]&amp;"]"),rowPointer))</f>
        <v/>
      </c>
      <c r="H228" s="6" t="str">
        <f ca="1">IF(INDEX(INDIRECT("ALL["&amp;UNTANA[#Headers]&amp;"]"),rowPointer)="","",INDEX(INDIRECT("ALL["&amp;UNTANA[#Headers]&amp;"]"),rowPointer))</f>
        <v/>
      </c>
      <c r="I228" s="6" t="str">
        <f ca="1">IF(INDEX(INDIRECT("ALL["&amp;UNTANA[#Headers]&amp;"]"),rowPointer)="","",INDEX(INDIRECT("ALL["&amp;UNTANA[#Headers]&amp;"]"),rowPointer))</f>
        <v/>
      </c>
      <c r="J228" s="6" t="str">
        <f ca="1">IF(INDEX(INDIRECT("ALL["&amp;UNTANA[#Headers]&amp;"]"),rowPointer)="","",INDEX(INDIRECT("ALL["&amp;UNTANA[#Headers]&amp;"]"),rowPointer))</f>
        <v/>
      </c>
      <c r="K228" s="2" t="str">
        <f ca="1">IF(INDEX(INDIRECT("ALL["&amp;UNTANA[#Headers]&amp;"]"),rowPointer)="","",INDEX(INDIRECT("ALL["&amp;UNTANA[#Headers]&amp;"]"),rowPointer))</f>
        <v/>
      </c>
      <c r="L228" s="6" t="str">
        <f ca="1">IF(INDEX(INDIRECT("ALL["&amp;UNTANA[#Headers]&amp;"]"),rowPointer)="","",INDEX(INDIRECT("ALL["&amp;UNTANA[#Headers]&amp;"]"),rowPointer))</f>
        <v/>
      </c>
      <c r="M228" s="6" t="str">
        <f ca="1">IF(INDEX(INDIRECT("ALL["&amp;UNTANA[#Headers]&amp;"]"),rowPointer)="","",INDEX(INDIRECT("ALL["&amp;UNTANA[#Headers]&amp;"]"),rowPointer))</f>
        <v>MALAM SHINTOENG B 6-12W</v>
      </c>
      <c r="N228" s="6" t="str">
        <f ca="1">IF(INDEX(INDIRECT("ALL["&amp;UNTANA[#Headers]&amp;"]"),rowPointer)="","",INDEX(INDIRECT("ALL["&amp;UNTANA[#Headers]&amp;"]"),rowPointer))</f>
        <v/>
      </c>
      <c r="O228" s="6">
        <f ca="1">IF(INDEX(INDIRECT("ALL["&amp;UNTANA[#Headers]&amp;"]"),rowPointer)="","",INDEX(INDIRECT("ALL["&amp;UNTANA[#Headers]&amp;"]"),rowPointer))</f>
        <v>60</v>
      </c>
      <c r="P228" s="6" t="str">
        <f ca="1">IF(INDEX(INDIRECT("ALL["&amp;UNTANA[#Headers]&amp;"]"),rowPointer)="","",INDEX(INDIRECT("ALL["&amp;UNTANA[#Headers]&amp;"]"),rowPointer))</f>
        <v>PCS</v>
      </c>
      <c r="Q228" s="3">
        <f ca="1">IF(INDEX(INDIRECT("ALL["&amp;UNTANA[#Headers]&amp;"]"),rowPointer)="","",INDEX(INDIRECT("ALL["&amp;UNTANA[#Headers]&amp;"]"),rowPointer))</f>
        <v>5500</v>
      </c>
      <c r="R228" s="3" t="str">
        <f ca="1">IF(INDEX(INDIRECT("ALL["&amp;UNTANA[#Headers]&amp;"]"),rowPointer)="","",INDEX(INDIRECT("ALL["&amp;UNTANA[#Headers]&amp;"]"),rowPointer))</f>
        <v/>
      </c>
      <c r="S228" s="6" t="str">
        <f ca="1">IF(INDEX(INDIRECT("ALL["&amp;UNTANA[#Headers]&amp;"]"),rowPointer)="","",INDEX(INDIRECT("ALL["&amp;UNTANA[#Headers]&amp;"]"),rowPointer))</f>
        <v/>
      </c>
      <c r="T228" s="4" t="str">
        <f ca="1">IF(INDEX(INDIRECT("ALL["&amp;UNTANA[#Headers]&amp;"]"),rowPointer)="","",INDEX(INDIRECT("ALL["&amp;UNTANA[#Headers]&amp;"]"),rowPointer))</f>
        <v/>
      </c>
      <c r="U228" s="4" t="str">
        <f ca="1">IF(INDEX(INDIRECT("ALL["&amp;UNTANA[#Headers]&amp;"]"),rowPointer)="","",INDEX(INDIRECT("ALL["&amp;UNTANA[#Headers]&amp;"]"),rowPointer))</f>
        <v/>
      </c>
      <c r="V228" s="3" t="str">
        <f ca="1">IF(INDEX(INDIRECT("ALL["&amp;UNTANA[#Headers]&amp;"]"),rowPointer)="","",INDEX(INDIRECT("ALL["&amp;UNTANA[#Headers]&amp;"]"),rowPointer))</f>
        <v/>
      </c>
      <c r="W228" s="6" t="str">
        <f ca="1">IF(INDEX(INDIRECT("ALL["&amp;UNTANA[#Headers]&amp;"]"),rowPointer)="","",INDEX(INDIRECT("ALL["&amp;UNTANA[#Headers]&amp;"]"),rowPointer))</f>
        <v/>
      </c>
    </row>
    <row r="229" spans="1:23" x14ac:dyDescent="0.25">
      <c r="A229" s="7">
        <v>558</v>
      </c>
      <c r="D229" t="str">
        <f ca="1">INDEX(INDIRECT("ALL["&amp;UNTANA[#Headers]&amp;"]"),rowPointer)</f>
        <v/>
      </c>
      <c r="E229" s="2">
        <f ca="1">INDEX(INDIRECT("ALL["&amp;UNTANA[#Headers]&amp;"]"),rowPointer)</f>
        <v>44945</v>
      </c>
      <c r="F229" s="2" t="str">
        <f ca="1">IF(UNTANA[[#This Row],[TGL MASUK_H]]&gt;E228,UNTANA[[#This Row],[TGL MASUK_H]],IF(UNTANA[[#This Row],[ID]]=1,UNTANA[[#This Row],[TGL MASUK_H]],""))</f>
        <v/>
      </c>
      <c r="G229" s="6" t="str">
        <f ca="1">IF(INDEX(INDIRECT("ALL["&amp;UNTANA[#Headers]&amp;"]"),rowPointer)="","",INDEX(INDIRECT("ALL["&amp;UNTANA[#Headers]&amp;"]"),rowPointer))</f>
        <v/>
      </c>
      <c r="H229" s="6" t="str">
        <f ca="1">IF(INDEX(INDIRECT("ALL["&amp;UNTANA[#Headers]&amp;"]"),rowPointer)="","",INDEX(INDIRECT("ALL["&amp;UNTANA[#Headers]&amp;"]"),rowPointer))</f>
        <v/>
      </c>
      <c r="I229" s="6" t="str">
        <f ca="1">IF(INDEX(INDIRECT("ALL["&amp;UNTANA[#Headers]&amp;"]"),rowPointer)="","",INDEX(INDIRECT("ALL["&amp;UNTANA[#Headers]&amp;"]"),rowPointer))</f>
        <v/>
      </c>
      <c r="J229" s="6" t="str">
        <f ca="1">IF(INDEX(INDIRECT("ALL["&amp;UNTANA[#Headers]&amp;"]"),rowPointer)="","",INDEX(INDIRECT("ALL["&amp;UNTANA[#Headers]&amp;"]"),rowPointer))</f>
        <v/>
      </c>
      <c r="K229" s="2" t="str">
        <f ca="1">IF(INDEX(INDIRECT("ALL["&amp;UNTANA[#Headers]&amp;"]"),rowPointer)="","",INDEX(INDIRECT("ALL["&amp;UNTANA[#Headers]&amp;"]"),rowPointer))</f>
        <v/>
      </c>
      <c r="L229" s="6" t="str">
        <f ca="1">IF(INDEX(INDIRECT("ALL["&amp;UNTANA[#Headers]&amp;"]"),rowPointer)="","",INDEX(INDIRECT("ALL["&amp;UNTANA[#Headers]&amp;"]"),rowPointer))</f>
        <v/>
      </c>
      <c r="M229" s="6" t="str">
        <f ca="1">IF(INDEX(INDIRECT("ALL["&amp;UNTANA[#Headers]&amp;"]"),rowPointer)="","",INDEX(INDIRECT("ALL["&amp;UNTANA[#Headers]&amp;"]"),rowPointer))</f>
        <v/>
      </c>
      <c r="N229" s="6" t="str">
        <f ca="1">IF(INDEX(INDIRECT("ALL["&amp;UNTANA[#Headers]&amp;"]"),rowPointer)="","",INDEX(INDIRECT("ALL["&amp;UNTANA[#Headers]&amp;"]"),rowPointer))</f>
        <v/>
      </c>
      <c r="O229" s="6" t="str">
        <f ca="1">IF(INDEX(INDIRECT("ALL["&amp;UNTANA[#Headers]&amp;"]"),rowPointer)="","",INDEX(INDIRECT("ALL["&amp;UNTANA[#Headers]&amp;"]"),rowPointer))</f>
        <v/>
      </c>
      <c r="P229" s="6" t="str">
        <f ca="1">IF(INDEX(INDIRECT("ALL["&amp;UNTANA[#Headers]&amp;"]"),rowPointer)="","",INDEX(INDIRECT("ALL["&amp;UNTANA[#Headers]&amp;"]"),rowPointer))</f>
        <v/>
      </c>
      <c r="Q229" s="3" t="str">
        <f ca="1">IF(INDEX(INDIRECT("ALL["&amp;UNTANA[#Headers]&amp;"]"),rowPointer)="","",INDEX(INDIRECT("ALL["&amp;UNTANA[#Headers]&amp;"]"),rowPointer))</f>
        <v/>
      </c>
      <c r="R229" s="3" t="str">
        <f ca="1">IF(INDEX(INDIRECT("ALL["&amp;UNTANA[#Headers]&amp;"]"),rowPointer)="","",INDEX(INDIRECT("ALL["&amp;UNTANA[#Headers]&amp;"]"),rowPointer))</f>
        <v/>
      </c>
      <c r="S229" s="6" t="str">
        <f ca="1">IF(INDEX(INDIRECT("ALL["&amp;UNTANA[#Headers]&amp;"]"),rowPointer)="","",INDEX(INDIRECT("ALL["&amp;UNTANA[#Headers]&amp;"]"),rowPointer))</f>
        <v/>
      </c>
      <c r="T229" s="4" t="str">
        <f ca="1">IF(INDEX(INDIRECT("ALL["&amp;UNTANA[#Headers]&amp;"]"),rowPointer)="","",INDEX(INDIRECT("ALL["&amp;UNTANA[#Headers]&amp;"]"),rowPointer))</f>
        <v/>
      </c>
      <c r="U229" s="4" t="str">
        <f ca="1">IF(INDEX(INDIRECT("ALL["&amp;UNTANA[#Headers]&amp;"]"),rowPointer)="","",INDEX(INDIRECT("ALL["&amp;UNTANA[#Headers]&amp;"]"),rowPointer))</f>
        <v/>
      </c>
      <c r="V229" s="3" t="str">
        <f ca="1">IF(INDEX(INDIRECT("ALL["&amp;UNTANA[#Headers]&amp;"]"),rowPointer)="","",INDEX(INDIRECT("ALL["&amp;UNTANA[#Headers]&amp;"]"),rowPointer))</f>
        <v/>
      </c>
      <c r="W229" s="6" t="str">
        <f ca="1">IF(INDEX(INDIRECT("ALL["&amp;UNTANA[#Headers]&amp;"]"),rowPointer)="","",INDEX(INDIRECT("ALL["&amp;UNTANA[#Headers]&amp;"]"),rowPointer))</f>
        <v/>
      </c>
    </row>
    <row r="230" spans="1:23" x14ac:dyDescent="0.25">
      <c r="A230" s="7">
        <v>600</v>
      </c>
      <c r="D230">
        <f ca="1">INDEX(INDIRECT("ALL["&amp;UNTANA[#Headers]&amp;"]"),rowPointer)</f>
        <v>600</v>
      </c>
      <c r="E230" s="2">
        <f ca="1">INDEX(INDIRECT("ALL["&amp;UNTANA[#Headers]&amp;"]"),rowPointer)</f>
        <v>44946</v>
      </c>
      <c r="F230" s="2">
        <f ca="1">IF(UNTANA[[#This Row],[TGL MASUK_H]]&gt;E229,UNTANA[[#This Row],[TGL MASUK_H]],IF(UNTANA[[#This Row],[ID]]=1,UNTANA[[#This Row],[TGL MASUK_H]],""))</f>
        <v>44946</v>
      </c>
      <c r="G230" s="6" t="str">
        <f ca="1">IF(INDEX(INDIRECT("ALL["&amp;UNTANA[#Headers]&amp;"]"),rowPointer)="","",INDEX(INDIRECT("ALL["&amp;UNTANA[#Headers]&amp;"]"),rowPointer))</f>
        <v>ETJ</v>
      </c>
      <c r="H230" s="6" t="str">
        <f ca="1">IF(INDEX(INDIRECT("ALL["&amp;UNTANA[#Headers]&amp;"]"),rowPointer)="","",INDEX(INDIRECT("ALL["&amp;UNTANA[#Headers]&amp;"]"),rowPointer))</f>
        <v>UNTANA</v>
      </c>
      <c r="I230" s="6" t="str">
        <f ca="1">IF(INDEX(INDIRECT("ALL["&amp;UNTANA[#Headers]&amp;"]"),rowPointer)="","",INDEX(INDIRECT("ALL["&amp;UNTANA[#Headers]&amp;"]"),rowPointer))</f>
        <v>0Z2.23</v>
      </c>
      <c r="J230" s="6" t="str">
        <f ca="1">IF(INDEX(INDIRECT("ALL["&amp;UNTANA[#Headers]&amp;"]"),rowPointer)="","",INDEX(INDIRECT("ALL["&amp;UNTANA[#Headers]&amp;"]"),rowPointer))</f>
        <v/>
      </c>
      <c r="K230" s="2">
        <f ca="1">IF(INDEX(INDIRECT("ALL["&amp;UNTANA[#Headers]&amp;"]"),rowPointer)="","",INDEX(INDIRECT("ALL["&amp;UNTANA[#Headers]&amp;"]"),rowPointer))</f>
        <v>44942</v>
      </c>
      <c r="L230" s="6" t="str">
        <f ca="1">IF(INDEX(INDIRECT("ALL["&amp;UNTANA[#Headers]&amp;"]"),rowPointer)="","",INDEX(INDIRECT("ALL["&amp;UNTANA[#Headers]&amp;"]"),rowPointer))</f>
        <v/>
      </c>
      <c r="M230" s="6" t="str">
        <f ca="1">IF(INDEX(INDIRECT("ALL["&amp;UNTANA[#Headers]&amp;"]"),rowPointer)="","",INDEX(INDIRECT("ALL["&amp;UNTANA[#Headers]&amp;"]"),rowPointer))</f>
        <v>ENTER CAT AIR A 129</v>
      </c>
      <c r="N230" s="6">
        <f ca="1">IF(INDEX(INDIRECT("ALL["&amp;UNTANA[#Headers]&amp;"]"),rowPointer)="","",INDEX(INDIRECT("ALL["&amp;UNTANA[#Headers]&amp;"]"),rowPointer))</f>
        <v>1</v>
      </c>
      <c r="O230" s="6">
        <f ca="1">IF(INDEX(INDIRECT("ALL["&amp;UNTANA[#Headers]&amp;"]"),rowPointer)="","",INDEX(INDIRECT("ALL["&amp;UNTANA[#Headers]&amp;"]"),rowPointer))</f>
        <v>600</v>
      </c>
      <c r="P230" s="6" t="str">
        <f ca="1">IF(INDEX(INDIRECT("ALL["&amp;UNTANA[#Headers]&amp;"]"),rowPointer)="","",INDEX(INDIRECT("ALL["&amp;UNTANA[#Headers]&amp;"]"),rowPointer))</f>
        <v>SET</v>
      </c>
      <c r="Q230" s="3">
        <f ca="1">IF(INDEX(INDIRECT("ALL["&amp;UNTANA[#Headers]&amp;"]"),rowPointer)="","",INDEX(INDIRECT("ALL["&amp;UNTANA[#Headers]&amp;"]"),rowPointer))</f>
        <v>13000</v>
      </c>
      <c r="R230" s="3" t="str">
        <f ca="1">IF(INDEX(INDIRECT("ALL["&amp;UNTANA[#Headers]&amp;"]"),rowPointer)="","",INDEX(INDIRECT("ALL["&amp;UNTANA[#Headers]&amp;"]"),rowPointer))</f>
        <v/>
      </c>
      <c r="S230" s="6" t="str">
        <f ca="1">IF(INDEX(INDIRECT("ALL["&amp;UNTANA[#Headers]&amp;"]"),rowPointer)="","",INDEX(INDIRECT("ALL["&amp;UNTANA[#Headers]&amp;"]"),rowPointer))</f>
        <v>120 SET</v>
      </c>
      <c r="T230" s="4" t="str">
        <f ca="1">IF(INDEX(INDIRECT("ALL["&amp;UNTANA[#Headers]&amp;"]"),rowPointer)="","",INDEX(INDIRECT("ALL["&amp;UNTANA[#Headers]&amp;"]"),rowPointer))</f>
        <v/>
      </c>
      <c r="U230" s="4" t="str">
        <f ca="1">IF(INDEX(INDIRECT("ALL["&amp;UNTANA[#Headers]&amp;"]"),rowPointer)="","",INDEX(INDIRECT("ALL["&amp;UNTANA[#Headers]&amp;"]"),rowPointer))</f>
        <v/>
      </c>
      <c r="V230" s="3" t="str">
        <f ca="1">IF(INDEX(INDIRECT("ALL["&amp;UNTANA[#Headers]&amp;"]"),rowPointer)="","",INDEX(INDIRECT("ALL["&amp;UNTANA[#Headers]&amp;"]"),rowPointer))</f>
        <v/>
      </c>
      <c r="W230" s="6" t="str">
        <f ca="1">IF(INDEX(INDIRECT("ALL["&amp;UNTANA[#Headers]&amp;"]"),rowPointer)="","",INDEX(INDIRECT("ALL["&amp;UNTANA[#Headers]&amp;"]"),rowPointer))</f>
        <v/>
      </c>
    </row>
    <row r="231" spans="1:23" x14ac:dyDescent="0.25">
      <c r="A231" s="7">
        <v>601</v>
      </c>
      <c r="D231" t="str">
        <f ca="1">INDEX(INDIRECT("ALL["&amp;UNTANA[#Headers]&amp;"]"),rowPointer)</f>
        <v/>
      </c>
      <c r="E231" s="2">
        <f ca="1">INDEX(INDIRECT("ALL["&amp;UNTANA[#Headers]&amp;"]"),rowPointer)</f>
        <v>44946</v>
      </c>
      <c r="F231" s="2" t="str">
        <f ca="1">IF(UNTANA[[#This Row],[TGL MASUK_H]]&gt;E230,UNTANA[[#This Row],[TGL MASUK_H]],IF(UNTANA[[#This Row],[ID]]=1,UNTANA[[#This Row],[TGL MASUK_H]],""))</f>
        <v/>
      </c>
      <c r="G231" s="6" t="str">
        <f ca="1">IF(INDEX(INDIRECT("ALL["&amp;UNTANA[#Headers]&amp;"]"),rowPointer)="","",INDEX(INDIRECT("ALL["&amp;UNTANA[#Headers]&amp;"]"),rowPointer))</f>
        <v/>
      </c>
      <c r="H231" s="6" t="str">
        <f ca="1">IF(INDEX(INDIRECT("ALL["&amp;UNTANA[#Headers]&amp;"]"),rowPointer)="","",INDEX(INDIRECT("ALL["&amp;UNTANA[#Headers]&amp;"]"),rowPointer))</f>
        <v/>
      </c>
      <c r="I231" s="6" t="str">
        <f ca="1">IF(INDEX(INDIRECT("ALL["&amp;UNTANA[#Headers]&amp;"]"),rowPointer)="","",INDEX(INDIRECT("ALL["&amp;UNTANA[#Headers]&amp;"]"),rowPointer))</f>
        <v/>
      </c>
      <c r="J231" s="6" t="str">
        <f ca="1">IF(INDEX(INDIRECT("ALL["&amp;UNTANA[#Headers]&amp;"]"),rowPointer)="","",INDEX(INDIRECT("ALL["&amp;UNTANA[#Headers]&amp;"]"),rowPointer))</f>
        <v/>
      </c>
      <c r="K231" s="2" t="str">
        <f ca="1">IF(INDEX(INDIRECT("ALL["&amp;UNTANA[#Headers]&amp;"]"),rowPointer)="","",INDEX(INDIRECT("ALL["&amp;UNTANA[#Headers]&amp;"]"),rowPointer))</f>
        <v/>
      </c>
      <c r="L231" s="6" t="str">
        <f ca="1">IF(INDEX(INDIRECT("ALL["&amp;UNTANA[#Headers]&amp;"]"),rowPointer)="","",INDEX(INDIRECT("ALL["&amp;UNTANA[#Headers]&amp;"]"),rowPointer))</f>
        <v/>
      </c>
      <c r="M231" s="6" t="str">
        <f ca="1">IF(INDEX(INDIRECT("ALL["&amp;UNTANA[#Headers]&amp;"]"),rowPointer)="","",INDEX(INDIRECT("ALL["&amp;UNTANA[#Headers]&amp;"]"),rowPointer))</f>
        <v>ENTER CAT ACRYLIC A 912</v>
      </c>
      <c r="N231" s="6">
        <f ca="1">IF(INDEX(INDIRECT("ALL["&amp;UNTANA[#Headers]&amp;"]"),rowPointer)="","",INDEX(INDIRECT("ALL["&amp;UNTANA[#Headers]&amp;"]"),rowPointer))</f>
        <v>10</v>
      </c>
      <c r="O231" s="6">
        <f ca="1">IF(INDEX(INDIRECT("ALL["&amp;UNTANA[#Headers]&amp;"]"),rowPointer)="","",INDEX(INDIRECT("ALL["&amp;UNTANA[#Headers]&amp;"]"),rowPointer))</f>
        <v>1200</v>
      </c>
      <c r="P231" s="6" t="str">
        <f ca="1">IF(INDEX(INDIRECT("ALL["&amp;UNTANA[#Headers]&amp;"]"),rowPointer)="","",INDEX(INDIRECT("ALL["&amp;UNTANA[#Headers]&amp;"]"),rowPointer))</f>
        <v>SET</v>
      </c>
      <c r="Q231" s="3">
        <f ca="1">IF(INDEX(INDIRECT("ALL["&amp;UNTANA[#Headers]&amp;"]"),rowPointer)="","",INDEX(INDIRECT("ALL["&amp;UNTANA[#Headers]&amp;"]"),rowPointer))</f>
        <v>14000</v>
      </c>
      <c r="R231" s="3" t="str">
        <f ca="1">IF(INDEX(INDIRECT("ALL["&amp;UNTANA[#Headers]&amp;"]"),rowPointer)="","",INDEX(INDIRECT("ALL["&amp;UNTANA[#Headers]&amp;"]"),rowPointer))</f>
        <v/>
      </c>
      <c r="S231" s="6" t="str">
        <f ca="1">IF(INDEX(INDIRECT("ALL["&amp;UNTANA[#Headers]&amp;"]"),rowPointer)="","",INDEX(INDIRECT("ALL["&amp;UNTANA[#Headers]&amp;"]"),rowPointer))</f>
        <v>120 SET</v>
      </c>
      <c r="T231" s="4" t="str">
        <f ca="1">IF(INDEX(INDIRECT("ALL["&amp;UNTANA[#Headers]&amp;"]"),rowPointer)="","",INDEX(INDIRECT("ALL["&amp;UNTANA[#Headers]&amp;"]"),rowPointer))</f>
        <v/>
      </c>
      <c r="U231" s="4" t="str">
        <f ca="1">IF(INDEX(INDIRECT("ALL["&amp;UNTANA[#Headers]&amp;"]"),rowPointer)="","",INDEX(INDIRECT("ALL["&amp;UNTANA[#Headers]&amp;"]"),rowPointer))</f>
        <v/>
      </c>
      <c r="V231" s="3" t="str">
        <f ca="1">IF(INDEX(INDIRECT("ALL["&amp;UNTANA[#Headers]&amp;"]"),rowPointer)="","",INDEX(INDIRECT("ALL["&amp;UNTANA[#Headers]&amp;"]"),rowPointer))</f>
        <v/>
      </c>
      <c r="W231" s="6" t="str">
        <f ca="1">IF(INDEX(INDIRECT("ALL["&amp;UNTANA[#Headers]&amp;"]"),rowPointer)="","",INDEX(INDIRECT("ALL["&amp;UNTANA[#Headers]&amp;"]"),rowPointer))</f>
        <v/>
      </c>
    </row>
    <row r="232" spans="1:23" x14ac:dyDescent="0.25">
      <c r="A232" s="7">
        <v>602</v>
      </c>
      <c r="D232" t="str">
        <f ca="1">INDEX(INDIRECT("ALL["&amp;UNTANA[#Headers]&amp;"]"),rowPointer)</f>
        <v/>
      </c>
      <c r="E232" s="2">
        <f ca="1">INDEX(INDIRECT("ALL["&amp;UNTANA[#Headers]&amp;"]"),rowPointer)</f>
        <v>44946</v>
      </c>
      <c r="F232" s="2" t="str">
        <f ca="1">IF(UNTANA[[#This Row],[TGL MASUK_H]]&gt;E231,UNTANA[[#This Row],[TGL MASUK_H]],IF(UNTANA[[#This Row],[ID]]=1,UNTANA[[#This Row],[TGL MASUK_H]],""))</f>
        <v/>
      </c>
      <c r="G232" s="6" t="str">
        <f ca="1">IF(INDEX(INDIRECT("ALL["&amp;UNTANA[#Headers]&amp;"]"),rowPointer)="","",INDEX(INDIRECT("ALL["&amp;UNTANA[#Headers]&amp;"]"),rowPointer))</f>
        <v/>
      </c>
      <c r="H232" s="6" t="str">
        <f ca="1">IF(INDEX(INDIRECT("ALL["&amp;UNTANA[#Headers]&amp;"]"),rowPointer)="","",INDEX(INDIRECT("ALL["&amp;UNTANA[#Headers]&amp;"]"),rowPointer))</f>
        <v/>
      </c>
      <c r="I232" s="6" t="str">
        <f ca="1">IF(INDEX(INDIRECT("ALL["&amp;UNTANA[#Headers]&amp;"]"),rowPointer)="","",INDEX(INDIRECT("ALL["&amp;UNTANA[#Headers]&amp;"]"),rowPointer))</f>
        <v/>
      </c>
      <c r="J232" s="6" t="str">
        <f ca="1">IF(INDEX(INDIRECT("ALL["&amp;UNTANA[#Headers]&amp;"]"),rowPointer)="","",INDEX(INDIRECT("ALL["&amp;UNTANA[#Headers]&amp;"]"),rowPointer))</f>
        <v/>
      </c>
      <c r="K232" s="2" t="str">
        <f ca="1">IF(INDEX(INDIRECT("ALL["&amp;UNTANA[#Headers]&amp;"]"),rowPointer)="","",INDEX(INDIRECT("ALL["&amp;UNTANA[#Headers]&amp;"]"),rowPointer))</f>
        <v/>
      </c>
      <c r="L232" s="6" t="str">
        <f ca="1">IF(INDEX(INDIRECT("ALL["&amp;UNTANA[#Headers]&amp;"]"),rowPointer)="","",INDEX(INDIRECT("ALL["&amp;UNTANA[#Headers]&amp;"]"),rowPointer))</f>
        <v/>
      </c>
      <c r="M232" s="6" t="str">
        <f ca="1">IF(INDEX(INDIRECT("ALL["&amp;UNTANA[#Headers]&amp;"]"),rowPointer)="","",INDEX(INDIRECT("ALL["&amp;UNTANA[#Headers]&amp;"]"),rowPointer))</f>
        <v/>
      </c>
      <c r="N232" s="6" t="str">
        <f ca="1">IF(INDEX(INDIRECT("ALL["&amp;UNTANA[#Headers]&amp;"]"),rowPointer)="","",INDEX(INDIRECT("ALL["&amp;UNTANA[#Headers]&amp;"]"),rowPointer))</f>
        <v/>
      </c>
      <c r="O232" s="6" t="str">
        <f ca="1">IF(INDEX(INDIRECT("ALL["&amp;UNTANA[#Headers]&amp;"]"),rowPointer)="","",INDEX(INDIRECT("ALL["&amp;UNTANA[#Headers]&amp;"]"),rowPointer))</f>
        <v/>
      </c>
      <c r="P232" s="6" t="str">
        <f ca="1">IF(INDEX(INDIRECT("ALL["&amp;UNTANA[#Headers]&amp;"]"),rowPointer)="","",INDEX(INDIRECT("ALL["&amp;UNTANA[#Headers]&amp;"]"),rowPointer))</f>
        <v/>
      </c>
      <c r="Q232" s="3" t="str">
        <f ca="1">IF(INDEX(INDIRECT("ALL["&amp;UNTANA[#Headers]&amp;"]"),rowPointer)="","",INDEX(INDIRECT("ALL["&amp;UNTANA[#Headers]&amp;"]"),rowPointer))</f>
        <v/>
      </c>
      <c r="R232" s="3" t="str">
        <f ca="1">IF(INDEX(INDIRECT("ALL["&amp;UNTANA[#Headers]&amp;"]"),rowPointer)="","",INDEX(INDIRECT("ALL["&amp;UNTANA[#Headers]&amp;"]"),rowPointer))</f>
        <v/>
      </c>
      <c r="S232" s="6" t="str">
        <f ca="1">IF(INDEX(INDIRECT("ALL["&amp;UNTANA[#Headers]&amp;"]"),rowPointer)="","",INDEX(INDIRECT("ALL["&amp;UNTANA[#Headers]&amp;"]"),rowPointer))</f>
        <v/>
      </c>
      <c r="T232" s="4" t="str">
        <f ca="1">IF(INDEX(INDIRECT("ALL["&amp;UNTANA[#Headers]&amp;"]"),rowPointer)="","",INDEX(INDIRECT("ALL["&amp;UNTANA[#Headers]&amp;"]"),rowPointer))</f>
        <v/>
      </c>
      <c r="U232" s="4" t="str">
        <f ca="1">IF(INDEX(INDIRECT("ALL["&amp;UNTANA[#Headers]&amp;"]"),rowPointer)="","",INDEX(INDIRECT("ALL["&amp;UNTANA[#Headers]&amp;"]"),rowPointer))</f>
        <v/>
      </c>
      <c r="V232" s="3" t="str">
        <f ca="1">IF(INDEX(INDIRECT("ALL["&amp;UNTANA[#Headers]&amp;"]"),rowPointer)="","",INDEX(INDIRECT("ALL["&amp;UNTANA[#Headers]&amp;"]"),rowPointer))</f>
        <v/>
      </c>
      <c r="W232" s="6" t="str">
        <f ca="1">IF(INDEX(INDIRECT("ALL["&amp;UNTANA[#Headers]&amp;"]"),rowPointer)="","",INDEX(INDIRECT("ALL["&amp;UNTANA[#Headers]&amp;"]"),rowPointer))</f>
        <v/>
      </c>
    </row>
    <row r="233" spans="1:23" x14ac:dyDescent="0.25">
      <c r="A233" s="7">
        <v>603</v>
      </c>
      <c r="D233">
        <f ca="1">INDEX(INDIRECT("ALL["&amp;UNTANA[#Headers]&amp;"]"),rowPointer)</f>
        <v>603</v>
      </c>
      <c r="E233" s="2">
        <f ca="1">INDEX(INDIRECT("ALL["&amp;UNTANA[#Headers]&amp;"]"),rowPointer)</f>
        <v>44946</v>
      </c>
      <c r="F233" s="2" t="str">
        <f ca="1">IF(UNTANA[[#This Row],[TGL MASUK_H]]&gt;E232,UNTANA[[#This Row],[TGL MASUK_H]],IF(UNTANA[[#This Row],[ID]]=1,UNTANA[[#This Row],[TGL MASUK_H]],""))</f>
        <v/>
      </c>
      <c r="G233" s="6" t="str">
        <f ca="1">IF(INDEX(INDIRECT("ALL["&amp;UNTANA[#Headers]&amp;"]"),rowPointer)="","",INDEX(INDIRECT("ALL["&amp;UNTANA[#Headers]&amp;"]"),rowPointer))</f>
        <v>ETJ</v>
      </c>
      <c r="H233" s="6" t="str">
        <f ca="1">IF(INDEX(INDIRECT("ALL["&amp;UNTANA[#Headers]&amp;"]"),rowPointer)="","",INDEX(INDIRECT("ALL["&amp;UNTANA[#Headers]&amp;"]"),rowPointer))</f>
        <v>UNTANA</v>
      </c>
      <c r="I233" s="6" t="str">
        <f ca="1">IF(INDEX(INDIRECT("ALL["&amp;UNTANA[#Headers]&amp;"]"),rowPointer)="","",INDEX(INDIRECT("ALL["&amp;UNTANA[#Headers]&amp;"]"),rowPointer))</f>
        <v>OZ3.23</v>
      </c>
      <c r="J233" s="6" t="str">
        <f ca="1">IF(INDEX(INDIRECT("ALL["&amp;UNTANA[#Headers]&amp;"]"),rowPointer)="","",INDEX(INDIRECT("ALL["&amp;UNTANA[#Headers]&amp;"]"),rowPointer))</f>
        <v/>
      </c>
      <c r="K233" s="2">
        <f ca="1">IF(INDEX(INDIRECT("ALL["&amp;UNTANA[#Headers]&amp;"]"),rowPointer)="","",INDEX(INDIRECT("ALL["&amp;UNTANA[#Headers]&amp;"]"),rowPointer))</f>
        <v>44942</v>
      </c>
      <c r="L233" s="6" t="str">
        <f ca="1">IF(INDEX(INDIRECT("ALL["&amp;UNTANA[#Headers]&amp;"]"),rowPointer)="","",INDEX(INDIRECT("ALL["&amp;UNTANA[#Headers]&amp;"]"),rowPointer))</f>
        <v/>
      </c>
      <c r="M233" s="6" t="str">
        <f ca="1">IF(INDEX(INDIRECT("ALL["&amp;UNTANA[#Headers]&amp;"]"),rowPointer)="","",INDEX(INDIRECT("ALL["&amp;UNTANA[#Headers]&amp;"]"),rowPointer))</f>
        <v>ENTER GRS 1M KAYU</v>
      </c>
      <c r="N233" s="6">
        <f ca="1">IF(INDEX(INDIRECT("ALL["&amp;UNTANA[#Headers]&amp;"]"),rowPointer)="","",INDEX(INDIRECT("ALL["&amp;UNTANA[#Headers]&amp;"]"),rowPointer))</f>
        <v>5</v>
      </c>
      <c r="O233" s="6">
        <f ca="1">IF(INDEX(INDIRECT("ALL["&amp;UNTANA[#Headers]&amp;"]"),rowPointer)="","",INDEX(INDIRECT("ALL["&amp;UNTANA[#Headers]&amp;"]"),rowPointer))</f>
        <v>500</v>
      </c>
      <c r="P233" s="6" t="str">
        <f ca="1">IF(INDEX(INDIRECT("ALL["&amp;UNTANA[#Headers]&amp;"]"),rowPointer)="","",INDEX(INDIRECT("ALL["&amp;UNTANA[#Headers]&amp;"]"),rowPointer))</f>
        <v>PCS</v>
      </c>
      <c r="Q233" s="3">
        <f ca="1">IF(INDEX(INDIRECT("ALL["&amp;UNTANA[#Headers]&amp;"]"),rowPointer)="","",INDEX(INDIRECT("ALL["&amp;UNTANA[#Headers]&amp;"]"),rowPointer))</f>
        <v>7000</v>
      </c>
      <c r="R233" s="3" t="str">
        <f ca="1">IF(INDEX(INDIRECT("ALL["&amp;UNTANA[#Headers]&amp;"]"),rowPointer)="","",INDEX(INDIRECT("ALL["&amp;UNTANA[#Headers]&amp;"]"),rowPointer))</f>
        <v/>
      </c>
      <c r="S233" s="6" t="str">
        <f ca="1">IF(INDEX(INDIRECT("ALL["&amp;UNTANA[#Headers]&amp;"]"),rowPointer)="","",INDEX(INDIRECT("ALL["&amp;UNTANA[#Headers]&amp;"]"),rowPointer))</f>
        <v>100 PCS</v>
      </c>
      <c r="T233" s="4" t="str">
        <f ca="1">IF(INDEX(INDIRECT("ALL["&amp;UNTANA[#Headers]&amp;"]"),rowPointer)="","",INDEX(INDIRECT("ALL["&amp;UNTANA[#Headers]&amp;"]"),rowPointer))</f>
        <v/>
      </c>
      <c r="U233" s="4" t="str">
        <f ca="1">IF(INDEX(INDIRECT("ALL["&amp;UNTANA[#Headers]&amp;"]"),rowPointer)="","",INDEX(INDIRECT("ALL["&amp;UNTANA[#Headers]&amp;"]"),rowPointer))</f>
        <v/>
      </c>
      <c r="V233" s="3" t="str">
        <f ca="1">IF(INDEX(INDIRECT("ALL["&amp;UNTANA[#Headers]&amp;"]"),rowPointer)="","",INDEX(INDIRECT("ALL["&amp;UNTANA[#Headers]&amp;"]"),rowPointer))</f>
        <v/>
      </c>
      <c r="W233" s="6" t="str">
        <f ca="1">IF(INDEX(INDIRECT("ALL["&amp;UNTANA[#Headers]&amp;"]"),rowPointer)="","",INDEX(INDIRECT("ALL["&amp;UNTANA[#Headers]&amp;"]"),rowPointer))</f>
        <v/>
      </c>
    </row>
    <row r="234" spans="1:23" x14ac:dyDescent="0.25">
      <c r="A234" s="7">
        <v>604</v>
      </c>
      <c r="D234" t="str">
        <f ca="1">INDEX(INDIRECT("ALL["&amp;UNTANA[#Headers]&amp;"]"),rowPointer)</f>
        <v/>
      </c>
      <c r="E234" s="2">
        <f ca="1">INDEX(INDIRECT("ALL["&amp;UNTANA[#Headers]&amp;"]"),rowPointer)</f>
        <v>44946</v>
      </c>
      <c r="F234" s="2" t="str">
        <f ca="1">IF(UNTANA[[#This Row],[TGL MASUK_H]]&gt;E233,UNTANA[[#This Row],[TGL MASUK_H]],IF(UNTANA[[#This Row],[ID]]=1,UNTANA[[#This Row],[TGL MASUK_H]],""))</f>
        <v/>
      </c>
      <c r="G234" s="6" t="str">
        <f ca="1">IF(INDEX(INDIRECT("ALL["&amp;UNTANA[#Headers]&amp;"]"),rowPointer)="","",INDEX(INDIRECT("ALL["&amp;UNTANA[#Headers]&amp;"]"),rowPointer))</f>
        <v/>
      </c>
      <c r="H234" s="6" t="str">
        <f ca="1">IF(INDEX(INDIRECT("ALL["&amp;UNTANA[#Headers]&amp;"]"),rowPointer)="","",INDEX(INDIRECT("ALL["&amp;UNTANA[#Headers]&amp;"]"),rowPointer))</f>
        <v/>
      </c>
      <c r="I234" s="6" t="str">
        <f ca="1">IF(INDEX(INDIRECT("ALL["&amp;UNTANA[#Headers]&amp;"]"),rowPointer)="","",INDEX(INDIRECT("ALL["&amp;UNTANA[#Headers]&amp;"]"),rowPointer))</f>
        <v/>
      </c>
      <c r="J234" s="6" t="str">
        <f ca="1">IF(INDEX(INDIRECT("ALL["&amp;UNTANA[#Headers]&amp;"]"),rowPointer)="","",INDEX(INDIRECT("ALL["&amp;UNTANA[#Headers]&amp;"]"),rowPointer))</f>
        <v/>
      </c>
      <c r="K234" s="2" t="str">
        <f ca="1">IF(INDEX(INDIRECT("ALL["&amp;UNTANA[#Headers]&amp;"]"),rowPointer)="","",INDEX(INDIRECT("ALL["&amp;UNTANA[#Headers]&amp;"]"),rowPointer))</f>
        <v/>
      </c>
      <c r="L234" s="6" t="str">
        <f ca="1">IF(INDEX(INDIRECT("ALL["&amp;UNTANA[#Headers]&amp;"]"),rowPointer)="","",INDEX(INDIRECT("ALL["&amp;UNTANA[#Headers]&amp;"]"),rowPointer))</f>
        <v/>
      </c>
      <c r="M234" s="6" t="str">
        <f ca="1">IF(INDEX(INDIRECT("ALL["&amp;UNTANA[#Headers]&amp;"]"),rowPointer)="","",INDEX(INDIRECT("ALL["&amp;UNTANA[#Headers]&amp;"]"),rowPointer))</f>
        <v/>
      </c>
      <c r="N234" s="6" t="str">
        <f ca="1">IF(INDEX(INDIRECT("ALL["&amp;UNTANA[#Headers]&amp;"]"),rowPointer)="","",INDEX(INDIRECT("ALL["&amp;UNTANA[#Headers]&amp;"]"),rowPointer))</f>
        <v/>
      </c>
      <c r="O234" s="6" t="str">
        <f ca="1">IF(INDEX(INDIRECT("ALL["&amp;UNTANA[#Headers]&amp;"]"),rowPointer)="","",INDEX(INDIRECT("ALL["&amp;UNTANA[#Headers]&amp;"]"),rowPointer))</f>
        <v/>
      </c>
      <c r="P234" s="6" t="str">
        <f ca="1">IF(INDEX(INDIRECT("ALL["&amp;UNTANA[#Headers]&amp;"]"),rowPointer)="","",INDEX(INDIRECT("ALL["&amp;UNTANA[#Headers]&amp;"]"),rowPointer))</f>
        <v/>
      </c>
      <c r="Q234" s="3" t="str">
        <f ca="1">IF(INDEX(INDIRECT("ALL["&amp;UNTANA[#Headers]&amp;"]"),rowPointer)="","",INDEX(INDIRECT("ALL["&amp;UNTANA[#Headers]&amp;"]"),rowPointer))</f>
        <v/>
      </c>
      <c r="R234" s="3" t="str">
        <f ca="1">IF(INDEX(INDIRECT("ALL["&amp;UNTANA[#Headers]&amp;"]"),rowPointer)="","",INDEX(INDIRECT("ALL["&amp;UNTANA[#Headers]&amp;"]"),rowPointer))</f>
        <v/>
      </c>
      <c r="S234" s="6" t="str">
        <f ca="1">IF(INDEX(INDIRECT("ALL["&amp;UNTANA[#Headers]&amp;"]"),rowPointer)="","",INDEX(INDIRECT("ALL["&amp;UNTANA[#Headers]&amp;"]"),rowPointer))</f>
        <v/>
      </c>
      <c r="T234" s="4" t="str">
        <f ca="1">IF(INDEX(INDIRECT("ALL["&amp;UNTANA[#Headers]&amp;"]"),rowPointer)="","",INDEX(INDIRECT("ALL["&amp;UNTANA[#Headers]&amp;"]"),rowPointer))</f>
        <v/>
      </c>
      <c r="U234" s="4" t="str">
        <f ca="1">IF(INDEX(INDIRECT("ALL["&amp;UNTANA[#Headers]&amp;"]"),rowPointer)="","",INDEX(INDIRECT("ALL["&amp;UNTANA[#Headers]&amp;"]"),rowPointer))</f>
        <v/>
      </c>
      <c r="V234" s="3" t="str">
        <f ca="1">IF(INDEX(INDIRECT("ALL["&amp;UNTANA[#Headers]&amp;"]"),rowPointer)="","",INDEX(INDIRECT("ALL["&amp;UNTANA[#Headers]&amp;"]"),rowPointer))</f>
        <v/>
      </c>
      <c r="W234" s="6" t="str">
        <f ca="1">IF(INDEX(INDIRECT("ALL["&amp;UNTANA[#Headers]&amp;"]"),rowPointer)="","",INDEX(INDIRECT("ALL["&amp;UNTANA[#Headers]&amp;"]"),rowPointer))</f>
        <v/>
      </c>
    </row>
    <row r="235" spans="1:23" x14ac:dyDescent="0.25">
      <c r="A235" s="7">
        <v>605</v>
      </c>
      <c r="D235">
        <f ca="1">INDEX(INDIRECT("ALL["&amp;UNTANA[#Headers]&amp;"]"),rowPointer)</f>
        <v>605</v>
      </c>
      <c r="E235" s="2">
        <f ca="1">INDEX(INDIRECT("ALL["&amp;UNTANA[#Headers]&amp;"]"),rowPointer)</f>
        <v>44946</v>
      </c>
      <c r="F235" s="2" t="str">
        <f ca="1">IF(UNTANA[[#This Row],[TGL MASUK_H]]&gt;E234,UNTANA[[#This Row],[TGL MASUK_H]],IF(UNTANA[[#This Row],[ID]]=1,UNTANA[[#This Row],[TGL MASUK_H]],""))</f>
        <v/>
      </c>
      <c r="G235" s="6" t="str">
        <f ca="1">IF(INDEX(INDIRECT("ALL["&amp;UNTANA[#Headers]&amp;"]"),rowPointer)="","",INDEX(INDIRECT("ALL["&amp;UNTANA[#Headers]&amp;"]"),rowPointer))</f>
        <v>GRAFINDO</v>
      </c>
      <c r="H235" s="6" t="str">
        <f ca="1">IF(INDEX(INDIRECT("ALL["&amp;UNTANA[#Headers]&amp;"]"),rowPointer)="","",INDEX(INDIRECT("ALL["&amp;UNTANA[#Headers]&amp;"]"),rowPointer))</f>
        <v>UNTANA</v>
      </c>
      <c r="I235" s="6" t="str">
        <f ca="1">IF(INDEX(INDIRECT("ALL["&amp;UNTANA[#Headers]&amp;"]"),rowPointer)="","",INDEX(INDIRECT("ALL["&amp;UNTANA[#Headers]&amp;"]"),rowPointer))</f>
        <v/>
      </c>
      <c r="J235" s="6" t="str">
        <f ca="1">IF(INDEX(INDIRECT("ALL["&amp;UNTANA[#Headers]&amp;"]"),rowPointer)="","",INDEX(INDIRECT("ALL["&amp;UNTANA[#Headers]&amp;"]"),rowPointer))</f>
        <v/>
      </c>
      <c r="K235" s="2">
        <f ca="1">IF(INDEX(INDIRECT("ALL["&amp;UNTANA[#Headers]&amp;"]"),rowPointer)="","",INDEX(INDIRECT("ALL["&amp;UNTANA[#Headers]&amp;"]"),rowPointer))</f>
        <v>44944</v>
      </c>
      <c r="L235" s="6" t="str">
        <f ca="1">IF(INDEX(INDIRECT("ALL["&amp;UNTANA[#Headers]&amp;"]"),rowPointer)="","",INDEX(INDIRECT("ALL["&amp;UNTANA[#Headers]&amp;"]"),rowPointer))</f>
        <v/>
      </c>
      <c r="M235" s="6" t="str">
        <f ca="1">IF(INDEX(INDIRECT("ALL["&amp;UNTANA[#Headers]&amp;"]"),rowPointer)="","",INDEX(INDIRECT("ALL["&amp;UNTANA[#Headers]&amp;"]"),rowPointer))</f>
        <v>MAP L/CLEAR HOLDER SIKA AC-105 MERAH (60 LSN/DUS)</v>
      </c>
      <c r="N235" s="6">
        <f ca="1">IF(INDEX(INDIRECT("ALL["&amp;UNTANA[#Headers]&amp;"]"),rowPointer)="","",INDEX(INDIRECT("ALL["&amp;UNTANA[#Headers]&amp;"]"),rowPointer))</f>
        <v>2</v>
      </c>
      <c r="O235" s="6">
        <f ca="1">IF(INDEX(INDIRECT("ALL["&amp;UNTANA[#Headers]&amp;"]"),rowPointer)="","",INDEX(INDIRECT("ALL["&amp;UNTANA[#Headers]&amp;"]"),rowPointer))</f>
        <v>120</v>
      </c>
      <c r="P235" s="6" t="str">
        <f ca="1">IF(INDEX(INDIRECT("ALL["&amp;UNTANA[#Headers]&amp;"]"),rowPointer)="","",INDEX(INDIRECT("ALL["&amp;UNTANA[#Headers]&amp;"]"),rowPointer))</f>
        <v>LSN</v>
      </c>
      <c r="Q235" s="3" t="str">
        <f ca="1">IF(INDEX(INDIRECT("ALL["&amp;UNTANA[#Headers]&amp;"]"),rowPointer)="","",INDEX(INDIRECT("ALL["&amp;UNTANA[#Headers]&amp;"]"),rowPointer))</f>
        <v/>
      </c>
      <c r="R235" s="3" t="str">
        <f ca="1">IF(INDEX(INDIRECT("ALL["&amp;UNTANA[#Headers]&amp;"]"),rowPointer)="","",INDEX(INDIRECT("ALL["&amp;UNTANA[#Headers]&amp;"]"),rowPointer))</f>
        <v/>
      </c>
      <c r="S235" s="6" t="str">
        <f ca="1">IF(INDEX(INDIRECT("ALL["&amp;UNTANA[#Headers]&amp;"]"),rowPointer)="","",INDEX(INDIRECT("ALL["&amp;UNTANA[#Headers]&amp;"]"),rowPointer))</f>
        <v>60 LSN</v>
      </c>
      <c r="T235" s="4" t="str">
        <f ca="1">IF(INDEX(INDIRECT("ALL["&amp;UNTANA[#Headers]&amp;"]"),rowPointer)="","",INDEX(INDIRECT("ALL["&amp;UNTANA[#Headers]&amp;"]"),rowPointer))</f>
        <v/>
      </c>
      <c r="U235" s="4" t="str">
        <f ca="1">IF(INDEX(INDIRECT("ALL["&amp;UNTANA[#Headers]&amp;"]"),rowPointer)="","",INDEX(INDIRECT("ALL["&amp;UNTANA[#Headers]&amp;"]"),rowPointer))</f>
        <v/>
      </c>
      <c r="V235" s="3" t="str">
        <f ca="1">IF(INDEX(INDIRECT("ALL["&amp;UNTANA[#Headers]&amp;"]"),rowPointer)="","",INDEX(INDIRECT("ALL["&amp;UNTANA[#Headers]&amp;"]"),rowPointer))</f>
        <v/>
      </c>
      <c r="W235" s="6" t="str">
        <f ca="1">IF(INDEX(INDIRECT("ALL["&amp;UNTANA[#Headers]&amp;"]"),rowPointer)="","",INDEX(INDIRECT("ALL["&amp;UNTANA[#Headers]&amp;"]"),rowPointer))</f>
        <v>SURAT JALAN</v>
      </c>
    </row>
    <row r="236" spans="1:23" x14ac:dyDescent="0.25">
      <c r="A236" s="7">
        <v>606</v>
      </c>
      <c r="D236" t="str">
        <f ca="1">INDEX(INDIRECT("ALL["&amp;UNTANA[#Headers]&amp;"]"),rowPointer)</f>
        <v/>
      </c>
      <c r="E236" s="2">
        <f ca="1">INDEX(INDIRECT("ALL["&amp;UNTANA[#Headers]&amp;"]"),rowPointer)</f>
        <v>44946</v>
      </c>
      <c r="F236" s="2" t="str">
        <f ca="1">IF(UNTANA[[#This Row],[TGL MASUK_H]]&gt;E235,UNTANA[[#This Row],[TGL MASUK_H]],IF(UNTANA[[#This Row],[ID]]=1,UNTANA[[#This Row],[TGL MASUK_H]],""))</f>
        <v/>
      </c>
      <c r="G236" s="6" t="str">
        <f ca="1">IF(INDEX(INDIRECT("ALL["&amp;UNTANA[#Headers]&amp;"]"),rowPointer)="","",INDEX(INDIRECT("ALL["&amp;UNTANA[#Headers]&amp;"]"),rowPointer))</f>
        <v/>
      </c>
      <c r="H236" s="6" t="str">
        <f ca="1">IF(INDEX(INDIRECT("ALL["&amp;UNTANA[#Headers]&amp;"]"),rowPointer)="","",INDEX(INDIRECT("ALL["&amp;UNTANA[#Headers]&amp;"]"),rowPointer))</f>
        <v/>
      </c>
      <c r="I236" s="6" t="str">
        <f ca="1">IF(INDEX(INDIRECT("ALL["&amp;UNTANA[#Headers]&amp;"]"),rowPointer)="","",INDEX(INDIRECT("ALL["&amp;UNTANA[#Headers]&amp;"]"),rowPointer))</f>
        <v/>
      </c>
      <c r="J236" s="6" t="str">
        <f ca="1">IF(INDEX(INDIRECT("ALL["&amp;UNTANA[#Headers]&amp;"]"),rowPointer)="","",INDEX(INDIRECT("ALL["&amp;UNTANA[#Headers]&amp;"]"),rowPointer))</f>
        <v/>
      </c>
      <c r="K236" s="2" t="str">
        <f ca="1">IF(INDEX(INDIRECT("ALL["&amp;UNTANA[#Headers]&amp;"]"),rowPointer)="","",INDEX(INDIRECT("ALL["&amp;UNTANA[#Headers]&amp;"]"),rowPointer))</f>
        <v/>
      </c>
      <c r="L236" s="6" t="str">
        <f ca="1">IF(INDEX(INDIRECT("ALL["&amp;UNTANA[#Headers]&amp;"]"),rowPointer)="","",INDEX(INDIRECT("ALL["&amp;UNTANA[#Headers]&amp;"]"),rowPointer))</f>
        <v/>
      </c>
      <c r="M236" s="6" t="str">
        <f ca="1">IF(INDEX(INDIRECT("ALL["&amp;UNTANA[#Headers]&amp;"]"),rowPointer)="","",INDEX(INDIRECT("ALL["&amp;UNTANA[#Headers]&amp;"]"),rowPointer))</f>
        <v>MAP L/CLEAR HOLDER SIKA AC-105 KUNING (60 LSN/DUS)</v>
      </c>
      <c r="N236" s="6">
        <f ca="1">IF(INDEX(INDIRECT("ALL["&amp;UNTANA[#Headers]&amp;"]"),rowPointer)="","",INDEX(INDIRECT("ALL["&amp;UNTANA[#Headers]&amp;"]"),rowPointer))</f>
        <v>5</v>
      </c>
      <c r="O236" s="6">
        <f ca="1">IF(INDEX(INDIRECT("ALL["&amp;UNTANA[#Headers]&amp;"]"),rowPointer)="","",INDEX(INDIRECT("ALL["&amp;UNTANA[#Headers]&amp;"]"),rowPointer))</f>
        <v>300</v>
      </c>
      <c r="P236" s="6" t="str">
        <f ca="1">IF(INDEX(INDIRECT("ALL["&amp;UNTANA[#Headers]&amp;"]"),rowPointer)="","",INDEX(INDIRECT("ALL["&amp;UNTANA[#Headers]&amp;"]"),rowPointer))</f>
        <v>LSN</v>
      </c>
      <c r="Q236" s="3" t="str">
        <f ca="1">IF(INDEX(INDIRECT("ALL["&amp;UNTANA[#Headers]&amp;"]"),rowPointer)="","",INDEX(INDIRECT("ALL["&amp;UNTANA[#Headers]&amp;"]"),rowPointer))</f>
        <v/>
      </c>
      <c r="R236" s="3" t="str">
        <f ca="1">IF(INDEX(INDIRECT("ALL["&amp;UNTANA[#Headers]&amp;"]"),rowPointer)="","",INDEX(INDIRECT("ALL["&amp;UNTANA[#Headers]&amp;"]"),rowPointer))</f>
        <v/>
      </c>
      <c r="S236" s="6" t="str">
        <f ca="1">IF(INDEX(INDIRECT("ALL["&amp;UNTANA[#Headers]&amp;"]"),rowPointer)="","",INDEX(INDIRECT("ALL["&amp;UNTANA[#Headers]&amp;"]"),rowPointer))</f>
        <v>60 LSN</v>
      </c>
      <c r="T236" s="4" t="str">
        <f ca="1">IF(INDEX(INDIRECT("ALL["&amp;UNTANA[#Headers]&amp;"]"),rowPointer)="","",INDEX(INDIRECT("ALL["&amp;UNTANA[#Headers]&amp;"]"),rowPointer))</f>
        <v/>
      </c>
      <c r="U236" s="4" t="str">
        <f ca="1">IF(INDEX(INDIRECT("ALL["&amp;UNTANA[#Headers]&amp;"]"),rowPointer)="","",INDEX(INDIRECT("ALL["&amp;UNTANA[#Headers]&amp;"]"),rowPointer))</f>
        <v/>
      </c>
      <c r="V236" s="3" t="str">
        <f ca="1">IF(INDEX(INDIRECT("ALL["&amp;UNTANA[#Headers]&amp;"]"),rowPointer)="","",INDEX(INDIRECT("ALL["&amp;UNTANA[#Headers]&amp;"]"),rowPointer))</f>
        <v/>
      </c>
      <c r="W236" s="6" t="str">
        <f ca="1">IF(INDEX(INDIRECT("ALL["&amp;UNTANA[#Headers]&amp;"]"),rowPointer)="","",INDEX(INDIRECT("ALL["&amp;UNTANA[#Headers]&amp;"]"),rowPointer))</f>
        <v>SURAT JALAN</v>
      </c>
    </row>
    <row r="237" spans="1:23" x14ac:dyDescent="0.25">
      <c r="A237" s="7">
        <v>607</v>
      </c>
      <c r="D237" t="str">
        <f ca="1">INDEX(INDIRECT("ALL["&amp;UNTANA[#Headers]&amp;"]"),rowPointer)</f>
        <v/>
      </c>
      <c r="E237" s="2">
        <f ca="1">INDEX(INDIRECT("ALL["&amp;UNTANA[#Headers]&amp;"]"),rowPointer)</f>
        <v>44946</v>
      </c>
      <c r="F237" s="2" t="str">
        <f ca="1">IF(UNTANA[[#This Row],[TGL MASUK_H]]&gt;E236,UNTANA[[#This Row],[TGL MASUK_H]],IF(UNTANA[[#This Row],[ID]]=1,UNTANA[[#This Row],[TGL MASUK_H]],""))</f>
        <v/>
      </c>
      <c r="G237" s="6" t="str">
        <f ca="1">IF(INDEX(INDIRECT("ALL["&amp;UNTANA[#Headers]&amp;"]"),rowPointer)="","",INDEX(INDIRECT("ALL["&amp;UNTANA[#Headers]&amp;"]"),rowPointer))</f>
        <v/>
      </c>
      <c r="H237" s="6" t="str">
        <f ca="1">IF(INDEX(INDIRECT("ALL["&amp;UNTANA[#Headers]&amp;"]"),rowPointer)="","",INDEX(INDIRECT("ALL["&amp;UNTANA[#Headers]&amp;"]"),rowPointer))</f>
        <v/>
      </c>
      <c r="I237" s="6" t="str">
        <f ca="1">IF(INDEX(INDIRECT("ALL["&amp;UNTANA[#Headers]&amp;"]"),rowPointer)="","",INDEX(INDIRECT("ALL["&amp;UNTANA[#Headers]&amp;"]"),rowPointer))</f>
        <v/>
      </c>
      <c r="J237" s="6" t="str">
        <f ca="1">IF(INDEX(INDIRECT("ALL["&amp;UNTANA[#Headers]&amp;"]"),rowPointer)="","",INDEX(INDIRECT("ALL["&amp;UNTANA[#Headers]&amp;"]"),rowPointer))</f>
        <v/>
      </c>
      <c r="K237" s="2" t="str">
        <f ca="1">IF(INDEX(INDIRECT("ALL["&amp;UNTANA[#Headers]&amp;"]"),rowPointer)="","",INDEX(INDIRECT("ALL["&amp;UNTANA[#Headers]&amp;"]"),rowPointer))</f>
        <v/>
      </c>
      <c r="L237" s="6" t="str">
        <f ca="1">IF(INDEX(INDIRECT("ALL["&amp;UNTANA[#Headers]&amp;"]"),rowPointer)="","",INDEX(INDIRECT("ALL["&amp;UNTANA[#Headers]&amp;"]"),rowPointer))</f>
        <v/>
      </c>
      <c r="M237" s="6" t="str">
        <f ca="1">IF(INDEX(INDIRECT("ALL["&amp;UNTANA[#Headers]&amp;"]"),rowPointer)="","",INDEX(INDIRECT("ALL["&amp;UNTANA[#Headers]&amp;"]"),rowPointer))</f>
        <v/>
      </c>
      <c r="N237" s="6" t="str">
        <f ca="1">IF(INDEX(INDIRECT("ALL["&amp;UNTANA[#Headers]&amp;"]"),rowPointer)="","",INDEX(INDIRECT("ALL["&amp;UNTANA[#Headers]&amp;"]"),rowPointer))</f>
        <v/>
      </c>
      <c r="O237" s="6" t="str">
        <f ca="1">IF(INDEX(INDIRECT("ALL["&amp;UNTANA[#Headers]&amp;"]"),rowPointer)="","",INDEX(INDIRECT("ALL["&amp;UNTANA[#Headers]&amp;"]"),rowPointer))</f>
        <v/>
      </c>
      <c r="P237" s="6" t="str">
        <f ca="1">IF(INDEX(INDIRECT("ALL["&amp;UNTANA[#Headers]&amp;"]"),rowPointer)="","",INDEX(INDIRECT("ALL["&amp;UNTANA[#Headers]&amp;"]"),rowPointer))</f>
        <v/>
      </c>
      <c r="Q237" s="3" t="str">
        <f ca="1">IF(INDEX(INDIRECT("ALL["&amp;UNTANA[#Headers]&amp;"]"),rowPointer)="","",INDEX(INDIRECT("ALL["&amp;UNTANA[#Headers]&amp;"]"),rowPointer))</f>
        <v/>
      </c>
      <c r="R237" s="3" t="str">
        <f ca="1">IF(INDEX(INDIRECT("ALL["&amp;UNTANA[#Headers]&amp;"]"),rowPointer)="","",INDEX(INDIRECT("ALL["&amp;UNTANA[#Headers]&amp;"]"),rowPointer))</f>
        <v/>
      </c>
      <c r="S237" s="6" t="str">
        <f ca="1">IF(INDEX(INDIRECT("ALL["&amp;UNTANA[#Headers]&amp;"]"),rowPointer)="","",INDEX(INDIRECT("ALL["&amp;UNTANA[#Headers]&amp;"]"),rowPointer))</f>
        <v/>
      </c>
      <c r="T237" s="4" t="str">
        <f ca="1">IF(INDEX(INDIRECT("ALL["&amp;UNTANA[#Headers]&amp;"]"),rowPointer)="","",INDEX(INDIRECT("ALL["&amp;UNTANA[#Headers]&amp;"]"),rowPointer))</f>
        <v/>
      </c>
      <c r="U237" s="4" t="str">
        <f ca="1">IF(INDEX(INDIRECT("ALL["&amp;UNTANA[#Headers]&amp;"]"),rowPointer)="","",INDEX(INDIRECT("ALL["&amp;UNTANA[#Headers]&amp;"]"),rowPointer))</f>
        <v/>
      </c>
      <c r="V237" s="3" t="str">
        <f ca="1">IF(INDEX(INDIRECT("ALL["&amp;UNTANA[#Headers]&amp;"]"),rowPointer)="","",INDEX(INDIRECT("ALL["&amp;UNTANA[#Headers]&amp;"]"),rowPointer))</f>
        <v/>
      </c>
      <c r="W237" s="6" t="str">
        <f ca="1">IF(INDEX(INDIRECT("ALL["&amp;UNTANA[#Headers]&amp;"]"),rowPointer)="","",INDEX(INDIRECT("ALL["&amp;UNTANA[#Headers]&amp;"]"),rowPointer))</f>
        <v/>
      </c>
    </row>
    <row r="238" spans="1:23" x14ac:dyDescent="0.25">
      <c r="A238" s="7">
        <v>608</v>
      </c>
      <c r="D238">
        <f ca="1">INDEX(INDIRECT("ALL["&amp;UNTANA[#Headers]&amp;"]"),rowPointer)</f>
        <v>608</v>
      </c>
      <c r="E238" s="2">
        <f ca="1">INDEX(INDIRECT("ALL["&amp;UNTANA[#Headers]&amp;"]"),rowPointer)</f>
        <v>44946</v>
      </c>
      <c r="F238" s="2" t="str">
        <f ca="1">IF(UNTANA[[#This Row],[TGL MASUK_H]]&gt;E237,UNTANA[[#This Row],[TGL MASUK_H]],IF(UNTANA[[#This Row],[ID]]=1,UNTANA[[#This Row],[TGL MASUK_H]],""))</f>
        <v/>
      </c>
      <c r="G238" s="6" t="str">
        <f ca="1">IF(INDEX(INDIRECT("ALL["&amp;UNTANA[#Headers]&amp;"]"),rowPointer)="","",INDEX(INDIRECT("ALL["&amp;UNTANA[#Headers]&amp;"]"),rowPointer))</f>
        <v>GRAFINDO</v>
      </c>
      <c r="H238" s="6" t="str">
        <f ca="1">IF(INDEX(INDIRECT("ALL["&amp;UNTANA[#Headers]&amp;"]"),rowPointer)="","",INDEX(INDIRECT("ALL["&amp;UNTANA[#Headers]&amp;"]"),rowPointer))</f>
        <v>UNTANA</v>
      </c>
      <c r="I238" s="6" t="str">
        <f ca="1">IF(INDEX(INDIRECT("ALL["&amp;UNTANA[#Headers]&amp;"]"),rowPointer)="","",INDEX(INDIRECT("ALL["&amp;UNTANA[#Headers]&amp;"]"),rowPointer))</f>
        <v>GA-23-01-0251</v>
      </c>
      <c r="J238" s="6" t="str">
        <f ca="1">IF(INDEX(INDIRECT("ALL["&amp;UNTANA[#Headers]&amp;"]"),rowPointer)="","",INDEX(INDIRECT("ALL["&amp;UNTANA[#Headers]&amp;"]"),rowPointer))</f>
        <v/>
      </c>
      <c r="K238" s="2">
        <f ca="1">IF(INDEX(INDIRECT("ALL["&amp;UNTANA[#Headers]&amp;"]"),rowPointer)="","",INDEX(INDIRECT("ALL["&amp;UNTANA[#Headers]&amp;"]"),rowPointer))</f>
        <v>44946</v>
      </c>
      <c r="L238" s="6" t="str">
        <f ca="1">IF(INDEX(INDIRECT("ALL["&amp;UNTANA[#Headers]&amp;"]"),rowPointer)="","",INDEX(INDIRECT("ALL["&amp;UNTANA[#Headers]&amp;"]"),rowPointer))</f>
        <v/>
      </c>
      <c r="M238" s="6" t="str">
        <f ca="1">IF(INDEX(INDIRECT("ALL["&amp;UNTANA[#Headers]&amp;"]"),rowPointer)="","",INDEX(INDIRECT("ALL["&amp;UNTANA[#Headers]&amp;"]"),rowPointer))</f>
        <v>MAP ZIPPER JALA BIRU (240 PCS)</v>
      </c>
      <c r="N238" s="6">
        <f ca="1">IF(INDEX(INDIRECT("ALL["&amp;UNTANA[#Headers]&amp;"]"),rowPointer)="","",INDEX(INDIRECT("ALL["&amp;UNTANA[#Headers]&amp;"]"),rowPointer))</f>
        <v>2</v>
      </c>
      <c r="O238" s="6">
        <f ca="1">IF(INDEX(INDIRECT("ALL["&amp;UNTANA[#Headers]&amp;"]"),rowPointer)="","",INDEX(INDIRECT("ALL["&amp;UNTANA[#Headers]&amp;"]"),rowPointer))</f>
        <v>480</v>
      </c>
      <c r="P238" s="6" t="str">
        <f ca="1">IF(INDEX(INDIRECT("ALL["&amp;UNTANA[#Headers]&amp;"]"),rowPointer)="","",INDEX(INDIRECT("ALL["&amp;UNTANA[#Headers]&amp;"]"),rowPointer))</f>
        <v>PCS</v>
      </c>
      <c r="Q238" s="3">
        <f ca="1">IF(INDEX(INDIRECT("ALL["&amp;UNTANA[#Headers]&amp;"]"),rowPointer)="","",INDEX(INDIRECT("ALL["&amp;UNTANA[#Headers]&amp;"]"),rowPointer))</f>
        <v>5750</v>
      </c>
      <c r="R238" s="3" t="str">
        <f ca="1">IF(INDEX(INDIRECT("ALL["&amp;UNTANA[#Headers]&amp;"]"),rowPointer)="","",INDEX(INDIRECT("ALL["&amp;UNTANA[#Headers]&amp;"]"),rowPointer))</f>
        <v/>
      </c>
      <c r="S238" s="6" t="str">
        <f ca="1">IF(INDEX(INDIRECT("ALL["&amp;UNTANA[#Headers]&amp;"]"),rowPointer)="","",INDEX(INDIRECT("ALL["&amp;UNTANA[#Headers]&amp;"]"),rowPointer))</f>
        <v>240 PCS</v>
      </c>
      <c r="T238" s="4" t="str">
        <f ca="1">IF(INDEX(INDIRECT("ALL["&amp;UNTANA[#Headers]&amp;"]"),rowPointer)="","",INDEX(INDIRECT("ALL["&amp;UNTANA[#Headers]&amp;"]"),rowPointer))</f>
        <v/>
      </c>
      <c r="U238" s="4" t="str">
        <f ca="1">IF(INDEX(INDIRECT("ALL["&amp;UNTANA[#Headers]&amp;"]"),rowPointer)="","",INDEX(INDIRECT("ALL["&amp;UNTANA[#Headers]&amp;"]"),rowPointer))</f>
        <v/>
      </c>
      <c r="V238" s="3" t="str">
        <f ca="1">IF(INDEX(INDIRECT("ALL["&amp;UNTANA[#Headers]&amp;"]"),rowPointer)="","",INDEX(INDIRECT("ALL["&amp;UNTANA[#Headers]&amp;"]"),rowPointer))</f>
        <v/>
      </c>
      <c r="W238" s="6" t="str">
        <f ca="1">IF(INDEX(INDIRECT("ALL["&amp;UNTANA[#Headers]&amp;"]"),rowPointer)="","",INDEX(INDIRECT("ALL["&amp;UNTANA[#Headers]&amp;"]"),rowPointer))</f>
        <v/>
      </c>
    </row>
    <row r="239" spans="1:23" x14ac:dyDescent="0.25">
      <c r="A239" s="7">
        <v>609</v>
      </c>
      <c r="D239" t="str">
        <f ca="1">INDEX(INDIRECT("ALL["&amp;UNTANA[#Headers]&amp;"]"),rowPointer)</f>
        <v/>
      </c>
      <c r="E239" s="2">
        <f ca="1">INDEX(INDIRECT("ALL["&amp;UNTANA[#Headers]&amp;"]"),rowPointer)</f>
        <v>44946</v>
      </c>
      <c r="F239" s="2" t="str">
        <f ca="1">IF(UNTANA[[#This Row],[TGL MASUK_H]]&gt;E238,UNTANA[[#This Row],[TGL MASUK_H]],IF(UNTANA[[#This Row],[ID]]=1,UNTANA[[#This Row],[TGL MASUK_H]],""))</f>
        <v/>
      </c>
      <c r="G239" s="6" t="str">
        <f ca="1">IF(INDEX(INDIRECT("ALL["&amp;UNTANA[#Headers]&amp;"]"),rowPointer)="","",INDEX(INDIRECT("ALL["&amp;UNTANA[#Headers]&amp;"]"),rowPointer))</f>
        <v/>
      </c>
      <c r="H239" s="6" t="str">
        <f ca="1">IF(INDEX(INDIRECT("ALL["&amp;UNTANA[#Headers]&amp;"]"),rowPointer)="","",INDEX(INDIRECT("ALL["&amp;UNTANA[#Headers]&amp;"]"),rowPointer))</f>
        <v/>
      </c>
      <c r="I239" s="6" t="str">
        <f ca="1">IF(INDEX(INDIRECT("ALL["&amp;UNTANA[#Headers]&amp;"]"),rowPointer)="","",INDEX(INDIRECT("ALL["&amp;UNTANA[#Headers]&amp;"]"),rowPointer))</f>
        <v/>
      </c>
      <c r="J239" s="6" t="str">
        <f ca="1">IF(INDEX(INDIRECT("ALL["&amp;UNTANA[#Headers]&amp;"]"),rowPointer)="","",INDEX(INDIRECT("ALL["&amp;UNTANA[#Headers]&amp;"]"),rowPointer))</f>
        <v/>
      </c>
      <c r="K239" s="2" t="str">
        <f ca="1">IF(INDEX(INDIRECT("ALL["&amp;UNTANA[#Headers]&amp;"]"),rowPointer)="","",INDEX(INDIRECT("ALL["&amp;UNTANA[#Headers]&amp;"]"),rowPointer))</f>
        <v/>
      </c>
      <c r="L239" s="6" t="str">
        <f ca="1">IF(INDEX(INDIRECT("ALL["&amp;UNTANA[#Headers]&amp;"]"),rowPointer)="","",INDEX(INDIRECT("ALL["&amp;UNTANA[#Headers]&amp;"]"),rowPointer))</f>
        <v/>
      </c>
      <c r="M239" s="6" t="str">
        <f ca="1">IF(INDEX(INDIRECT("ALL["&amp;UNTANA[#Headers]&amp;"]"),rowPointer)="","",INDEX(INDIRECT("ALL["&amp;UNTANA[#Headers]&amp;"]"),rowPointer))</f>
        <v>MAP ZIPPER JALA HIJAU (240 PCS)</v>
      </c>
      <c r="N239" s="6">
        <f ca="1">IF(INDEX(INDIRECT("ALL["&amp;UNTANA[#Headers]&amp;"]"),rowPointer)="","",INDEX(INDIRECT("ALL["&amp;UNTANA[#Headers]&amp;"]"),rowPointer))</f>
        <v>4</v>
      </c>
      <c r="O239" s="6">
        <f ca="1">IF(INDEX(INDIRECT("ALL["&amp;UNTANA[#Headers]&amp;"]"),rowPointer)="","",INDEX(INDIRECT("ALL["&amp;UNTANA[#Headers]&amp;"]"),rowPointer))</f>
        <v>960</v>
      </c>
      <c r="P239" s="6" t="str">
        <f ca="1">IF(INDEX(INDIRECT("ALL["&amp;UNTANA[#Headers]&amp;"]"),rowPointer)="","",INDEX(INDIRECT("ALL["&amp;UNTANA[#Headers]&amp;"]"),rowPointer))</f>
        <v>PCS</v>
      </c>
      <c r="Q239" s="3">
        <f ca="1">IF(INDEX(INDIRECT("ALL["&amp;UNTANA[#Headers]&amp;"]"),rowPointer)="","",INDEX(INDIRECT("ALL["&amp;UNTANA[#Headers]&amp;"]"),rowPointer))</f>
        <v>5750</v>
      </c>
      <c r="R239" s="3" t="str">
        <f ca="1">IF(INDEX(INDIRECT("ALL["&amp;UNTANA[#Headers]&amp;"]"),rowPointer)="","",INDEX(INDIRECT("ALL["&amp;UNTANA[#Headers]&amp;"]"),rowPointer))</f>
        <v/>
      </c>
      <c r="S239" s="6" t="str">
        <f ca="1">IF(INDEX(INDIRECT("ALL["&amp;UNTANA[#Headers]&amp;"]"),rowPointer)="","",INDEX(INDIRECT("ALL["&amp;UNTANA[#Headers]&amp;"]"),rowPointer))</f>
        <v>240 PCS</v>
      </c>
      <c r="T239" s="4" t="str">
        <f ca="1">IF(INDEX(INDIRECT("ALL["&amp;UNTANA[#Headers]&amp;"]"),rowPointer)="","",INDEX(INDIRECT("ALL["&amp;UNTANA[#Headers]&amp;"]"),rowPointer))</f>
        <v/>
      </c>
      <c r="U239" s="4" t="str">
        <f ca="1">IF(INDEX(INDIRECT("ALL["&amp;UNTANA[#Headers]&amp;"]"),rowPointer)="","",INDEX(INDIRECT("ALL["&amp;UNTANA[#Headers]&amp;"]"),rowPointer))</f>
        <v/>
      </c>
      <c r="V239" s="3" t="str">
        <f ca="1">IF(INDEX(INDIRECT("ALL["&amp;UNTANA[#Headers]&amp;"]"),rowPointer)="","",INDEX(INDIRECT("ALL["&amp;UNTANA[#Headers]&amp;"]"),rowPointer))</f>
        <v/>
      </c>
      <c r="W239" s="6" t="str">
        <f ca="1">IF(INDEX(INDIRECT("ALL["&amp;UNTANA[#Headers]&amp;"]"),rowPointer)="","",INDEX(INDIRECT("ALL["&amp;UNTANA[#Headers]&amp;"]"),rowPointer))</f>
        <v/>
      </c>
    </row>
    <row r="240" spans="1:23" x14ac:dyDescent="0.25">
      <c r="A240" s="7">
        <v>610</v>
      </c>
      <c r="D240" t="str">
        <f ca="1">INDEX(INDIRECT("ALL["&amp;UNTANA[#Headers]&amp;"]"),rowPointer)</f>
        <v/>
      </c>
      <c r="E240" s="2">
        <f ca="1">INDEX(INDIRECT("ALL["&amp;UNTANA[#Headers]&amp;"]"),rowPointer)</f>
        <v>44946</v>
      </c>
      <c r="F240" s="2" t="str">
        <f ca="1">IF(UNTANA[[#This Row],[TGL MASUK_H]]&gt;E239,UNTANA[[#This Row],[TGL MASUK_H]],IF(UNTANA[[#This Row],[ID]]=1,UNTANA[[#This Row],[TGL MASUK_H]],""))</f>
        <v/>
      </c>
      <c r="G240" s="6" t="str">
        <f ca="1">IF(INDEX(INDIRECT("ALL["&amp;UNTANA[#Headers]&amp;"]"),rowPointer)="","",INDEX(INDIRECT("ALL["&amp;UNTANA[#Headers]&amp;"]"),rowPointer))</f>
        <v/>
      </c>
      <c r="H240" s="6" t="str">
        <f ca="1">IF(INDEX(INDIRECT("ALL["&amp;UNTANA[#Headers]&amp;"]"),rowPointer)="","",INDEX(INDIRECT("ALL["&amp;UNTANA[#Headers]&amp;"]"),rowPointer))</f>
        <v/>
      </c>
      <c r="I240" s="6" t="str">
        <f ca="1">IF(INDEX(INDIRECT("ALL["&amp;UNTANA[#Headers]&amp;"]"),rowPointer)="","",INDEX(INDIRECT("ALL["&amp;UNTANA[#Headers]&amp;"]"),rowPointer))</f>
        <v/>
      </c>
      <c r="J240" s="6" t="str">
        <f ca="1">IF(INDEX(INDIRECT("ALL["&amp;UNTANA[#Headers]&amp;"]"),rowPointer)="","",INDEX(INDIRECT("ALL["&amp;UNTANA[#Headers]&amp;"]"),rowPointer))</f>
        <v/>
      </c>
      <c r="K240" s="2" t="str">
        <f ca="1">IF(INDEX(INDIRECT("ALL["&amp;UNTANA[#Headers]&amp;"]"),rowPointer)="","",INDEX(INDIRECT("ALL["&amp;UNTANA[#Headers]&amp;"]"),rowPointer))</f>
        <v/>
      </c>
      <c r="L240" s="6" t="str">
        <f ca="1">IF(INDEX(INDIRECT("ALL["&amp;UNTANA[#Headers]&amp;"]"),rowPointer)="","",INDEX(INDIRECT("ALL["&amp;UNTANA[#Headers]&amp;"]"),rowPointer))</f>
        <v/>
      </c>
      <c r="M240" s="6" t="str">
        <f ca="1">IF(INDEX(INDIRECT("ALL["&amp;UNTANA[#Headers]&amp;"]"),rowPointer)="","",INDEX(INDIRECT("ALL["&amp;UNTANA[#Headers]&amp;"]"),rowPointer))</f>
        <v>MAP ZIPPER JALA MERAH (240 PCS)</v>
      </c>
      <c r="N240" s="6">
        <f ca="1">IF(INDEX(INDIRECT("ALL["&amp;UNTANA[#Headers]&amp;"]"),rowPointer)="","",INDEX(INDIRECT("ALL["&amp;UNTANA[#Headers]&amp;"]"),rowPointer))</f>
        <v>1</v>
      </c>
      <c r="O240" s="6">
        <f ca="1">IF(INDEX(INDIRECT("ALL["&amp;UNTANA[#Headers]&amp;"]"),rowPointer)="","",INDEX(INDIRECT("ALL["&amp;UNTANA[#Headers]&amp;"]"),rowPointer))</f>
        <v>240</v>
      </c>
      <c r="P240" s="6" t="str">
        <f ca="1">IF(INDEX(INDIRECT("ALL["&amp;UNTANA[#Headers]&amp;"]"),rowPointer)="","",INDEX(INDIRECT("ALL["&amp;UNTANA[#Headers]&amp;"]"),rowPointer))</f>
        <v>PCS</v>
      </c>
      <c r="Q240" s="3">
        <f ca="1">IF(INDEX(INDIRECT("ALL["&amp;UNTANA[#Headers]&amp;"]"),rowPointer)="","",INDEX(INDIRECT("ALL["&amp;UNTANA[#Headers]&amp;"]"),rowPointer))</f>
        <v>5750</v>
      </c>
      <c r="R240" s="3" t="str">
        <f ca="1">IF(INDEX(INDIRECT("ALL["&amp;UNTANA[#Headers]&amp;"]"),rowPointer)="","",INDEX(INDIRECT("ALL["&amp;UNTANA[#Headers]&amp;"]"),rowPointer))</f>
        <v/>
      </c>
      <c r="S240" s="6" t="str">
        <f ca="1">IF(INDEX(INDIRECT("ALL["&amp;UNTANA[#Headers]&amp;"]"),rowPointer)="","",INDEX(INDIRECT("ALL["&amp;UNTANA[#Headers]&amp;"]"),rowPointer))</f>
        <v>240 PCS</v>
      </c>
      <c r="T240" s="4" t="str">
        <f ca="1">IF(INDEX(INDIRECT("ALL["&amp;UNTANA[#Headers]&amp;"]"),rowPointer)="","",INDEX(INDIRECT("ALL["&amp;UNTANA[#Headers]&amp;"]"),rowPointer))</f>
        <v/>
      </c>
      <c r="U240" s="4" t="str">
        <f ca="1">IF(INDEX(INDIRECT("ALL["&amp;UNTANA[#Headers]&amp;"]"),rowPointer)="","",INDEX(INDIRECT("ALL["&amp;UNTANA[#Headers]&amp;"]"),rowPointer))</f>
        <v/>
      </c>
      <c r="V240" s="3" t="str">
        <f ca="1">IF(INDEX(INDIRECT("ALL["&amp;UNTANA[#Headers]&amp;"]"),rowPointer)="","",INDEX(INDIRECT("ALL["&amp;UNTANA[#Headers]&amp;"]"),rowPointer))</f>
        <v/>
      </c>
      <c r="W240" s="6" t="str">
        <f ca="1">IF(INDEX(INDIRECT("ALL["&amp;UNTANA[#Headers]&amp;"]"),rowPointer)="","",INDEX(INDIRECT("ALL["&amp;UNTANA[#Headers]&amp;"]"),rowPointer))</f>
        <v/>
      </c>
    </row>
    <row r="241" spans="1:23" x14ac:dyDescent="0.25">
      <c r="A241" s="7">
        <v>611</v>
      </c>
      <c r="D241" t="str">
        <f ca="1">INDEX(INDIRECT("ALL["&amp;UNTANA[#Headers]&amp;"]"),rowPointer)</f>
        <v/>
      </c>
      <c r="E241" s="2">
        <f ca="1">INDEX(INDIRECT("ALL["&amp;UNTANA[#Headers]&amp;"]"),rowPointer)</f>
        <v>44946</v>
      </c>
      <c r="F241" s="2" t="str">
        <f ca="1">IF(UNTANA[[#This Row],[TGL MASUK_H]]&gt;E240,UNTANA[[#This Row],[TGL MASUK_H]],IF(UNTANA[[#This Row],[ID]]=1,UNTANA[[#This Row],[TGL MASUK_H]],""))</f>
        <v/>
      </c>
      <c r="G241" s="6" t="str">
        <f ca="1">IF(INDEX(INDIRECT("ALL["&amp;UNTANA[#Headers]&amp;"]"),rowPointer)="","",INDEX(INDIRECT("ALL["&amp;UNTANA[#Headers]&amp;"]"),rowPointer))</f>
        <v/>
      </c>
      <c r="H241" s="6" t="str">
        <f ca="1">IF(INDEX(INDIRECT("ALL["&amp;UNTANA[#Headers]&amp;"]"),rowPointer)="","",INDEX(INDIRECT("ALL["&amp;UNTANA[#Headers]&amp;"]"),rowPointer))</f>
        <v/>
      </c>
      <c r="I241" s="6" t="str">
        <f ca="1">IF(INDEX(INDIRECT("ALL["&amp;UNTANA[#Headers]&amp;"]"),rowPointer)="","",INDEX(INDIRECT("ALL["&amp;UNTANA[#Headers]&amp;"]"),rowPointer))</f>
        <v/>
      </c>
      <c r="J241" s="6" t="str">
        <f ca="1">IF(INDEX(INDIRECT("ALL["&amp;UNTANA[#Headers]&amp;"]"),rowPointer)="","",INDEX(INDIRECT("ALL["&amp;UNTANA[#Headers]&amp;"]"),rowPointer))</f>
        <v/>
      </c>
      <c r="K241" s="2" t="str">
        <f ca="1">IF(INDEX(INDIRECT("ALL["&amp;UNTANA[#Headers]&amp;"]"),rowPointer)="","",INDEX(INDIRECT("ALL["&amp;UNTANA[#Headers]&amp;"]"),rowPointer))</f>
        <v/>
      </c>
      <c r="L241" s="6" t="str">
        <f ca="1">IF(INDEX(INDIRECT("ALL["&amp;UNTANA[#Headers]&amp;"]"),rowPointer)="","",INDEX(INDIRECT("ALL["&amp;UNTANA[#Headers]&amp;"]"),rowPointer))</f>
        <v/>
      </c>
      <c r="M241" s="6" t="str">
        <f ca="1">IF(INDEX(INDIRECT("ALL["&amp;UNTANA[#Headers]&amp;"]"),rowPointer)="","",INDEX(INDIRECT("ALL["&amp;UNTANA[#Headers]&amp;"]"),rowPointer))</f>
        <v/>
      </c>
      <c r="N241" s="6" t="str">
        <f ca="1">IF(INDEX(INDIRECT("ALL["&amp;UNTANA[#Headers]&amp;"]"),rowPointer)="","",INDEX(INDIRECT("ALL["&amp;UNTANA[#Headers]&amp;"]"),rowPointer))</f>
        <v/>
      </c>
      <c r="O241" s="6" t="str">
        <f ca="1">IF(INDEX(INDIRECT("ALL["&amp;UNTANA[#Headers]&amp;"]"),rowPointer)="","",INDEX(INDIRECT("ALL["&amp;UNTANA[#Headers]&amp;"]"),rowPointer))</f>
        <v/>
      </c>
      <c r="P241" s="6" t="str">
        <f ca="1">IF(INDEX(INDIRECT("ALL["&amp;UNTANA[#Headers]&amp;"]"),rowPointer)="","",INDEX(INDIRECT("ALL["&amp;UNTANA[#Headers]&amp;"]"),rowPointer))</f>
        <v/>
      </c>
      <c r="Q241" s="3" t="str">
        <f ca="1">IF(INDEX(INDIRECT("ALL["&amp;UNTANA[#Headers]&amp;"]"),rowPointer)="","",INDEX(INDIRECT("ALL["&amp;UNTANA[#Headers]&amp;"]"),rowPointer))</f>
        <v/>
      </c>
      <c r="R241" s="3" t="str">
        <f ca="1">IF(INDEX(INDIRECT("ALL["&amp;UNTANA[#Headers]&amp;"]"),rowPointer)="","",INDEX(INDIRECT("ALL["&amp;UNTANA[#Headers]&amp;"]"),rowPointer))</f>
        <v/>
      </c>
      <c r="S241" s="6" t="str">
        <f ca="1">IF(INDEX(INDIRECT("ALL["&amp;UNTANA[#Headers]&amp;"]"),rowPointer)="","",INDEX(INDIRECT("ALL["&amp;UNTANA[#Headers]&amp;"]"),rowPointer))</f>
        <v/>
      </c>
      <c r="T241" s="4" t="str">
        <f ca="1">IF(INDEX(INDIRECT("ALL["&amp;UNTANA[#Headers]&amp;"]"),rowPointer)="","",INDEX(INDIRECT("ALL["&amp;UNTANA[#Headers]&amp;"]"),rowPointer))</f>
        <v/>
      </c>
      <c r="U241" s="4" t="str">
        <f ca="1">IF(INDEX(INDIRECT("ALL["&amp;UNTANA[#Headers]&amp;"]"),rowPointer)="","",INDEX(INDIRECT("ALL["&amp;UNTANA[#Headers]&amp;"]"),rowPointer))</f>
        <v/>
      </c>
      <c r="V241" s="3" t="str">
        <f ca="1">IF(INDEX(INDIRECT("ALL["&amp;UNTANA[#Headers]&amp;"]"),rowPointer)="","",INDEX(INDIRECT("ALL["&amp;UNTANA[#Headers]&amp;"]"),rowPointer))</f>
        <v/>
      </c>
      <c r="W241" s="6" t="str">
        <f ca="1">IF(INDEX(INDIRECT("ALL["&amp;UNTANA[#Headers]&amp;"]"),rowPointer)="","",INDEX(INDIRECT("ALL["&amp;UNTANA[#Headers]&amp;"]"),rowPointer))</f>
        <v/>
      </c>
    </row>
    <row r="242" spans="1:23" x14ac:dyDescent="0.25">
      <c r="A242" s="7">
        <v>612</v>
      </c>
      <c r="D242">
        <f ca="1">INDEX(INDIRECT("ALL["&amp;UNTANA[#Headers]&amp;"]"),rowPointer)</f>
        <v>612</v>
      </c>
      <c r="E242" s="2">
        <f ca="1">INDEX(INDIRECT("ALL["&amp;UNTANA[#Headers]&amp;"]"),rowPointer)</f>
        <v>44946</v>
      </c>
      <c r="F242" s="2" t="str">
        <f ca="1">IF(UNTANA[[#This Row],[TGL MASUK_H]]&gt;E241,UNTANA[[#This Row],[TGL MASUK_H]],IF(UNTANA[[#This Row],[ID]]=1,UNTANA[[#This Row],[TGL MASUK_H]],""))</f>
        <v/>
      </c>
      <c r="G242" s="6" t="str">
        <f ca="1">IF(INDEX(INDIRECT("ALL["&amp;UNTANA[#Headers]&amp;"]"),rowPointer)="","",INDEX(INDIRECT("ALL["&amp;UNTANA[#Headers]&amp;"]"),rowPointer))</f>
        <v>GLORY</v>
      </c>
      <c r="H242" s="6" t="str">
        <f ca="1">IF(INDEX(INDIRECT("ALL["&amp;UNTANA[#Headers]&amp;"]"),rowPointer)="","",INDEX(INDIRECT("ALL["&amp;UNTANA[#Headers]&amp;"]"),rowPointer))</f>
        <v>UNTANA</v>
      </c>
      <c r="I242" s="6" t="str">
        <f ca="1">IF(INDEX(INDIRECT("ALL["&amp;UNTANA[#Headers]&amp;"]"),rowPointer)="","",INDEX(INDIRECT("ALL["&amp;UNTANA[#Headers]&amp;"]"),rowPointer))</f>
        <v>B09</v>
      </c>
      <c r="J242" s="6" t="str">
        <f ca="1">IF(INDEX(INDIRECT("ALL["&amp;UNTANA[#Headers]&amp;"]"),rowPointer)="","",INDEX(INDIRECT("ALL["&amp;UNTANA[#Headers]&amp;"]"),rowPointer))</f>
        <v/>
      </c>
      <c r="K242" s="2">
        <f ca="1">IF(INDEX(INDIRECT("ALL["&amp;UNTANA[#Headers]&amp;"]"),rowPointer)="","",INDEX(INDIRECT("ALL["&amp;UNTANA[#Headers]&amp;"]"),rowPointer))</f>
        <v>44946</v>
      </c>
      <c r="L242" s="6" t="str">
        <f ca="1">IF(INDEX(INDIRECT("ALL["&amp;UNTANA[#Headers]&amp;"]"),rowPointer)="","",INDEX(INDIRECT("ALL["&amp;UNTANA[#Headers]&amp;"]"),rowPointer))</f>
        <v/>
      </c>
      <c r="M242" s="6" t="str">
        <f ca="1">IF(INDEX(INDIRECT("ALL["&amp;UNTANA[#Headers]&amp;"]"),rowPointer)="","",INDEX(INDIRECT("ALL["&amp;UNTANA[#Headers]&amp;"]"),rowPointer))</f>
        <v>AG BATIK</v>
      </c>
      <c r="N242" s="6" t="str">
        <f ca="1">IF(INDEX(INDIRECT("ALL["&amp;UNTANA[#Headers]&amp;"]"),rowPointer)="","",INDEX(INDIRECT("ALL["&amp;UNTANA[#Headers]&amp;"]"),rowPointer))</f>
        <v/>
      </c>
      <c r="O242" s="6">
        <f ca="1">IF(INDEX(INDIRECT("ALL["&amp;UNTANA[#Headers]&amp;"]"),rowPointer)="","",INDEX(INDIRECT("ALL["&amp;UNTANA[#Headers]&amp;"]"),rowPointer))</f>
        <v>100</v>
      </c>
      <c r="P242" s="6" t="str">
        <f ca="1">IF(INDEX(INDIRECT("ALL["&amp;UNTANA[#Headers]&amp;"]"),rowPointer)="","",INDEX(INDIRECT("ALL["&amp;UNTANA[#Headers]&amp;"]"),rowPointer))</f>
        <v>PCS</v>
      </c>
      <c r="Q242" s="3">
        <f ca="1">IF(INDEX(INDIRECT("ALL["&amp;UNTANA[#Headers]&amp;"]"),rowPointer)="","",INDEX(INDIRECT("ALL["&amp;UNTANA[#Headers]&amp;"]"),rowPointer))</f>
        <v>12800</v>
      </c>
      <c r="R242" s="3" t="str">
        <f ca="1">IF(INDEX(INDIRECT("ALL["&amp;UNTANA[#Headers]&amp;"]"),rowPointer)="","",INDEX(INDIRECT("ALL["&amp;UNTANA[#Headers]&amp;"]"),rowPointer))</f>
        <v/>
      </c>
      <c r="S242" s="6" t="str">
        <f ca="1">IF(INDEX(INDIRECT("ALL["&amp;UNTANA[#Headers]&amp;"]"),rowPointer)="","",INDEX(INDIRECT("ALL["&amp;UNTANA[#Headers]&amp;"]"),rowPointer))</f>
        <v/>
      </c>
      <c r="T242" s="4" t="str">
        <f ca="1">IF(INDEX(INDIRECT("ALL["&amp;UNTANA[#Headers]&amp;"]"),rowPointer)="","",INDEX(INDIRECT("ALL["&amp;UNTANA[#Headers]&amp;"]"),rowPointer))</f>
        <v/>
      </c>
      <c r="U242" s="4" t="str">
        <f ca="1">IF(INDEX(INDIRECT("ALL["&amp;UNTANA[#Headers]&amp;"]"),rowPointer)="","",INDEX(INDIRECT("ALL["&amp;UNTANA[#Headers]&amp;"]"),rowPointer))</f>
        <v/>
      </c>
      <c r="V242" s="3">
        <f ca="1">IF(INDEX(INDIRECT("ALL["&amp;UNTANA[#Headers]&amp;"]"),rowPointer)="","",INDEX(INDIRECT("ALL["&amp;UNTANA[#Headers]&amp;"]"),rowPointer))</f>
        <v>64000</v>
      </c>
      <c r="W242" s="6" t="str">
        <f ca="1">IF(INDEX(INDIRECT("ALL["&amp;UNTANA[#Headers]&amp;"]"),rowPointer)="","",INDEX(INDIRECT("ALL["&amp;UNTANA[#Headers]&amp;"]"),rowPointer))</f>
        <v>DISKON CASH 64000</v>
      </c>
    </row>
    <row r="243" spans="1:23" x14ac:dyDescent="0.25">
      <c r="A243" s="7">
        <v>613</v>
      </c>
      <c r="D243" t="str">
        <f ca="1">INDEX(INDIRECT("ALL["&amp;UNTANA[#Headers]&amp;"]"),rowPointer)</f>
        <v/>
      </c>
      <c r="E243" s="2">
        <f ca="1">INDEX(INDIRECT("ALL["&amp;UNTANA[#Headers]&amp;"]"),rowPointer)</f>
        <v>44946</v>
      </c>
      <c r="F243" s="2" t="str">
        <f ca="1">IF(UNTANA[[#This Row],[TGL MASUK_H]]&gt;E242,UNTANA[[#This Row],[TGL MASUK_H]],IF(UNTANA[[#This Row],[ID]]=1,UNTANA[[#This Row],[TGL MASUK_H]],""))</f>
        <v/>
      </c>
      <c r="G243" s="6" t="str">
        <f ca="1">IF(INDEX(INDIRECT("ALL["&amp;UNTANA[#Headers]&amp;"]"),rowPointer)="","",INDEX(INDIRECT("ALL["&amp;UNTANA[#Headers]&amp;"]"),rowPointer))</f>
        <v/>
      </c>
      <c r="H243" s="6" t="str">
        <f ca="1">IF(INDEX(INDIRECT("ALL["&amp;UNTANA[#Headers]&amp;"]"),rowPointer)="","",INDEX(INDIRECT("ALL["&amp;UNTANA[#Headers]&amp;"]"),rowPointer))</f>
        <v/>
      </c>
      <c r="I243" s="6" t="str">
        <f ca="1">IF(INDEX(INDIRECT("ALL["&amp;UNTANA[#Headers]&amp;"]"),rowPointer)="","",INDEX(INDIRECT("ALL["&amp;UNTANA[#Headers]&amp;"]"),rowPointer))</f>
        <v/>
      </c>
      <c r="J243" s="6" t="str">
        <f ca="1">IF(INDEX(INDIRECT("ALL["&amp;UNTANA[#Headers]&amp;"]"),rowPointer)="","",INDEX(INDIRECT("ALL["&amp;UNTANA[#Headers]&amp;"]"),rowPointer))</f>
        <v/>
      </c>
      <c r="K243" s="2" t="str">
        <f ca="1">IF(INDEX(INDIRECT("ALL["&amp;UNTANA[#Headers]&amp;"]"),rowPointer)="","",INDEX(INDIRECT("ALL["&amp;UNTANA[#Headers]&amp;"]"),rowPointer))</f>
        <v/>
      </c>
      <c r="L243" s="6" t="str">
        <f ca="1">IF(INDEX(INDIRECT("ALL["&amp;UNTANA[#Headers]&amp;"]"),rowPointer)="","",INDEX(INDIRECT("ALL["&amp;UNTANA[#Headers]&amp;"]"),rowPointer))</f>
        <v/>
      </c>
      <c r="M243" s="6" t="str">
        <f ca="1">IF(INDEX(INDIRECT("ALL["&amp;UNTANA[#Headers]&amp;"]"),rowPointer)="","",INDEX(INDIRECT("ALL["&amp;UNTANA[#Headers]&amp;"]"),rowPointer))</f>
        <v/>
      </c>
      <c r="N243" s="6" t="str">
        <f ca="1">IF(INDEX(INDIRECT("ALL["&amp;UNTANA[#Headers]&amp;"]"),rowPointer)="","",INDEX(INDIRECT("ALL["&amp;UNTANA[#Headers]&amp;"]"),rowPointer))</f>
        <v/>
      </c>
      <c r="O243" s="6" t="str">
        <f ca="1">IF(INDEX(INDIRECT("ALL["&amp;UNTANA[#Headers]&amp;"]"),rowPointer)="","",INDEX(INDIRECT("ALL["&amp;UNTANA[#Headers]&amp;"]"),rowPointer))</f>
        <v/>
      </c>
      <c r="P243" s="6" t="str">
        <f ca="1">IF(INDEX(INDIRECT("ALL["&amp;UNTANA[#Headers]&amp;"]"),rowPointer)="","",INDEX(INDIRECT("ALL["&amp;UNTANA[#Headers]&amp;"]"),rowPointer))</f>
        <v/>
      </c>
      <c r="Q243" s="3" t="str">
        <f ca="1">IF(INDEX(INDIRECT("ALL["&amp;UNTANA[#Headers]&amp;"]"),rowPointer)="","",INDEX(INDIRECT("ALL["&amp;UNTANA[#Headers]&amp;"]"),rowPointer))</f>
        <v/>
      </c>
      <c r="R243" s="3" t="str">
        <f ca="1">IF(INDEX(INDIRECT("ALL["&amp;UNTANA[#Headers]&amp;"]"),rowPointer)="","",INDEX(INDIRECT("ALL["&amp;UNTANA[#Headers]&amp;"]"),rowPointer))</f>
        <v/>
      </c>
      <c r="S243" s="6" t="str">
        <f ca="1">IF(INDEX(INDIRECT("ALL["&amp;UNTANA[#Headers]&amp;"]"),rowPointer)="","",INDEX(INDIRECT("ALL["&amp;UNTANA[#Headers]&amp;"]"),rowPointer))</f>
        <v/>
      </c>
      <c r="T243" s="4" t="str">
        <f ca="1">IF(INDEX(INDIRECT("ALL["&amp;UNTANA[#Headers]&amp;"]"),rowPointer)="","",INDEX(INDIRECT("ALL["&amp;UNTANA[#Headers]&amp;"]"),rowPointer))</f>
        <v/>
      </c>
      <c r="U243" s="4" t="str">
        <f ca="1">IF(INDEX(INDIRECT("ALL["&amp;UNTANA[#Headers]&amp;"]"),rowPointer)="","",INDEX(INDIRECT("ALL["&amp;UNTANA[#Headers]&amp;"]"),rowPointer))</f>
        <v/>
      </c>
      <c r="V243" s="3" t="str">
        <f ca="1">IF(INDEX(INDIRECT("ALL["&amp;UNTANA[#Headers]&amp;"]"),rowPointer)="","",INDEX(INDIRECT("ALL["&amp;UNTANA[#Headers]&amp;"]"),rowPointer))</f>
        <v/>
      </c>
      <c r="W243" s="6" t="str">
        <f ca="1">IF(INDEX(INDIRECT("ALL["&amp;UNTANA[#Headers]&amp;"]"),rowPointer)="","",INDEX(INDIRECT("ALL["&amp;UNTANA[#Headers]&amp;"]"),rowPointer))</f>
        <v/>
      </c>
    </row>
    <row r="244" spans="1:23" x14ac:dyDescent="0.25">
      <c r="A244" s="7">
        <v>614</v>
      </c>
      <c r="D244">
        <f ca="1">INDEX(INDIRECT("ALL["&amp;UNTANA[#Headers]&amp;"]"),rowPointer)</f>
        <v>614</v>
      </c>
      <c r="E244" s="2">
        <f ca="1">INDEX(INDIRECT("ALL["&amp;UNTANA[#Headers]&amp;"]"),rowPointer)</f>
        <v>44946</v>
      </c>
      <c r="F244" s="2" t="str">
        <f ca="1">IF(UNTANA[[#This Row],[TGL MASUK_H]]&gt;E243,UNTANA[[#This Row],[TGL MASUK_H]],IF(UNTANA[[#This Row],[ID]]=1,UNTANA[[#This Row],[TGL MASUK_H]],""))</f>
        <v/>
      </c>
      <c r="G244" s="6" t="str">
        <f ca="1">IF(INDEX(INDIRECT("ALL["&amp;UNTANA[#Headers]&amp;"]"),rowPointer)="","",INDEX(INDIRECT("ALL["&amp;UNTANA[#Headers]&amp;"]"),rowPointer))</f>
        <v>DUTA BUANA</v>
      </c>
      <c r="H244" s="6" t="str">
        <f ca="1">IF(INDEX(INDIRECT("ALL["&amp;UNTANA[#Headers]&amp;"]"),rowPointer)="","",INDEX(INDIRECT("ALL["&amp;UNTANA[#Headers]&amp;"]"),rowPointer))</f>
        <v>UNTANA</v>
      </c>
      <c r="I244" s="6" t="str">
        <f ca="1">IF(INDEX(INDIRECT("ALL["&amp;UNTANA[#Headers]&amp;"]"),rowPointer)="","",INDEX(INDIRECT("ALL["&amp;UNTANA[#Headers]&amp;"]"),rowPointer))</f>
        <v>HM/023/01-23H</v>
      </c>
      <c r="J244" s="6" t="str">
        <f ca="1">IF(INDEX(INDIRECT("ALL["&amp;UNTANA[#Headers]&amp;"]"),rowPointer)="","",INDEX(INDIRECT("ALL["&amp;UNTANA[#Headers]&amp;"]"),rowPointer))</f>
        <v/>
      </c>
      <c r="K244" s="2">
        <f ca="1">IF(INDEX(INDIRECT("ALL["&amp;UNTANA[#Headers]&amp;"]"),rowPointer)="","",INDEX(INDIRECT("ALL["&amp;UNTANA[#Headers]&amp;"]"),rowPointer))</f>
        <v>44945</v>
      </c>
      <c r="L244" s="6" t="str">
        <f ca="1">IF(INDEX(INDIRECT("ALL["&amp;UNTANA[#Headers]&amp;"]"),rowPointer)="","",INDEX(INDIRECT("ALL["&amp;UNTANA[#Headers]&amp;"]"),rowPointer))</f>
        <v/>
      </c>
      <c r="M244" s="6" t="str">
        <f ca="1">IF(INDEX(INDIRECT("ALL["&amp;UNTANA[#Headers]&amp;"]"),rowPointer)="","",INDEX(INDIRECT("ALL["&amp;UNTANA[#Headers]&amp;"]"),rowPointer))</f>
        <v>ACRYLIC COLOUR TF-AC-003 (18 X 6ML)</v>
      </c>
      <c r="N244" s="6">
        <f ca="1">IF(INDEX(INDIRECT("ALL["&amp;UNTANA[#Headers]&amp;"]"),rowPointer)="","",INDEX(INDIRECT("ALL["&amp;UNTANA[#Headers]&amp;"]"),rowPointer))</f>
        <v>5</v>
      </c>
      <c r="O244" s="6">
        <f ca="1">IF(INDEX(INDIRECT("ALL["&amp;UNTANA[#Headers]&amp;"]"),rowPointer)="","",INDEX(INDIRECT("ALL["&amp;UNTANA[#Headers]&amp;"]"),rowPointer))</f>
        <v>360</v>
      </c>
      <c r="P244" s="6" t="str">
        <f ca="1">IF(INDEX(INDIRECT("ALL["&amp;UNTANA[#Headers]&amp;"]"),rowPointer)="","",INDEX(INDIRECT("ALL["&amp;UNTANA[#Headers]&amp;"]"),rowPointer))</f>
        <v>SET</v>
      </c>
      <c r="Q244" s="3">
        <f ca="1">IF(INDEX(INDIRECT("ALL["&amp;UNTANA[#Headers]&amp;"]"),rowPointer)="","",INDEX(INDIRECT("ALL["&amp;UNTANA[#Headers]&amp;"]"),rowPointer))</f>
        <v>23500</v>
      </c>
      <c r="R244" s="3" t="str">
        <f ca="1">IF(INDEX(INDIRECT("ALL["&amp;UNTANA[#Headers]&amp;"]"),rowPointer)="","",INDEX(INDIRECT("ALL["&amp;UNTANA[#Headers]&amp;"]"),rowPointer))</f>
        <v/>
      </c>
      <c r="S244" s="6" t="str">
        <f ca="1">IF(INDEX(INDIRECT("ALL["&amp;UNTANA[#Headers]&amp;"]"),rowPointer)="","",INDEX(INDIRECT("ALL["&amp;UNTANA[#Headers]&amp;"]"),rowPointer))</f>
        <v>72 SET</v>
      </c>
      <c r="T244" s="4" t="str">
        <f ca="1">IF(INDEX(INDIRECT("ALL["&amp;UNTANA[#Headers]&amp;"]"),rowPointer)="","",INDEX(INDIRECT("ALL["&amp;UNTANA[#Headers]&amp;"]"),rowPointer))</f>
        <v/>
      </c>
      <c r="U244" s="4" t="str">
        <f ca="1">IF(INDEX(INDIRECT("ALL["&amp;UNTANA[#Headers]&amp;"]"),rowPointer)="","",INDEX(INDIRECT("ALL["&amp;UNTANA[#Headers]&amp;"]"),rowPointer))</f>
        <v/>
      </c>
      <c r="V244" s="3" t="str">
        <f ca="1">IF(INDEX(INDIRECT("ALL["&amp;UNTANA[#Headers]&amp;"]"),rowPointer)="","",INDEX(INDIRECT("ALL["&amp;UNTANA[#Headers]&amp;"]"),rowPointer))</f>
        <v/>
      </c>
      <c r="W244" s="6" t="str">
        <f ca="1">IF(INDEX(INDIRECT("ALL["&amp;UNTANA[#Headers]&amp;"]"),rowPointer)="","",INDEX(INDIRECT("ALL["&amp;UNTANA[#Headers]&amp;"]"),rowPointer))</f>
        <v/>
      </c>
    </row>
    <row r="245" spans="1:23" x14ac:dyDescent="0.25">
      <c r="A245" s="7">
        <v>615</v>
      </c>
      <c r="D245" t="str">
        <f ca="1">INDEX(INDIRECT("ALL["&amp;UNTANA[#Headers]&amp;"]"),rowPointer)</f>
        <v/>
      </c>
      <c r="E245" s="2">
        <f ca="1">INDEX(INDIRECT("ALL["&amp;UNTANA[#Headers]&amp;"]"),rowPointer)</f>
        <v>44946</v>
      </c>
      <c r="F245" s="2" t="str">
        <f ca="1">IF(UNTANA[[#This Row],[TGL MASUK_H]]&gt;E244,UNTANA[[#This Row],[TGL MASUK_H]],IF(UNTANA[[#This Row],[ID]]=1,UNTANA[[#This Row],[TGL MASUK_H]],""))</f>
        <v/>
      </c>
      <c r="G245" s="6" t="str">
        <f ca="1">IF(INDEX(INDIRECT("ALL["&amp;UNTANA[#Headers]&amp;"]"),rowPointer)="","",INDEX(INDIRECT("ALL["&amp;UNTANA[#Headers]&amp;"]"),rowPointer))</f>
        <v/>
      </c>
      <c r="H245" s="6" t="str">
        <f ca="1">IF(INDEX(INDIRECT("ALL["&amp;UNTANA[#Headers]&amp;"]"),rowPointer)="","",INDEX(INDIRECT("ALL["&amp;UNTANA[#Headers]&amp;"]"),rowPointer))</f>
        <v/>
      </c>
      <c r="I245" s="6" t="str">
        <f ca="1">IF(INDEX(INDIRECT("ALL["&amp;UNTANA[#Headers]&amp;"]"),rowPointer)="","",INDEX(INDIRECT("ALL["&amp;UNTANA[#Headers]&amp;"]"),rowPointer))</f>
        <v/>
      </c>
      <c r="J245" s="6" t="str">
        <f ca="1">IF(INDEX(INDIRECT("ALL["&amp;UNTANA[#Headers]&amp;"]"),rowPointer)="","",INDEX(INDIRECT("ALL["&amp;UNTANA[#Headers]&amp;"]"),rowPointer))</f>
        <v/>
      </c>
      <c r="K245" s="2" t="str">
        <f ca="1">IF(INDEX(INDIRECT("ALL["&amp;UNTANA[#Headers]&amp;"]"),rowPointer)="","",INDEX(INDIRECT("ALL["&amp;UNTANA[#Headers]&amp;"]"),rowPointer))</f>
        <v/>
      </c>
      <c r="L245" s="6" t="str">
        <f ca="1">IF(INDEX(INDIRECT("ALL["&amp;UNTANA[#Headers]&amp;"]"),rowPointer)="","",INDEX(INDIRECT("ALL["&amp;UNTANA[#Headers]&amp;"]"),rowPointer))</f>
        <v/>
      </c>
      <c r="M245" s="6" t="str">
        <f ca="1">IF(INDEX(INDIRECT("ALL["&amp;UNTANA[#Headers]&amp;"]"),rowPointer)="","",INDEX(INDIRECT("ALL["&amp;UNTANA[#Headers]&amp;"]"),rowPointer))</f>
        <v/>
      </c>
      <c r="N245" s="6" t="str">
        <f ca="1">IF(INDEX(INDIRECT("ALL["&amp;UNTANA[#Headers]&amp;"]"),rowPointer)="","",INDEX(INDIRECT("ALL["&amp;UNTANA[#Headers]&amp;"]"),rowPointer))</f>
        <v/>
      </c>
      <c r="O245" s="6" t="str">
        <f ca="1">IF(INDEX(INDIRECT("ALL["&amp;UNTANA[#Headers]&amp;"]"),rowPointer)="","",INDEX(INDIRECT("ALL["&amp;UNTANA[#Headers]&amp;"]"),rowPointer))</f>
        <v/>
      </c>
      <c r="P245" s="6" t="str">
        <f ca="1">IF(INDEX(INDIRECT("ALL["&amp;UNTANA[#Headers]&amp;"]"),rowPointer)="","",INDEX(INDIRECT("ALL["&amp;UNTANA[#Headers]&amp;"]"),rowPointer))</f>
        <v/>
      </c>
      <c r="Q245" s="3" t="str">
        <f ca="1">IF(INDEX(INDIRECT("ALL["&amp;UNTANA[#Headers]&amp;"]"),rowPointer)="","",INDEX(INDIRECT("ALL["&amp;UNTANA[#Headers]&amp;"]"),rowPointer))</f>
        <v/>
      </c>
      <c r="R245" s="3" t="str">
        <f ca="1">IF(INDEX(INDIRECT("ALL["&amp;UNTANA[#Headers]&amp;"]"),rowPointer)="","",INDEX(INDIRECT("ALL["&amp;UNTANA[#Headers]&amp;"]"),rowPointer))</f>
        <v/>
      </c>
      <c r="S245" s="6" t="str">
        <f ca="1">IF(INDEX(INDIRECT("ALL["&amp;UNTANA[#Headers]&amp;"]"),rowPointer)="","",INDEX(INDIRECT("ALL["&amp;UNTANA[#Headers]&amp;"]"),rowPointer))</f>
        <v/>
      </c>
      <c r="T245" s="4" t="str">
        <f ca="1">IF(INDEX(INDIRECT("ALL["&amp;UNTANA[#Headers]&amp;"]"),rowPointer)="","",INDEX(INDIRECT("ALL["&amp;UNTANA[#Headers]&amp;"]"),rowPointer))</f>
        <v/>
      </c>
      <c r="U245" s="4" t="str">
        <f ca="1">IF(INDEX(INDIRECT("ALL["&amp;UNTANA[#Headers]&amp;"]"),rowPointer)="","",INDEX(INDIRECT("ALL["&amp;UNTANA[#Headers]&amp;"]"),rowPointer))</f>
        <v/>
      </c>
      <c r="V245" s="3" t="str">
        <f ca="1">IF(INDEX(INDIRECT("ALL["&amp;UNTANA[#Headers]&amp;"]"),rowPointer)="","",INDEX(INDIRECT("ALL["&amp;UNTANA[#Headers]&amp;"]"),rowPointer))</f>
        <v/>
      </c>
      <c r="W245" s="6" t="str">
        <f ca="1">IF(INDEX(INDIRECT("ALL["&amp;UNTANA[#Headers]&amp;"]"),rowPointer)="","",INDEX(INDIRECT("ALL["&amp;UNTANA[#Headers]&amp;"]"),rowPointer))</f>
        <v/>
      </c>
    </row>
    <row r="246" spans="1:23" x14ac:dyDescent="0.25">
      <c r="A246" s="7">
        <v>616</v>
      </c>
      <c r="D246">
        <f ca="1">INDEX(INDIRECT("ALL["&amp;UNTANA[#Headers]&amp;"]"),rowPointer)</f>
        <v>616</v>
      </c>
      <c r="E246" s="2">
        <f ca="1">INDEX(INDIRECT("ALL["&amp;UNTANA[#Headers]&amp;"]"),rowPointer)</f>
        <v>44947</v>
      </c>
      <c r="F246" s="2">
        <f ca="1">IF(UNTANA[[#This Row],[TGL MASUK_H]]&gt;E245,UNTANA[[#This Row],[TGL MASUK_H]],IF(UNTANA[[#This Row],[ID]]=1,UNTANA[[#This Row],[TGL MASUK_H]],""))</f>
        <v>44947</v>
      </c>
      <c r="G246" s="6" t="str">
        <f ca="1">IF(INDEX(INDIRECT("ALL["&amp;UNTANA[#Headers]&amp;"]"),rowPointer)="","",INDEX(INDIRECT("ALL["&amp;UNTANA[#Headers]&amp;"]"),rowPointer))</f>
        <v>WINS SENTOSA</v>
      </c>
      <c r="H246" s="6" t="str">
        <f ca="1">IF(INDEX(INDIRECT("ALL["&amp;UNTANA[#Headers]&amp;"]"),rowPointer)="","",INDEX(INDIRECT("ALL["&amp;UNTANA[#Headers]&amp;"]"),rowPointer))</f>
        <v>UNTANA</v>
      </c>
      <c r="I246" s="6" t="str">
        <f ca="1">IF(INDEX(INDIRECT("ALL["&amp;UNTANA[#Headers]&amp;"]"),rowPointer)="","",INDEX(INDIRECT("ALL["&amp;UNTANA[#Headers]&amp;"]"),rowPointer))</f>
        <v>SI-2023/01-0176</v>
      </c>
      <c r="J246" s="6" t="str">
        <f ca="1">IF(INDEX(INDIRECT("ALL["&amp;UNTANA[#Headers]&amp;"]"),rowPointer)="","",INDEX(INDIRECT("ALL["&amp;UNTANA[#Headers]&amp;"]"),rowPointer))</f>
        <v/>
      </c>
      <c r="K246" s="2">
        <f ca="1">IF(INDEX(INDIRECT("ALL["&amp;UNTANA[#Headers]&amp;"]"),rowPointer)="","",INDEX(INDIRECT("ALL["&amp;UNTANA[#Headers]&amp;"]"),rowPointer))</f>
        <v>44943</v>
      </c>
      <c r="L246" s="6" t="str">
        <f ca="1">IF(INDEX(INDIRECT("ALL["&amp;UNTANA[#Headers]&amp;"]"),rowPointer)="","",INDEX(INDIRECT("ALL["&amp;UNTANA[#Headers]&amp;"]"),rowPointer))</f>
        <v/>
      </c>
      <c r="M246" s="6" t="str">
        <f ca="1">IF(INDEX(INDIRECT("ALL["&amp;UNTANA[#Headers]&amp;"]"),rowPointer)="","",INDEX(INDIRECT("ALL["&amp;UNTANA[#Headers]&amp;"]"),rowPointer))</f>
        <v>PITA JPN POLOS MIX B</v>
      </c>
      <c r="N246" s="6">
        <f ca="1">IF(INDEX(INDIRECT("ALL["&amp;UNTANA[#Headers]&amp;"]"),rowPointer)="","",INDEX(INDIRECT("ALL["&amp;UNTANA[#Headers]&amp;"]"),rowPointer))</f>
        <v>10</v>
      </c>
      <c r="O246" s="6" t="str">
        <f ca="1">IF(INDEX(INDIRECT("ALL["&amp;UNTANA[#Headers]&amp;"]"),rowPointer)="","",INDEX(INDIRECT("ALL["&amp;UNTANA[#Headers]&amp;"]"),rowPointer))</f>
        <v/>
      </c>
      <c r="P246" s="6" t="str">
        <f ca="1">IF(INDEX(INDIRECT("ALL["&amp;UNTANA[#Headers]&amp;"]"),rowPointer)="","",INDEX(INDIRECT("ALL["&amp;UNTANA[#Headers]&amp;"]"),rowPointer))</f>
        <v/>
      </c>
      <c r="Q246" s="3" t="str">
        <f ca="1">IF(INDEX(INDIRECT("ALL["&amp;UNTANA[#Headers]&amp;"]"),rowPointer)="","",INDEX(INDIRECT("ALL["&amp;UNTANA[#Headers]&amp;"]"),rowPointer))</f>
        <v/>
      </c>
      <c r="R246" s="3">
        <f ca="1">IF(INDEX(INDIRECT("ALL["&amp;UNTANA[#Headers]&amp;"]"),rowPointer)="","",INDEX(INDIRECT("ALL["&amp;UNTANA[#Headers]&amp;"]"),rowPointer))</f>
        <v>720000</v>
      </c>
      <c r="S246" s="6" t="str">
        <f ca="1">IF(INDEX(INDIRECT("ALL["&amp;UNTANA[#Headers]&amp;"]"),rowPointer)="","",INDEX(INDIRECT("ALL["&amp;UNTANA[#Headers]&amp;"]"),rowPointer))</f>
        <v/>
      </c>
      <c r="T246" s="4" t="str">
        <f ca="1">IF(INDEX(INDIRECT("ALL["&amp;UNTANA[#Headers]&amp;"]"),rowPointer)="","",INDEX(INDIRECT("ALL["&amp;UNTANA[#Headers]&amp;"]"),rowPointer))</f>
        <v/>
      </c>
      <c r="U246" s="4" t="str">
        <f ca="1">IF(INDEX(INDIRECT("ALL["&amp;UNTANA[#Headers]&amp;"]"),rowPointer)="","",INDEX(INDIRECT("ALL["&amp;UNTANA[#Headers]&amp;"]"),rowPointer))</f>
        <v/>
      </c>
      <c r="V246" s="3" t="str">
        <f ca="1">IF(INDEX(INDIRECT("ALL["&amp;UNTANA[#Headers]&amp;"]"),rowPointer)="","",INDEX(INDIRECT("ALL["&amp;UNTANA[#Headers]&amp;"]"),rowPointer))</f>
        <v/>
      </c>
      <c r="W246" s="6" t="str">
        <f ca="1">IF(INDEX(INDIRECT("ALL["&amp;UNTANA[#Headers]&amp;"]"),rowPointer)="","",INDEX(INDIRECT("ALL["&amp;UNTANA[#Headers]&amp;"]"),rowPointer))</f>
        <v/>
      </c>
    </row>
    <row r="247" spans="1:23" x14ac:dyDescent="0.25">
      <c r="A247" s="7">
        <v>617</v>
      </c>
      <c r="D247" t="str">
        <f ca="1">INDEX(INDIRECT("ALL["&amp;UNTANA[#Headers]&amp;"]"),rowPointer)</f>
        <v/>
      </c>
      <c r="E247" s="2">
        <f ca="1">INDEX(INDIRECT("ALL["&amp;UNTANA[#Headers]&amp;"]"),rowPointer)</f>
        <v>44947</v>
      </c>
      <c r="F247" s="2" t="str">
        <f ca="1">IF(UNTANA[[#This Row],[TGL MASUK_H]]&gt;E246,UNTANA[[#This Row],[TGL MASUK_H]],IF(UNTANA[[#This Row],[ID]]=1,UNTANA[[#This Row],[TGL MASUK_H]],""))</f>
        <v/>
      </c>
      <c r="G247" s="6" t="str">
        <f ca="1">IF(INDEX(INDIRECT("ALL["&amp;UNTANA[#Headers]&amp;"]"),rowPointer)="","",INDEX(INDIRECT("ALL["&amp;UNTANA[#Headers]&amp;"]"),rowPointer))</f>
        <v/>
      </c>
      <c r="H247" s="6" t="str">
        <f ca="1">IF(INDEX(INDIRECT("ALL["&amp;UNTANA[#Headers]&amp;"]"),rowPointer)="","",INDEX(INDIRECT("ALL["&amp;UNTANA[#Headers]&amp;"]"),rowPointer))</f>
        <v/>
      </c>
      <c r="I247" s="6" t="str">
        <f ca="1">IF(INDEX(INDIRECT("ALL["&amp;UNTANA[#Headers]&amp;"]"),rowPointer)="","",INDEX(INDIRECT("ALL["&amp;UNTANA[#Headers]&amp;"]"),rowPointer))</f>
        <v/>
      </c>
      <c r="J247" s="6" t="str">
        <f ca="1">IF(INDEX(INDIRECT("ALL["&amp;UNTANA[#Headers]&amp;"]"),rowPointer)="","",INDEX(INDIRECT("ALL["&amp;UNTANA[#Headers]&amp;"]"),rowPointer))</f>
        <v/>
      </c>
      <c r="K247" s="2" t="str">
        <f ca="1">IF(INDEX(INDIRECT("ALL["&amp;UNTANA[#Headers]&amp;"]"),rowPointer)="","",INDEX(INDIRECT("ALL["&amp;UNTANA[#Headers]&amp;"]"),rowPointer))</f>
        <v/>
      </c>
      <c r="L247" s="6" t="str">
        <f ca="1">IF(INDEX(INDIRECT("ALL["&amp;UNTANA[#Headers]&amp;"]"),rowPointer)="","",INDEX(INDIRECT("ALL["&amp;UNTANA[#Headers]&amp;"]"),rowPointer))</f>
        <v/>
      </c>
      <c r="M247" s="6" t="str">
        <f ca="1">IF(INDEX(INDIRECT("ALL["&amp;UNTANA[#Headers]&amp;"]"),rowPointer)="","",INDEX(INDIRECT("ALL["&amp;UNTANA[#Headers]&amp;"]"),rowPointer))</f>
        <v>PITA JPN MOTIF POLOS MIX B</v>
      </c>
      <c r="N247" s="6">
        <f ca="1">IF(INDEX(INDIRECT("ALL["&amp;UNTANA[#Headers]&amp;"]"),rowPointer)="","",INDEX(INDIRECT("ALL["&amp;UNTANA[#Headers]&amp;"]"),rowPointer))</f>
        <v>10</v>
      </c>
      <c r="O247" s="6" t="str">
        <f ca="1">IF(INDEX(INDIRECT("ALL["&amp;UNTANA[#Headers]&amp;"]"),rowPointer)="","",INDEX(INDIRECT("ALL["&amp;UNTANA[#Headers]&amp;"]"),rowPointer))</f>
        <v/>
      </c>
      <c r="P247" s="6" t="str">
        <f ca="1">IF(INDEX(INDIRECT("ALL["&amp;UNTANA[#Headers]&amp;"]"),rowPointer)="","",INDEX(INDIRECT("ALL["&amp;UNTANA[#Headers]&amp;"]"),rowPointer))</f>
        <v/>
      </c>
      <c r="Q247" s="3" t="str">
        <f ca="1">IF(INDEX(INDIRECT("ALL["&amp;UNTANA[#Headers]&amp;"]"),rowPointer)="","",INDEX(INDIRECT("ALL["&amp;UNTANA[#Headers]&amp;"]"),rowPointer))</f>
        <v/>
      </c>
      <c r="R247" s="3">
        <f ca="1">IF(INDEX(INDIRECT("ALL["&amp;UNTANA[#Headers]&amp;"]"),rowPointer)="","",INDEX(INDIRECT("ALL["&amp;UNTANA[#Headers]&amp;"]"),rowPointer))</f>
        <v>720000</v>
      </c>
      <c r="S247" s="6" t="str">
        <f ca="1">IF(INDEX(INDIRECT("ALL["&amp;UNTANA[#Headers]&amp;"]"),rowPointer)="","",INDEX(INDIRECT("ALL["&amp;UNTANA[#Headers]&amp;"]"),rowPointer))</f>
        <v/>
      </c>
      <c r="T247" s="4" t="str">
        <f ca="1">IF(INDEX(INDIRECT("ALL["&amp;UNTANA[#Headers]&amp;"]"),rowPointer)="","",INDEX(INDIRECT("ALL["&amp;UNTANA[#Headers]&amp;"]"),rowPointer))</f>
        <v/>
      </c>
      <c r="U247" s="4" t="str">
        <f ca="1">IF(INDEX(INDIRECT("ALL["&amp;UNTANA[#Headers]&amp;"]"),rowPointer)="","",INDEX(INDIRECT("ALL["&amp;UNTANA[#Headers]&amp;"]"),rowPointer))</f>
        <v/>
      </c>
      <c r="V247" s="3" t="str">
        <f ca="1">IF(INDEX(INDIRECT("ALL["&amp;UNTANA[#Headers]&amp;"]"),rowPointer)="","",INDEX(INDIRECT("ALL["&amp;UNTANA[#Headers]&amp;"]"),rowPointer))</f>
        <v/>
      </c>
      <c r="W247" s="6" t="str">
        <f ca="1">IF(INDEX(INDIRECT("ALL["&amp;UNTANA[#Headers]&amp;"]"),rowPointer)="","",INDEX(INDIRECT("ALL["&amp;UNTANA[#Headers]&amp;"]"),rowPointer))</f>
        <v/>
      </c>
    </row>
    <row r="248" spans="1:23" x14ac:dyDescent="0.25">
      <c r="A248" s="7">
        <v>618</v>
      </c>
      <c r="D248" t="str">
        <f ca="1">INDEX(INDIRECT("ALL["&amp;UNTANA[#Headers]&amp;"]"),rowPointer)</f>
        <v/>
      </c>
      <c r="E248" s="2">
        <f ca="1">INDEX(INDIRECT("ALL["&amp;UNTANA[#Headers]&amp;"]"),rowPointer)</f>
        <v>44947</v>
      </c>
      <c r="F248" s="2" t="str">
        <f ca="1">IF(UNTANA[[#This Row],[TGL MASUK_H]]&gt;E247,UNTANA[[#This Row],[TGL MASUK_H]],IF(UNTANA[[#This Row],[ID]]=1,UNTANA[[#This Row],[TGL MASUK_H]],""))</f>
        <v/>
      </c>
      <c r="G248" s="6" t="str">
        <f ca="1">IF(INDEX(INDIRECT("ALL["&amp;UNTANA[#Headers]&amp;"]"),rowPointer)="","",INDEX(INDIRECT("ALL["&amp;UNTANA[#Headers]&amp;"]"),rowPointer))</f>
        <v/>
      </c>
      <c r="H248" s="6" t="str">
        <f ca="1">IF(INDEX(INDIRECT("ALL["&amp;UNTANA[#Headers]&amp;"]"),rowPointer)="","",INDEX(INDIRECT("ALL["&amp;UNTANA[#Headers]&amp;"]"),rowPointer))</f>
        <v/>
      </c>
      <c r="I248" s="6" t="str">
        <f ca="1">IF(INDEX(INDIRECT("ALL["&amp;UNTANA[#Headers]&amp;"]"),rowPointer)="","",INDEX(INDIRECT("ALL["&amp;UNTANA[#Headers]&amp;"]"),rowPointer))</f>
        <v/>
      </c>
      <c r="J248" s="6" t="str">
        <f ca="1">IF(INDEX(INDIRECT("ALL["&amp;UNTANA[#Headers]&amp;"]"),rowPointer)="","",INDEX(INDIRECT("ALL["&amp;UNTANA[#Headers]&amp;"]"),rowPointer))</f>
        <v/>
      </c>
      <c r="K248" s="2" t="str">
        <f ca="1">IF(INDEX(INDIRECT("ALL["&amp;UNTANA[#Headers]&amp;"]"),rowPointer)="","",INDEX(INDIRECT("ALL["&amp;UNTANA[#Headers]&amp;"]"),rowPointer))</f>
        <v/>
      </c>
      <c r="L248" s="6" t="str">
        <f ca="1">IF(INDEX(INDIRECT("ALL["&amp;UNTANA[#Headers]&amp;"]"),rowPointer)="","",INDEX(INDIRECT("ALL["&amp;UNTANA[#Headers]&amp;"]"),rowPointer))</f>
        <v/>
      </c>
      <c r="M248" s="6" t="str">
        <f ca="1">IF(INDEX(INDIRECT("ALL["&amp;UNTANA[#Headers]&amp;"]"),rowPointer)="","",INDEX(INDIRECT("ALL["&amp;UNTANA[#Headers]&amp;"]"),rowPointer))</f>
        <v>PITA JPN LIST GOLD MIX B 040</v>
      </c>
      <c r="N248" s="6">
        <f ca="1">IF(INDEX(INDIRECT("ALL["&amp;UNTANA[#Headers]&amp;"]"),rowPointer)="","",INDEX(INDIRECT("ALL["&amp;UNTANA[#Headers]&amp;"]"),rowPointer))</f>
        <v>10</v>
      </c>
      <c r="O248" s="6" t="str">
        <f ca="1">IF(INDEX(INDIRECT("ALL["&amp;UNTANA[#Headers]&amp;"]"),rowPointer)="","",INDEX(INDIRECT("ALL["&amp;UNTANA[#Headers]&amp;"]"),rowPointer))</f>
        <v/>
      </c>
      <c r="P248" s="6" t="str">
        <f ca="1">IF(INDEX(INDIRECT("ALL["&amp;UNTANA[#Headers]&amp;"]"),rowPointer)="","",INDEX(INDIRECT("ALL["&amp;UNTANA[#Headers]&amp;"]"),rowPointer))</f>
        <v/>
      </c>
      <c r="Q248" s="3" t="str">
        <f ca="1">IF(INDEX(INDIRECT("ALL["&amp;UNTANA[#Headers]&amp;"]"),rowPointer)="","",INDEX(INDIRECT("ALL["&amp;UNTANA[#Headers]&amp;"]"),rowPointer))</f>
        <v/>
      </c>
      <c r="R248" s="3">
        <f ca="1">IF(INDEX(INDIRECT("ALL["&amp;UNTANA[#Headers]&amp;"]"),rowPointer)="","",INDEX(INDIRECT("ALL["&amp;UNTANA[#Headers]&amp;"]"),rowPointer))</f>
        <v>720000</v>
      </c>
      <c r="S248" s="6" t="str">
        <f ca="1">IF(INDEX(INDIRECT("ALL["&amp;UNTANA[#Headers]&amp;"]"),rowPointer)="","",INDEX(INDIRECT("ALL["&amp;UNTANA[#Headers]&amp;"]"),rowPointer))</f>
        <v/>
      </c>
      <c r="T248" s="4" t="str">
        <f ca="1">IF(INDEX(INDIRECT("ALL["&amp;UNTANA[#Headers]&amp;"]"),rowPointer)="","",INDEX(INDIRECT("ALL["&amp;UNTANA[#Headers]&amp;"]"),rowPointer))</f>
        <v/>
      </c>
      <c r="U248" s="4" t="str">
        <f ca="1">IF(INDEX(INDIRECT("ALL["&amp;UNTANA[#Headers]&amp;"]"),rowPointer)="","",INDEX(INDIRECT("ALL["&amp;UNTANA[#Headers]&amp;"]"),rowPointer))</f>
        <v/>
      </c>
      <c r="V248" s="3" t="str">
        <f ca="1">IF(INDEX(INDIRECT("ALL["&amp;UNTANA[#Headers]&amp;"]"),rowPointer)="","",INDEX(INDIRECT("ALL["&amp;UNTANA[#Headers]&amp;"]"),rowPointer))</f>
        <v/>
      </c>
      <c r="W248" s="6" t="str">
        <f ca="1">IF(INDEX(INDIRECT("ALL["&amp;UNTANA[#Headers]&amp;"]"),rowPointer)="","",INDEX(INDIRECT("ALL["&amp;UNTANA[#Headers]&amp;"]"),rowPointer))</f>
        <v/>
      </c>
    </row>
    <row r="249" spans="1:23" x14ac:dyDescent="0.25">
      <c r="A249" s="7">
        <v>619</v>
      </c>
      <c r="D249" t="str">
        <f ca="1">INDEX(INDIRECT("ALL["&amp;UNTANA[#Headers]&amp;"]"),rowPointer)</f>
        <v/>
      </c>
      <c r="E249" s="2">
        <f ca="1">INDEX(INDIRECT("ALL["&amp;UNTANA[#Headers]&amp;"]"),rowPointer)</f>
        <v>44947</v>
      </c>
      <c r="F249" s="2" t="str">
        <f ca="1">IF(UNTANA[[#This Row],[TGL MASUK_H]]&gt;E248,UNTANA[[#This Row],[TGL MASUK_H]],IF(UNTANA[[#This Row],[ID]]=1,UNTANA[[#This Row],[TGL MASUK_H]],""))</f>
        <v/>
      </c>
      <c r="G249" s="6" t="str">
        <f ca="1">IF(INDEX(INDIRECT("ALL["&amp;UNTANA[#Headers]&amp;"]"),rowPointer)="","",INDEX(INDIRECT("ALL["&amp;UNTANA[#Headers]&amp;"]"),rowPointer))</f>
        <v/>
      </c>
      <c r="H249" s="6" t="str">
        <f ca="1">IF(INDEX(INDIRECT("ALL["&amp;UNTANA[#Headers]&amp;"]"),rowPointer)="","",INDEX(INDIRECT("ALL["&amp;UNTANA[#Headers]&amp;"]"),rowPointer))</f>
        <v/>
      </c>
      <c r="I249" s="6" t="str">
        <f ca="1">IF(INDEX(INDIRECT("ALL["&amp;UNTANA[#Headers]&amp;"]"),rowPointer)="","",INDEX(INDIRECT("ALL["&amp;UNTANA[#Headers]&amp;"]"),rowPointer))</f>
        <v/>
      </c>
      <c r="J249" s="6" t="str">
        <f ca="1">IF(INDEX(INDIRECT("ALL["&amp;UNTANA[#Headers]&amp;"]"),rowPointer)="","",INDEX(INDIRECT("ALL["&amp;UNTANA[#Headers]&amp;"]"),rowPointer))</f>
        <v/>
      </c>
      <c r="K249" s="2" t="str">
        <f ca="1">IF(INDEX(INDIRECT("ALL["&amp;UNTANA[#Headers]&amp;"]"),rowPointer)="","",INDEX(INDIRECT("ALL["&amp;UNTANA[#Headers]&amp;"]"),rowPointer))</f>
        <v/>
      </c>
      <c r="L249" s="6" t="str">
        <f ca="1">IF(INDEX(INDIRECT("ALL["&amp;UNTANA[#Headers]&amp;"]"),rowPointer)="","",INDEX(INDIRECT("ALL["&amp;UNTANA[#Headers]&amp;"]"),rowPointer))</f>
        <v/>
      </c>
      <c r="M249" s="6" t="str">
        <f ca="1">IF(INDEX(INDIRECT("ALL["&amp;UNTANA[#Headers]&amp;"]"),rowPointer)="","",INDEX(INDIRECT("ALL["&amp;UNTANA[#Headers]&amp;"]"),rowPointer))</f>
        <v/>
      </c>
      <c r="N249" s="6" t="str">
        <f ca="1">IF(INDEX(INDIRECT("ALL["&amp;UNTANA[#Headers]&amp;"]"),rowPointer)="","",INDEX(INDIRECT("ALL["&amp;UNTANA[#Headers]&amp;"]"),rowPointer))</f>
        <v/>
      </c>
      <c r="O249" s="6" t="str">
        <f ca="1">IF(INDEX(INDIRECT("ALL["&amp;UNTANA[#Headers]&amp;"]"),rowPointer)="","",INDEX(INDIRECT("ALL["&amp;UNTANA[#Headers]&amp;"]"),rowPointer))</f>
        <v/>
      </c>
      <c r="P249" s="6" t="str">
        <f ca="1">IF(INDEX(INDIRECT("ALL["&amp;UNTANA[#Headers]&amp;"]"),rowPointer)="","",INDEX(INDIRECT("ALL["&amp;UNTANA[#Headers]&amp;"]"),rowPointer))</f>
        <v/>
      </c>
      <c r="Q249" s="3" t="str">
        <f ca="1">IF(INDEX(INDIRECT("ALL["&amp;UNTANA[#Headers]&amp;"]"),rowPointer)="","",INDEX(INDIRECT("ALL["&amp;UNTANA[#Headers]&amp;"]"),rowPointer))</f>
        <v/>
      </c>
      <c r="R249" s="3" t="str">
        <f ca="1">IF(INDEX(INDIRECT("ALL["&amp;UNTANA[#Headers]&amp;"]"),rowPointer)="","",INDEX(INDIRECT("ALL["&amp;UNTANA[#Headers]&amp;"]"),rowPointer))</f>
        <v/>
      </c>
      <c r="S249" s="6" t="str">
        <f ca="1">IF(INDEX(INDIRECT("ALL["&amp;UNTANA[#Headers]&amp;"]"),rowPointer)="","",INDEX(INDIRECT("ALL["&amp;UNTANA[#Headers]&amp;"]"),rowPointer))</f>
        <v/>
      </c>
      <c r="T249" s="4" t="str">
        <f ca="1">IF(INDEX(INDIRECT("ALL["&amp;UNTANA[#Headers]&amp;"]"),rowPointer)="","",INDEX(INDIRECT("ALL["&amp;UNTANA[#Headers]&amp;"]"),rowPointer))</f>
        <v/>
      </c>
      <c r="U249" s="4" t="str">
        <f ca="1">IF(INDEX(INDIRECT("ALL["&amp;UNTANA[#Headers]&amp;"]"),rowPointer)="","",INDEX(INDIRECT("ALL["&amp;UNTANA[#Headers]&amp;"]"),rowPointer))</f>
        <v/>
      </c>
      <c r="V249" s="3" t="str">
        <f ca="1">IF(INDEX(INDIRECT("ALL["&amp;UNTANA[#Headers]&amp;"]"),rowPointer)="","",INDEX(INDIRECT("ALL["&amp;UNTANA[#Headers]&amp;"]"),rowPointer))</f>
        <v/>
      </c>
      <c r="W249" s="6" t="str">
        <f ca="1">IF(INDEX(INDIRECT("ALL["&amp;UNTANA[#Headers]&amp;"]"),rowPointer)="","",INDEX(INDIRECT("ALL["&amp;UNTANA[#Headers]&amp;"]"),rowPointer))</f>
        <v/>
      </c>
    </row>
    <row r="250" spans="1:23" x14ac:dyDescent="0.25">
      <c r="A250" s="7">
        <v>620</v>
      </c>
      <c r="D250">
        <f ca="1">INDEX(INDIRECT("ALL["&amp;UNTANA[#Headers]&amp;"]"),rowPointer)</f>
        <v>620</v>
      </c>
      <c r="E250" s="2">
        <f ca="1">INDEX(INDIRECT("ALL["&amp;UNTANA[#Headers]&amp;"]"),rowPointer)</f>
        <v>44947</v>
      </c>
      <c r="F250" s="2" t="str">
        <f ca="1">IF(UNTANA[[#This Row],[TGL MASUK_H]]&gt;E249,UNTANA[[#This Row],[TGL MASUK_H]],IF(UNTANA[[#This Row],[ID]]=1,UNTANA[[#This Row],[TGL MASUK_H]],""))</f>
        <v/>
      </c>
      <c r="G250" s="6" t="str">
        <f ca="1">IF(INDEX(INDIRECT("ALL["&amp;UNTANA[#Headers]&amp;"]"),rowPointer)="","",INDEX(INDIRECT("ALL["&amp;UNTANA[#Headers]&amp;"]"),rowPointer))</f>
        <v>BAHAGIA TEGUH</v>
      </c>
      <c r="H250" s="6" t="str">
        <f ca="1">IF(INDEX(INDIRECT("ALL["&amp;UNTANA[#Headers]&amp;"]"),rowPointer)="","",INDEX(INDIRECT("ALL["&amp;UNTANA[#Headers]&amp;"]"),rowPointer))</f>
        <v>UNTANA</v>
      </c>
      <c r="I250" s="6" t="str">
        <f ca="1">IF(INDEX(INDIRECT("ALL["&amp;UNTANA[#Headers]&amp;"]"),rowPointer)="","",INDEX(INDIRECT("ALL["&amp;UNTANA[#Headers]&amp;"]"),rowPointer))</f>
        <v>BG-2023/01-0049</v>
      </c>
      <c r="J250" s="6" t="str">
        <f ca="1">IF(INDEX(INDIRECT("ALL["&amp;UNTANA[#Headers]&amp;"]"),rowPointer)="","",INDEX(INDIRECT("ALL["&amp;UNTANA[#Headers]&amp;"]"),rowPointer))</f>
        <v/>
      </c>
      <c r="K250" s="2">
        <f ca="1">IF(INDEX(INDIRECT("ALL["&amp;UNTANA[#Headers]&amp;"]"),rowPointer)="","",INDEX(INDIRECT("ALL["&amp;UNTANA[#Headers]&amp;"]"),rowPointer))</f>
        <v>44945</v>
      </c>
      <c r="L250" s="6" t="str">
        <f ca="1">IF(INDEX(INDIRECT("ALL["&amp;UNTANA[#Headers]&amp;"]"),rowPointer)="","",INDEX(INDIRECT("ALL["&amp;UNTANA[#Headers]&amp;"]"),rowPointer))</f>
        <v/>
      </c>
      <c r="M250" s="6" t="str">
        <f ca="1">IF(INDEX(INDIRECT("ALL["&amp;UNTANA[#Headers]&amp;"]"),rowPointer)="","",INDEX(INDIRECT("ALL["&amp;UNTANA[#Headers]&amp;"]"),rowPointer))</f>
        <v>PENSIL CARPENTER 500</v>
      </c>
      <c r="N250" s="6">
        <f ca="1">IF(INDEX(INDIRECT("ALL["&amp;UNTANA[#Headers]&amp;"]"),rowPointer)="","",INDEX(INDIRECT("ALL["&amp;UNTANA[#Headers]&amp;"]"),rowPointer))</f>
        <v>10</v>
      </c>
      <c r="O250" s="6">
        <f ca="1">IF(INDEX(INDIRECT("ALL["&amp;UNTANA[#Headers]&amp;"]"),rowPointer)="","",INDEX(INDIRECT("ALL["&amp;UNTANA[#Headers]&amp;"]"),rowPointer))</f>
        <v>200</v>
      </c>
      <c r="P250" s="6" t="str">
        <f ca="1">IF(INDEX(INDIRECT("ALL["&amp;UNTANA[#Headers]&amp;"]"),rowPointer)="","",INDEX(INDIRECT("ALL["&amp;UNTANA[#Headers]&amp;"]"),rowPointer))</f>
        <v>GRS</v>
      </c>
      <c r="Q250" s="3">
        <f ca="1">IF(INDEX(INDIRECT("ALL["&amp;UNTANA[#Headers]&amp;"]"),rowPointer)="","",INDEX(INDIRECT("ALL["&amp;UNTANA[#Headers]&amp;"]"),rowPointer))</f>
        <v>155000</v>
      </c>
      <c r="R250" s="3" t="str">
        <f ca="1">IF(INDEX(INDIRECT("ALL["&amp;UNTANA[#Headers]&amp;"]"),rowPointer)="","",INDEX(INDIRECT("ALL["&amp;UNTANA[#Headers]&amp;"]"),rowPointer))</f>
        <v/>
      </c>
      <c r="S250" s="6" t="str">
        <f ca="1">IF(INDEX(INDIRECT("ALL["&amp;UNTANA[#Headers]&amp;"]"),rowPointer)="","",INDEX(INDIRECT("ALL["&amp;UNTANA[#Headers]&amp;"]"),rowPointer))</f>
        <v>20 GRS</v>
      </c>
      <c r="T250" s="4" t="str">
        <f ca="1">IF(INDEX(INDIRECT("ALL["&amp;UNTANA[#Headers]&amp;"]"),rowPointer)="","",INDEX(INDIRECT("ALL["&amp;UNTANA[#Headers]&amp;"]"),rowPointer))</f>
        <v/>
      </c>
      <c r="U250" s="4" t="str">
        <f ca="1">IF(INDEX(INDIRECT("ALL["&amp;UNTANA[#Headers]&amp;"]"),rowPointer)="","",INDEX(INDIRECT("ALL["&amp;UNTANA[#Headers]&amp;"]"),rowPointer))</f>
        <v/>
      </c>
      <c r="V250" s="3" t="str">
        <f ca="1">IF(INDEX(INDIRECT("ALL["&amp;UNTANA[#Headers]&amp;"]"),rowPointer)="","",INDEX(INDIRECT("ALL["&amp;UNTANA[#Headers]&amp;"]"),rowPointer))</f>
        <v/>
      </c>
      <c r="W250" s="6" t="str">
        <f ca="1">IF(INDEX(INDIRECT("ALL["&amp;UNTANA[#Headers]&amp;"]"),rowPointer)="","",INDEX(INDIRECT("ALL["&amp;UNTANA[#Headers]&amp;"]"),rowPointer))</f>
        <v/>
      </c>
    </row>
    <row r="251" spans="1:23" x14ac:dyDescent="0.25">
      <c r="A251" s="7">
        <v>621</v>
      </c>
      <c r="D251" t="str">
        <f ca="1">INDEX(INDIRECT("ALL["&amp;UNTANA[#Headers]&amp;"]"),rowPointer)</f>
        <v/>
      </c>
      <c r="E251" s="2">
        <f ca="1">INDEX(INDIRECT("ALL["&amp;UNTANA[#Headers]&amp;"]"),rowPointer)</f>
        <v>44947</v>
      </c>
      <c r="F251" s="2" t="str">
        <f ca="1">IF(UNTANA[[#This Row],[TGL MASUK_H]]&gt;E250,UNTANA[[#This Row],[TGL MASUK_H]],IF(UNTANA[[#This Row],[ID]]=1,UNTANA[[#This Row],[TGL MASUK_H]],""))</f>
        <v/>
      </c>
      <c r="G251" s="6" t="str">
        <f ca="1">IF(INDEX(INDIRECT("ALL["&amp;UNTANA[#Headers]&amp;"]"),rowPointer)="","",INDEX(INDIRECT("ALL["&amp;UNTANA[#Headers]&amp;"]"),rowPointer))</f>
        <v/>
      </c>
      <c r="H251" s="6" t="str">
        <f ca="1">IF(INDEX(INDIRECT("ALL["&amp;UNTANA[#Headers]&amp;"]"),rowPointer)="","",INDEX(INDIRECT("ALL["&amp;UNTANA[#Headers]&amp;"]"),rowPointer))</f>
        <v/>
      </c>
      <c r="I251" s="6" t="str">
        <f ca="1">IF(INDEX(INDIRECT("ALL["&amp;UNTANA[#Headers]&amp;"]"),rowPointer)="","",INDEX(INDIRECT("ALL["&amp;UNTANA[#Headers]&amp;"]"),rowPointer))</f>
        <v/>
      </c>
      <c r="J251" s="6" t="str">
        <f ca="1">IF(INDEX(INDIRECT("ALL["&amp;UNTANA[#Headers]&amp;"]"),rowPointer)="","",INDEX(INDIRECT("ALL["&amp;UNTANA[#Headers]&amp;"]"),rowPointer))</f>
        <v/>
      </c>
      <c r="K251" s="2" t="str">
        <f ca="1">IF(INDEX(INDIRECT("ALL["&amp;UNTANA[#Headers]&amp;"]"),rowPointer)="","",INDEX(INDIRECT("ALL["&amp;UNTANA[#Headers]&amp;"]"),rowPointer))</f>
        <v/>
      </c>
      <c r="L251" s="6" t="str">
        <f ca="1">IF(INDEX(INDIRECT("ALL["&amp;UNTANA[#Headers]&amp;"]"),rowPointer)="","",INDEX(INDIRECT("ALL["&amp;UNTANA[#Headers]&amp;"]"),rowPointer))</f>
        <v/>
      </c>
      <c r="M251" s="6" t="str">
        <f ca="1">IF(INDEX(INDIRECT("ALL["&amp;UNTANA[#Headers]&amp;"]"),rowPointer)="","",INDEX(INDIRECT("ALL["&amp;UNTANA[#Headers]&amp;"]"),rowPointer))</f>
        <v/>
      </c>
      <c r="N251" s="6" t="str">
        <f ca="1">IF(INDEX(INDIRECT("ALL["&amp;UNTANA[#Headers]&amp;"]"),rowPointer)="","",INDEX(INDIRECT("ALL["&amp;UNTANA[#Headers]&amp;"]"),rowPointer))</f>
        <v/>
      </c>
      <c r="O251" s="6" t="str">
        <f ca="1">IF(INDEX(INDIRECT("ALL["&amp;UNTANA[#Headers]&amp;"]"),rowPointer)="","",INDEX(INDIRECT("ALL["&amp;UNTANA[#Headers]&amp;"]"),rowPointer))</f>
        <v/>
      </c>
      <c r="P251" s="6" t="str">
        <f ca="1">IF(INDEX(INDIRECT("ALL["&amp;UNTANA[#Headers]&amp;"]"),rowPointer)="","",INDEX(INDIRECT("ALL["&amp;UNTANA[#Headers]&amp;"]"),rowPointer))</f>
        <v/>
      </c>
      <c r="Q251" s="3" t="str">
        <f ca="1">IF(INDEX(INDIRECT("ALL["&amp;UNTANA[#Headers]&amp;"]"),rowPointer)="","",INDEX(INDIRECT("ALL["&amp;UNTANA[#Headers]&amp;"]"),rowPointer))</f>
        <v/>
      </c>
      <c r="R251" s="3" t="str">
        <f ca="1">IF(INDEX(INDIRECT("ALL["&amp;UNTANA[#Headers]&amp;"]"),rowPointer)="","",INDEX(INDIRECT("ALL["&amp;UNTANA[#Headers]&amp;"]"),rowPointer))</f>
        <v/>
      </c>
      <c r="S251" s="6" t="str">
        <f ca="1">IF(INDEX(INDIRECT("ALL["&amp;UNTANA[#Headers]&amp;"]"),rowPointer)="","",INDEX(INDIRECT("ALL["&amp;UNTANA[#Headers]&amp;"]"),rowPointer))</f>
        <v/>
      </c>
      <c r="T251" s="4" t="str">
        <f ca="1">IF(INDEX(INDIRECT("ALL["&amp;UNTANA[#Headers]&amp;"]"),rowPointer)="","",INDEX(INDIRECT("ALL["&amp;UNTANA[#Headers]&amp;"]"),rowPointer))</f>
        <v/>
      </c>
      <c r="U251" s="4" t="str">
        <f ca="1">IF(INDEX(INDIRECT("ALL["&amp;UNTANA[#Headers]&amp;"]"),rowPointer)="","",INDEX(INDIRECT("ALL["&amp;UNTANA[#Headers]&amp;"]"),rowPointer))</f>
        <v/>
      </c>
      <c r="V251" s="3" t="str">
        <f ca="1">IF(INDEX(INDIRECT("ALL["&amp;UNTANA[#Headers]&amp;"]"),rowPointer)="","",INDEX(INDIRECT("ALL["&amp;UNTANA[#Headers]&amp;"]"),rowPointer))</f>
        <v/>
      </c>
      <c r="W251" s="6" t="str">
        <f ca="1">IF(INDEX(INDIRECT("ALL["&amp;UNTANA[#Headers]&amp;"]"),rowPointer)="","",INDEX(INDIRECT("ALL["&amp;UNTANA[#Headers]&amp;"]"),rowPointer))</f>
        <v/>
      </c>
    </row>
    <row r="252" spans="1:23" x14ac:dyDescent="0.25">
      <c r="A252" s="7">
        <v>622</v>
      </c>
      <c r="D252">
        <f ca="1">INDEX(INDIRECT("ALL["&amp;UNTANA[#Headers]&amp;"]"),rowPointer)</f>
        <v>622</v>
      </c>
      <c r="E252" s="2">
        <f ca="1">INDEX(INDIRECT("ALL["&amp;UNTANA[#Headers]&amp;"]"),rowPointer)</f>
        <v>44947</v>
      </c>
      <c r="F252" s="2" t="str">
        <f ca="1">IF(UNTANA[[#This Row],[TGL MASUK_H]]&gt;E251,UNTANA[[#This Row],[TGL MASUK_H]],IF(UNTANA[[#This Row],[ID]]=1,UNTANA[[#This Row],[TGL MASUK_H]],""))</f>
        <v/>
      </c>
      <c r="G252" s="6" t="str">
        <f ca="1">IF(INDEX(INDIRECT("ALL["&amp;UNTANA[#Headers]&amp;"]"),rowPointer)="","",INDEX(INDIRECT("ALL["&amp;UNTANA[#Headers]&amp;"]"),rowPointer))</f>
        <v>BAHAGIA TEGUH</v>
      </c>
      <c r="H252" s="6" t="str">
        <f ca="1">IF(INDEX(INDIRECT("ALL["&amp;UNTANA[#Headers]&amp;"]"),rowPointer)="","",INDEX(INDIRECT("ALL["&amp;UNTANA[#Headers]&amp;"]"),rowPointer))</f>
        <v>UNTANA</v>
      </c>
      <c r="I252" s="6" t="str">
        <f ca="1">IF(INDEX(INDIRECT("ALL["&amp;UNTANA[#Headers]&amp;"]"),rowPointer)="","",INDEX(INDIRECT("ALL["&amp;UNTANA[#Headers]&amp;"]"),rowPointer))</f>
        <v>BG-2023/01-0053</v>
      </c>
      <c r="J252" s="6" t="str">
        <f ca="1">IF(INDEX(INDIRECT("ALL["&amp;UNTANA[#Headers]&amp;"]"),rowPointer)="","",INDEX(INDIRECT("ALL["&amp;UNTANA[#Headers]&amp;"]"),rowPointer))</f>
        <v/>
      </c>
      <c r="K252" s="2">
        <f ca="1">IF(INDEX(INDIRECT("ALL["&amp;UNTANA[#Headers]&amp;"]"),rowPointer)="","",INDEX(INDIRECT("ALL["&amp;UNTANA[#Headers]&amp;"]"),rowPointer))</f>
        <v>44945</v>
      </c>
      <c r="L252" s="6" t="str">
        <f ca="1">IF(INDEX(INDIRECT("ALL["&amp;UNTANA[#Headers]&amp;"]"),rowPointer)="","",INDEX(INDIRECT("ALL["&amp;UNTANA[#Headers]&amp;"]"),rowPointer))</f>
        <v/>
      </c>
      <c r="M252" s="6" t="str">
        <f ca="1">IF(INDEX(INDIRECT("ALL["&amp;UNTANA[#Headers]&amp;"]"),rowPointer)="","",INDEX(INDIRECT("ALL["&amp;UNTANA[#Headers]&amp;"]"),rowPointer))</f>
        <v>PENSIL ZHONG HUA 69 2B</v>
      </c>
      <c r="N252" s="6">
        <f ca="1">IF(INDEX(INDIRECT("ALL["&amp;UNTANA[#Headers]&amp;"]"),rowPointer)="","",INDEX(INDIRECT("ALL["&amp;UNTANA[#Headers]&amp;"]"),rowPointer))</f>
        <v>10</v>
      </c>
      <c r="O252" s="6">
        <f ca="1">IF(INDEX(INDIRECT("ALL["&amp;UNTANA[#Headers]&amp;"]"),rowPointer)="","",INDEX(INDIRECT("ALL["&amp;UNTANA[#Headers]&amp;"]"),rowPointer))</f>
        <v>100</v>
      </c>
      <c r="P252" s="6" t="str">
        <f ca="1">IF(INDEX(INDIRECT("ALL["&amp;UNTANA[#Headers]&amp;"]"),rowPointer)="","",INDEX(INDIRECT("ALL["&amp;UNTANA[#Headers]&amp;"]"),rowPointer))</f>
        <v>BOX</v>
      </c>
      <c r="Q252" s="3">
        <f ca="1">IF(INDEX(INDIRECT("ALL["&amp;UNTANA[#Headers]&amp;"]"),rowPointer)="","",INDEX(INDIRECT("ALL["&amp;UNTANA[#Headers]&amp;"]"),rowPointer))</f>
        <v>330000</v>
      </c>
      <c r="R252" s="3" t="str">
        <f ca="1">IF(INDEX(INDIRECT("ALL["&amp;UNTANA[#Headers]&amp;"]"),rowPointer)="","",INDEX(INDIRECT("ALL["&amp;UNTANA[#Headers]&amp;"]"),rowPointer))</f>
        <v/>
      </c>
      <c r="S252" s="6" t="str">
        <f ca="1">IF(INDEX(INDIRECT("ALL["&amp;UNTANA[#Headers]&amp;"]"),rowPointer)="","",INDEX(INDIRECT("ALL["&amp;UNTANA[#Headers]&amp;"]"),rowPointer))</f>
        <v>10 BOX</v>
      </c>
      <c r="T252" s="4">
        <f ca="1">IF(INDEX(INDIRECT("ALL["&amp;UNTANA[#Headers]&amp;"]"),rowPointer)="","",INDEX(INDIRECT("ALL["&amp;UNTANA[#Headers]&amp;"]"),rowPointer))</f>
        <v>0.22500000000000001</v>
      </c>
      <c r="U252" s="4" t="str">
        <f ca="1">IF(INDEX(INDIRECT("ALL["&amp;UNTANA[#Headers]&amp;"]"),rowPointer)="","",INDEX(INDIRECT("ALL["&amp;UNTANA[#Headers]&amp;"]"),rowPointer))</f>
        <v/>
      </c>
      <c r="V252" s="3" t="str">
        <f ca="1">IF(INDEX(INDIRECT("ALL["&amp;UNTANA[#Headers]&amp;"]"),rowPointer)="","",INDEX(INDIRECT("ALL["&amp;UNTANA[#Headers]&amp;"]"),rowPointer))</f>
        <v/>
      </c>
      <c r="W252" s="6" t="str">
        <f ca="1">IF(INDEX(INDIRECT("ALL["&amp;UNTANA[#Headers]&amp;"]"),rowPointer)="","",INDEX(INDIRECT("ALL["&amp;UNTANA[#Headers]&amp;"]"),rowPointer))</f>
        <v/>
      </c>
    </row>
    <row r="253" spans="1:23" x14ac:dyDescent="0.25">
      <c r="A253" s="7">
        <v>623</v>
      </c>
      <c r="D253" t="str">
        <f ca="1">INDEX(INDIRECT("ALL["&amp;UNTANA[#Headers]&amp;"]"),rowPointer)</f>
        <v/>
      </c>
      <c r="E253" s="2">
        <f ca="1">INDEX(INDIRECT("ALL["&amp;UNTANA[#Headers]&amp;"]"),rowPointer)</f>
        <v>44947</v>
      </c>
      <c r="F253" s="2" t="str">
        <f ca="1">IF(UNTANA[[#This Row],[TGL MASUK_H]]&gt;E252,UNTANA[[#This Row],[TGL MASUK_H]],IF(UNTANA[[#This Row],[ID]]=1,UNTANA[[#This Row],[TGL MASUK_H]],""))</f>
        <v/>
      </c>
      <c r="G253" s="6" t="str">
        <f ca="1">IF(INDEX(INDIRECT("ALL["&amp;UNTANA[#Headers]&amp;"]"),rowPointer)="","",INDEX(INDIRECT("ALL["&amp;UNTANA[#Headers]&amp;"]"),rowPointer))</f>
        <v/>
      </c>
      <c r="H253" s="6" t="str">
        <f ca="1">IF(INDEX(INDIRECT("ALL["&amp;UNTANA[#Headers]&amp;"]"),rowPointer)="","",INDEX(INDIRECT("ALL["&amp;UNTANA[#Headers]&amp;"]"),rowPointer))</f>
        <v/>
      </c>
      <c r="I253" s="6" t="str">
        <f ca="1">IF(INDEX(INDIRECT("ALL["&amp;UNTANA[#Headers]&amp;"]"),rowPointer)="","",INDEX(INDIRECT("ALL["&amp;UNTANA[#Headers]&amp;"]"),rowPointer))</f>
        <v/>
      </c>
      <c r="J253" s="6" t="str">
        <f ca="1">IF(INDEX(INDIRECT("ALL["&amp;UNTANA[#Headers]&amp;"]"),rowPointer)="","",INDEX(INDIRECT("ALL["&amp;UNTANA[#Headers]&amp;"]"),rowPointer))</f>
        <v/>
      </c>
      <c r="K253" s="2" t="str">
        <f ca="1">IF(INDEX(INDIRECT("ALL["&amp;UNTANA[#Headers]&amp;"]"),rowPointer)="","",INDEX(INDIRECT("ALL["&amp;UNTANA[#Headers]&amp;"]"),rowPointer))</f>
        <v/>
      </c>
      <c r="L253" s="6" t="str">
        <f ca="1">IF(INDEX(INDIRECT("ALL["&amp;UNTANA[#Headers]&amp;"]"),rowPointer)="","",INDEX(INDIRECT("ALL["&amp;UNTANA[#Headers]&amp;"]"),rowPointer))</f>
        <v/>
      </c>
      <c r="M253" s="6" t="str">
        <f ca="1">IF(INDEX(INDIRECT("ALL["&amp;UNTANA[#Headers]&amp;"]"),rowPointer)="","",INDEX(INDIRECT("ALL["&amp;UNTANA[#Headers]&amp;"]"),rowPointer))</f>
        <v/>
      </c>
      <c r="N253" s="6" t="str">
        <f ca="1">IF(INDEX(INDIRECT("ALL["&amp;UNTANA[#Headers]&amp;"]"),rowPointer)="","",INDEX(INDIRECT("ALL["&amp;UNTANA[#Headers]&amp;"]"),rowPointer))</f>
        <v/>
      </c>
      <c r="O253" s="6" t="str">
        <f ca="1">IF(INDEX(INDIRECT("ALL["&amp;UNTANA[#Headers]&amp;"]"),rowPointer)="","",INDEX(INDIRECT("ALL["&amp;UNTANA[#Headers]&amp;"]"),rowPointer))</f>
        <v/>
      </c>
      <c r="P253" s="6" t="str">
        <f ca="1">IF(INDEX(INDIRECT("ALL["&amp;UNTANA[#Headers]&amp;"]"),rowPointer)="","",INDEX(INDIRECT("ALL["&amp;UNTANA[#Headers]&amp;"]"),rowPointer))</f>
        <v/>
      </c>
      <c r="Q253" s="3" t="str">
        <f ca="1">IF(INDEX(INDIRECT("ALL["&amp;UNTANA[#Headers]&amp;"]"),rowPointer)="","",INDEX(INDIRECT("ALL["&amp;UNTANA[#Headers]&amp;"]"),rowPointer))</f>
        <v/>
      </c>
      <c r="R253" s="3" t="str">
        <f ca="1">IF(INDEX(INDIRECT("ALL["&amp;UNTANA[#Headers]&amp;"]"),rowPointer)="","",INDEX(INDIRECT("ALL["&amp;UNTANA[#Headers]&amp;"]"),rowPointer))</f>
        <v/>
      </c>
      <c r="S253" s="6" t="str">
        <f ca="1">IF(INDEX(INDIRECT("ALL["&amp;UNTANA[#Headers]&amp;"]"),rowPointer)="","",INDEX(INDIRECT("ALL["&amp;UNTANA[#Headers]&amp;"]"),rowPointer))</f>
        <v/>
      </c>
      <c r="T253" s="4" t="str">
        <f ca="1">IF(INDEX(INDIRECT("ALL["&amp;UNTANA[#Headers]&amp;"]"),rowPointer)="","",INDEX(INDIRECT("ALL["&amp;UNTANA[#Headers]&amp;"]"),rowPointer))</f>
        <v/>
      </c>
      <c r="U253" s="4" t="str">
        <f ca="1">IF(INDEX(INDIRECT("ALL["&amp;UNTANA[#Headers]&amp;"]"),rowPointer)="","",INDEX(INDIRECT("ALL["&amp;UNTANA[#Headers]&amp;"]"),rowPointer))</f>
        <v/>
      </c>
      <c r="V253" s="3" t="str">
        <f ca="1">IF(INDEX(INDIRECT("ALL["&amp;UNTANA[#Headers]&amp;"]"),rowPointer)="","",INDEX(INDIRECT("ALL["&amp;UNTANA[#Headers]&amp;"]"),rowPointer))</f>
        <v/>
      </c>
      <c r="W253" s="6" t="str">
        <f ca="1">IF(INDEX(INDIRECT("ALL["&amp;UNTANA[#Headers]&amp;"]"),rowPointer)="","",INDEX(INDIRECT("ALL["&amp;UNTANA[#Headers]&amp;"]"),rowPointer))</f>
        <v/>
      </c>
    </row>
    <row r="254" spans="1:23" x14ac:dyDescent="0.25">
      <c r="A254" s="7">
        <v>624</v>
      </c>
      <c r="D254">
        <f ca="1">INDEX(INDIRECT("ALL["&amp;UNTANA[#Headers]&amp;"]"),rowPointer)</f>
        <v>624</v>
      </c>
      <c r="E254" s="2">
        <f ca="1">INDEX(INDIRECT("ALL["&amp;UNTANA[#Headers]&amp;"]"),rowPointer)</f>
        <v>44947</v>
      </c>
      <c r="F254" s="2" t="str">
        <f ca="1">IF(UNTANA[[#This Row],[TGL MASUK_H]]&gt;E253,UNTANA[[#This Row],[TGL MASUK_H]],IF(UNTANA[[#This Row],[ID]]=1,UNTANA[[#This Row],[TGL MASUK_H]],""))</f>
        <v/>
      </c>
      <c r="G254" s="6" t="str">
        <f ca="1">IF(INDEX(INDIRECT("ALL["&amp;UNTANA[#Headers]&amp;"]"),rowPointer)="","",INDEX(INDIRECT("ALL["&amp;UNTANA[#Headers]&amp;"]"),rowPointer))</f>
        <v>GRAFINDO</v>
      </c>
      <c r="H254" s="6" t="str">
        <f ca="1">IF(INDEX(INDIRECT("ALL["&amp;UNTANA[#Headers]&amp;"]"),rowPointer)="","",INDEX(INDIRECT("ALL["&amp;UNTANA[#Headers]&amp;"]"),rowPointer))</f>
        <v>UNTANA</v>
      </c>
      <c r="I254" s="6" t="str">
        <f ca="1">IF(INDEX(INDIRECT("ALL["&amp;UNTANA[#Headers]&amp;"]"),rowPointer)="","",INDEX(INDIRECT("ALL["&amp;UNTANA[#Headers]&amp;"]"),rowPointer))</f>
        <v>GA-23-01-0285</v>
      </c>
      <c r="J254" s="6" t="str">
        <f ca="1">IF(INDEX(INDIRECT("ALL["&amp;UNTANA[#Headers]&amp;"]"),rowPointer)="","",INDEX(INDIRECT("ALL["&amp;UNTANA[#Headers]&amp;"]"),rowPointer))</f>
        <v/>
      </c>
      <c r="K254" s="2">
        <f ca="1">IF(INDEX(INDIRECT("ALL["&amp;UNTANA[#Headers]&amp;"]"),rowPointer)="","",INDEX(INDIRECT("ALL["&amp;UNTANA[#Headers]&amp;"]"),rowPointer))</f>
        <v>44946</v>
      </c>
      <c r="L254" s="6" t="str">
        <f ca="1">IF(INDEX(INDIRECT("ALL["&amp;UNTANA[#Headers]&amp;"]"),rowPointer)="","",INDEX(INDIRECT("ALL["&amp;UNTANA[#Headers]&amp;"]"),rowPointer))</f>
        <v/>
      </c>
      <c r="M254" s="6" t="str">
        <f ca="1">IF(INDEX(INDIRECT("ALL["&amp;UNTANA[#Headers]&amp;"]"),rowPointer)="","",INDEX(INDIRECT("ALL["&amp;UNTANA[#Headers]&amp;"]"),rowPointer))</f>
        <v>MAP KANCING SIKA AC-05 BIRU</v>
      </c>
      <c r="N254" s="6">
        <f ca="1">IF(INDEX(INDIRECT("ALL["&amp;UNTANA[#Headers]&amp;"]"),rowPointer)="","",INDEX(INDIRECT("ALL["&amp;UNTANA[#Headers]&amp;"]"),rowPointer))</f>
        <v>5</v>
      </c>
      <c r="O254" s="6">
        <f ca="1">IF(INDEX(INDIRECT("ALL["&amp;UNTANA[#Headers]&amp;"]"),rowPointer)="","",INDEX(INDIRECT("ALL["&amp;UNTANA[#Headers]&amp;"]"),rowPointer))</f>
        <v>250</v>
      </c>
      <c r="P254" s="6" t="str">
        <f ca="1">IF(INDEX(INDIRECT("ALL["&amp;UNTANA[#Headers]&amp;"]"),rowPointer)="","",INDEX(INDIRECT("ALL["&amp;UNTANA[#Headers]&amp;"]"),rowPointer))</f>
        <v>LSN</v>
      </c>
      <c r="Q254" s="3">
        <f ca="1">IF(INDEX(INDIRECT("ALL["&amp;UNTANA[#Headers]&amp;"]"),rowPointer)="","",INDEX(INDIRECT("ALL["&amp;UNTANA[#Headers]&amp;"]"),rowPointer))</f>
        <v>17400</v>
      </c>
      <c r="R254" s="3" t="str">
        <f ca="1">IF(INDEX(INDIRECT("ALL["&amp;UNTANA[#Headers]&amp;"]"),rowPointer)="","",INDEX(INDIRECT("ALL["&amp;UNTANA[#Headers]&amp;"]"),rowPointer))</f>
        <v/>
      </c>
      <c r="S254" s="6" t="str">
        <f ca="1">IF(INDEX(INDIRECT("ALL["&amp;UNTANA[#Headers]&amp;"]"),rowPointer)="","",INDEX(INDIRECT("ALL["&amp;UNTANA[#Headers]&amp;"]"),rowPointer))</f>
        <v>50 LSN</v>
      </c>
      <c r="T254" s="4" t="str">
        <f ca="1">IF(INDEX(INDIRECT("ALL["&amp;UNTANA[#Headers]&amp;"]"),rowPointer)="","",INDEX(INDIRECT("ALL["&amp;UNTANA[#Headers]&amp;"]"),rowPointer))</f>
        <v/>
      </c>
      <c r="U254" s="4" t="str">
        <f ca="1">IF(INDEX(INDIRECT("ALL["&amp;UNTANA[#Headers]&amp;"]"),rowPointer)="","",INDEX(INDIRECT("ALL["&amp;UNTANA[#Headers]&amp;"]"),rowPointer))</f>
        <v/>
      </c>
      <c r="V254" s="3" t="str">
        <f ca="1">IF(INDEX(INDIRECT("ALL["&amp;UNTANA[#Headers]&amp;"]"),rowPointer)="","",INDEX(INDIRECT("ALL["&amp;UNTANA[#Headers]&amp;"]"),rowPointer))</f>
        <v/>
      </c>
      <c r="W254" s="6" t="str">
        <f ca="1">IF(INDEX(INDIRECT("ALL["&amp;UNTANA[#Headers]&amp;"]"),rowPointer)="","",INDEX(INDIRECT("ALL["&amp;UNTANA[#Headers]&amp;"]"),rowPointer))</f>
        <v/>
      </c>
    </row>
    <row r="255" spans="1:23" x14ac:dyDescent="0.25">
      <c r="A255" s="7">
        <v>625</v>
      </c>
      <c r="D255" t="str">
        <f ca="1">INDEX(INDIRECT("ALL["&amp;UNTANA[#Headers]&amp;"]"),rowPointer)</f>
        <v/>
      </c>
      <c r="E255" s="2">
        <f ca="1">INDEX(INDIRECT("ALL["&amp;UNTANA[#Headers]&amp;"]"),rowPointer)</f>
        <v>44947</v>
      </c>
      <c r="F255" s="2" t="str">
        <f ca="1">IF(UNTANA[[#This Row],[TGL MASUK_H]]&gt;E254,UNTANA[[#This Row],[TGL MASUK_H]],IF(UNTANA[[#This Row],[ID]]=1,UNTANA[[#This Row],[TGL MASUK_H]],""))</f>
        <v/>
      </c>
      <c r="G255" s="6" t="str">
        <f ca="1">IF(INDEX(INDIRECT("ALL["&amp;UNTANA[#Headers]&amp;"]"),rowPointer)="","",INDEX(INDIRECT("ALL["&amp;UNTANA[#Headers]&amp;"]"),rowPointer))</f>
        <v/>
      </c>
      <c r="H255" s="6" t="str">
        <f ca="1">IF(INDEX(INDIRECT("ALL["&amp;UNTANA[#Headers]&amp;"]"),rowPointer)="","",INDEX(INDIRECT("ALL["&amp;UNTANA[#Headers]&amp;"]"),rowPointer))</f>
        <v/>
      </c>
      <c r="I255" s="6" t="str">
        <f ca="1">IF(INDEX(INDIRECT("ALL["&amp;UNTANA[#Headers]&amp;"]"),rowPointer)="","",INDEX(INDIRECT("ALL["&amp;UNTANA[#Headers]&amp;"]"),rowPointer))</f>
        <v/>
      </c>
      <c r="J255" s="6" t="str">
        <f ca="1">IF(INDEX(INDIRECT("ALL["&amp;UNTANA[#Headers]&amp;"]"),rowPointer)="","",INDEX(INDIRECT("ALL["&amp;UNTANA[#Headers]&amp;"]"),rowPointer))</f>
        <v/>
      </c>
      <c r="K255" s="2" t="str">
        <f ca="1">IF(INDEX(INDIRECT("ALL["&amp;UNTANA[#Headers]&amp;"]"),rowPointer)="","",INDEX(INDIRECT("ALL["&amp;UNTANA[#Headers]&amp;"]"),rowPointer))</f>
        <v/>
      </c>
      <c r="L255" s="6" t="str">
        <f ca="1">IF(INDEX(INDIRECT("ALL["&amp;UNTANA[#Headers]&amp;"]"),rowPointer)="","",INDEX(INDIRECT("ALL["&amp;UNTANA[#Headers]&amp;"]"),rowPointer))</f>
        <v/>
      </c>
      <c r="M255" s="6" t="str">
        <f ca="1">IF(INDEX(INDIRECT("ALL["&amp;UNTANA[#Headers]&amp;"]"),rowPointer)="","",INDEX(INDIRECT("ALL["&amp;UNTANA[#Headers]&amp;"]"),rowPointer))</f>
        <v>MAP KANCING SIKA AC-05 MERAH</v>
      </c>
      <c r="N255" s="6">
        <f ca="1">IF(INDEX(INDIRECT("ALL["&amp;UNTANA[#Headers]&amp;"]"),rowPointer)="","",INDEX(INDIRECT("ALL["&amp;UNTANA[#Headers]&amp;"]"),rowPointer))</f>
        <v>12</v>
      </c>
      <c r="O255" s="6">
        <f ca="1">IF(INDEX(INDIRECT("ALL["&amp;UNTANA[#Headers]&amp;"]"),rowPointer)="","",INDEX(INDIRECT("ALL["&amp;UNTANA[#Headers]&amp;"]"),rowPointer))</f>
        <v>600</v>
      </c>
      <c r="P255" s="6" t="str">
        <f ca="1">IF(INDEX(INDIRECT("ALL["&amp;UNTANA[#Headers]&amp;"]"),rowPointer)="","",INDEX(INDIRECT("ALL["&amp;UNTANA[#Headers]&amp;"]"),rowPointer))</f>
        <v>LSN</v>
      </c>
      <c r="Q255" s="3">
        <f ca="1">IF(INDEX(INDIRECT("ALL["&amp;UNTANA[#Headers]&amp;"]"),rowPointer)="","",INDEX(INDIRECT("ALL["&amp;UNTANA[#Headers]&amp;"]"),rowPointer))</f>
        <v>17400</v>
      </c>
      <c r="R255" s="3" t="str">
        <f ca="1">IF(INDEX(INDIRECT("ALL["&amp;UNTANA[#Headers]&amp;"]"),rowPointer)="","",INDEX(INDIRECT("ALL["&amp;UNTANA[#Headers]&amp;"]"),rowPointer))</f>
        <v/>
      </c>
      <c r="S255" s="6" t="str">
        <f ca="1">IF(INDEX(INDIRECT("ALL["&amp;UNTANA[#Headers]&amp;"]"),rowPointer)="","",INDEX(INDIRECT("ALL["&amp;UNTANA[#Headers]&amp;"]"),rowPointer))</f>
        <v>50 LSN</v>
      </c>
      <c r="T255" s="4" t="str">
        <f ca="1">IF(INDEX(INDIRECT("ALL["&amp;UNTANA[#Headers]&amp;"]"),rowPointer)="","",INDEX(INDIRECT("ALL["&amp;UNTANA[#Headers]&amp;"]"),rowPointer))</f>
        <v/>
      </c>
      <c r="U255" s="4" t="str">
        <f ca="1">IF(INDEX(INDIRECT("ALL["&amp;UNTANA[#Headers]&amp;"]"),rowPointer)="","",INDEX(INDIRECT("ALL["&amp;UNTANA[#Headers]&amp;"]"),rowPointer))</f>
        <v/>
      </c>
      <c r="V255" s="3" t="str">
        <f ca="1">IF(INDEX(INDIRECT("ALL["&amp;UNTANA[#Headers]&amp;"]"),rowPointer)="","",INDEX(INDIRECT("ALL["&amp;UNTANA[#Headers]&amp;"]"),rowPointer))</f>
        <v/>
      </c>
      <c r="W255" s="6" t="str">
        <f ca="1">IF(INDEX(INDIRECT("ALL["&amp;UNTANA[#Headers]&amp;"]"),rowPointer)="","",INDEX(INDIRECT("ALL["&amp;UNTANA[#Headers]&amp;"]"),rowPointer))</f>
        <v/>
      </c>
    </row>
    <row r="256" spans="1:23" x14ac:dyDescent="0.25">
      <c r="A256" s="7">
        <v>626</v>
      </c>
      <c r="D256" t="str">
        <f ca="1">INDEX(INDIRECT("ALL["&amp;UNTANA[#Headers]&amp;"]"),rowPointer)</f>
        <v/>
      </c>
      <c r="E256" s="2">
        <f ca="1">INDEX(INDIRECT("ALL["&amp;UNTANA[#Headers]&amp;"]"),rowPointer)</f>
        <v>44947</v>
      </c>
      <c r="F256" s="2" t="str">
        <f ca="1">IF(UNTANA[[#This Row],[TGL MASUK_H]]&gt;E255,UNTANA[[#This Row],[TGL MASUK_H]],IF(UNTANA[[#This Row],[ID]]=1,UNTANA[[#This Row],[TGL MASUK_H]],""))</f>
        <v/>
      </c>
      <c r="G256" s="6" t="str">
        <f ca="1">IF(INDEX(INDIRECT("ALL["&amp;UNTANA[#Headers]&amp;"]"),rowPointer)="","",INDEX(INDIRECT("ALL["&amp;UNTANA[#Headers]&amp;"]"),rowPointer))</f>
        <v/>
      </c>
      <c r="H256" s="6" t="str">
        <f ca="1">IF(INDEX(INDIRECT("ALL["&amp;UNTANA[#Headers]&amp;"]"),rowPointer)="","",INDEX(INDIRECT("ALL["&amp;UNTANA[#Headers]&amp;"]"),rowPointer))</f>
        <v/>
      </c>
      <c r="I256" s="6" t="str">
        <f ca="1">IF(INDEX(INDIRECT("ALL["&amp;UNTANA[#Headers]&amp;"]"),rowPointer)="","",INDEX(INDIRECT("ALL["&amp;UNTANA[#Headers]&amp;"]"),rowPointer))</f>
        <v/>
      </c>
      <c r="J256" s="6" t="str">
        <f ca="1">IF(INDEX(INDIRECT("ALL["&amp;UNTANA[#Headers]&amp;"]"),rowPointer)="","",INDEX(INDIRECT("ALL["&amp;UNTANA[#Headers]&amp;"]"),rowPointer))</f>
        <v/>
      </c>
      <c r="K256" s="2" t="str">
        <f ca="1">IF(INDEX(INDIRECT("ALL["&amp;UNTANA[#Headers]&amp;"]"),rowPointer)="","",INDEX(INDIRECT("ALL["&amp;UNTANA[#Headers]&amp;"]"),rowPointer))</f>
        <v/>
      </c>
      <c r="L256" s="6" t="str">
        <f ca="1">IF(INDEX(INDIRECT("ALL["&amp;UNTANA[#Headers]&amp;"]"),rowPointer)="","",INDEX(INDIRECT("ALL["&amp;UNTANA[#Headers]&amp;"]"),rowPointer))</f>
        <v/>
      </c>
      <c r="M256" s="6" t="str">
        <f ca="1">IF(INDEX(INDIRECT("ALL["&amp;UNTANA[#Headers]&amp;"]"),rowPointer)="","",INDEX(INDIRECT("ALL["&amp;UNTANA[#Headers]&amp;"]"),rowPointer))</f>
        <v>MAP KANCING SIKA AC-05 KUNING</v>
      </c>
      <c r="N256" s="6">
        <f ca="1">IF(INDEX(INDIRECT("ALL["&amp;UNTANA[#Headers]&amp;"]"),rowPointer)="","",INDEX(INDIRECT("ALL["&amp;UNTANA[#Headers]&amp;"]"),rowPointer))</f>
        <v>5</v>
      </c>
      <c r="O256" s="6">
        <f ca="1">IF(INDEX(INDIRECT("ALL["&amp;UNTANA[#Headers]&amp;"]"),rowPointer)="","",INDEX(INDIRECT("ALL["&amp;UNTANA[#Headers]&amp;"]"),rowPointer))</f>
        <v>250</v>
      </c>
      <c r="P256" s="6" t="str">
        <f ca="1">IF(INDEX(INDIRECT("ALL["&amp;UNTANA[#Headers]&amp;"]"),rowPointer)="","",INDEX(INDIRECT("ALL["&amp;UNTANA[#Headers]&amp;"]"),rowPointer))</f>
        <v>LSN</v>
      </c>
      <c r="Q256" s="3">
        <f ca="1">IF(INDEX(INDIRECT("ALL["&amp;UNTANA[#Headers]&amp;"]"),rowPointer)="","",INDEX(INDIRECT("ALL["&amp;UNTANA[#Headers]&amp;"]"),rowPointer))</f>
        <v>17400</v>
      </c>
      <c r="R256" s="3" t="str">
        <f ca="1">IF(INDEX(INDIRECT("ALL["&amp;UNTANA[#Headers]&amp;"]"),rowPointer)="","",INDEX(INDIRECT("ALL["&amp;UNTANA[#Headers]&amp;"]"),rowPointer))</f>
        <v/>
      </c>
      <c r="S256" s="6" t="str">
        <f ca="1">IF(INDEX(INDIRECT("ALL["&amp;UNTANA[#Headers]&amp;"]"),rowPointer)="","",INDEX(INDIRECT("ALL["&amp;UNTANA[#Headers]&amp;"]"),rowPointer))</f>
        <v>50 LSN</v>
      </c>
      <c r="T256" s="4" t="str">
        <f ca="1">IF(INDEX(INDIRECT("ALL["&amp;UNTANA[#Headers]&amp;"]"),rowPointer)="","",INDEX(INDIRECT("ALL["&amp;UNTANA[#Headers]&amp;"]"),rowPointer))</f>
        <v/>
      </c>
      <c r="U256" s="4" t="str">
        <f ca="1">IF(INDEX(INDIRECT("ALL["&amp;UNTANA[#Headers]&amp;"]"),rowPointer)="","",INDEX(INDIRECT("ALL["&amp;UNTANA[#Headers]&amp;"]"),rowPointer))</f>
        <v/>
      </c>
      <c r="V256" s="3" t="str">
        <f ca="1">IF(INDEX(INDIRECT("ALL["&amp;UNTANA[#Headers]&amp;"]"),rowPointer)="","",INDEX(INDIRECT("ALL["&amp;UNTANA[#Headers]&amp;"]"),rowPointer))</f>
        <v/>
      </c>
      <c r="W256" s="6" t="str">
        <f ca="1">IF(INDEX(INDIRECT("ALL["&amp;UNTANA[#Headers]&amp;"]"),rowPointer)="","",INDEX(INDIRECT("ALL["&amp;UNTANA[#Headers]&amp;"]"),rowPointer))</f>
        <v/>
      </c>
    </row>
    <row r="257" spans="1:23" x14ac:dyDescent="0.25">
      <c r="A257" s="7">
        <v>627</v>
      </c>
      <c r="D257" t="str">
        <f ca="1">INDEX(INDIRECT("ALL["&amp;UNTANA[#Headers]&amp;"]"),rowPointer)</f>
        <v/>
      </c>
      <c r="E257" s="2">
        <f ca="1">INDEX(INDIRECT("ALL["&amp;UNTANA[#Headers]&amp;"]"),rowPointer)</f>
        <v>44947</v>
      </c>
      <c r="F257" s="2" t="str">
        <f ca="1">IF(UNTANA[[#This Row],[TGL MASUK_H]]&gt;E256,UNTANA[[#This Row],[TGL MASUK_H]],IF(UNTANA[[#This Row],[ID]]=1,UNTANA[[#This Row],[TGL MASUK_H]],""))</f>
        <v/>
      </c>
      <c r="G257" s="6" t="str">
        <f ca="1">IF(INDEX(INDIRECT("ALL["&amp;UNTANA[#Headers]&amp;"]"),rowPointer)="","",INDEX(INDIRECT("ALL["&amp;UNTANA[#Headers]&amp;"]"),rowPointer))</f>
        <v/>
      </c>
      <c r="H257" s="6" t="str">
        <f ca="1">IF(INDEX(INDIRECT("ALL["&amp;UNTANA[#Headers]&amp;"]"),rowPointer)="","",INDEX(INDIRECT("ALL["&amp;UNTANA[#Headers]&amp;"]"),rowPointer))</f>
        <v/>
      </c>
      <c r="I257" s="6" t="str">
        <f ca="1">IF(INDEX(INDIRECT("ALL["&amp;UNTANA[#Headers]&amp;"]"),rowPointer)="","",INDEX(INDIRECT("ALL["&amp;UNTANA[#Headers]&amp;"]"),rowPointer))</f>
        <v/>
      </c>
      <c r="J257" s="6" t="str">
        <f ca="1">IF(INDEX(INDIRECT("ALL["&amp;UNTANA[#Headers]&amp;"]"),rowPointer)="","",INDEX(INDIRECT("ALL["&amp;UNTANA[#Headers]&amp;"]"),rowPointer))</f>
        <v/>
      </c>
      <c r="K257" s="2" t="str">
        <f ca="1">IF(INDEX(INDIRECT("ALL["&amp;UNTANA[#Headers]&amp;"]"),rowPointer)="","",INDEX(INDIRECT("ALL["&amp;UNTANA[#Headers]&amp;"]"),rowPointer))</f>
        <v/>
      </c>
      <c r="L257" s="6" t="str">
        <f ca="1">IF(INDEX(INDIRECT("ALL["&amp;UNTANA[#Headers]&amp;"]"),rowPointer)="","",INDEX(INDIRECT("ALL["&amp;UNTANA[#Headers]&amp;"]"),rowPointer))</f>
        <v/>
      </c>
      <c r="M257" s="6" t="str">
        <f ca="1">IF(INDEX(INDIRECT("ALL["&amp;UNTANA[#Headers]&amp;"]"),rowPointer)="","",INDEX(INDIRECT("ALL["&amp;UNTANA[#Headers]&amp;"]"),rowPointer))</f>
        <v/>
      </c>
      <c r="N257" s="6" t="str">
        <f ca="1">IF(INDEX(INDIRECT("ALL["&amp;UNTANA[#Headers]&amp;"]"),rowPointer)="","",INDEX(INDIRECT("ALL["&amp;UNTANA[#Headers]&amp;"]"),rowPointer))</f>
        <v/>
      </c>
      <c r="O257" s="6" t="str">
        <f ca="1">IF(INDEX(INDIRECT("ALL["&amp;UNTANA[#Headers]&amp;"]"),rowPointer)="","",INDEX(INDIRECT("ALL["&amp;UNTANA[#Headers]&amp;"]"),rowPointer))</f>
        <v/>
      </c>
      <c r="P257" s="6" t="str">
        <f ca="1">IF(INDEX(INDIRECT("ALL["&amp;UNTANA[#Headers]&amp;"]"),rowPointer)="","",INDEX(INDIRECT("ALL["&amp;UNTANA[#Headers]&amp;"]"),rowPointer))</f>
        <v/>
      </c>
      <c r="Q257" s="3" t="str">
        <f ca="1">IF(INDEX(INDIRECT("ALL["&amp;UNTANA[#Headers]&amp;"]"),rowPointer)="","",INDEX(INDIRECT("ALL["&amp;UNTANA[#Headers]&amp;"]"),rowPointer))</f>
        <v/>
      </c>
      <c r="R257" s="3" t="str">
        <f ca="1">IF(INDEX(INDIRECT("ALL["&amp;UNTANA[#Headers]&amp;"]"),rowPointer)="","",INDEX(INDIRECT("ALL["&amp;UNTANA[#Headers]&amp;"]"),rowPointer))</f>
        <v/>
      </c>
      <c r="S257" s="6" t="str">
        <f ca="1">IF(INDEX(INDIRECT("ALL["&amp;UNTANA[#Headers]&amp;"]"),rowPointer)="","",INDEX(INDIRECT("ALL["&amp;UNTANA[#Headers]&amp;"]"),rowPointer))</f>
        <v/>
      </c>
      <c r="T257" s="4" t="str">
        <f ca="1">IF(INDEX(INDIRECT("ALL["&amp;UNTANA[#Headers]&amp;"]"),rowPointer)="","",INDEX(INDIRECT("ALL["&amp;UNTANA[#Headers]&amp;"]"),rowPointer))</f>
        <v/>
      </c>
      <c r="U257" s="4" t="str">
        <f ca="1">IF(INDEX(INDIRECT("ALL["&amp;UNTANA[#Headers]&amp;"]"),rowPointer)="","",INDEX(INDIRECT("ALL["&amp;UNTANA[#Headers]&amp;"]"),rowPointer))</f>
        <v/>
      </c>
      <c r="V257" s="3" t="str">
        <f ca="1">IF(INDEX(INDIRECT("ALL["&amp;UNTANA[#Headers]&amp;"]"),rowPointer)="","",INDEX(INDIRECT("ALL["&amp;UNTANA[#Headers]&amp;"]"),rowPointer))</f>
        <v/>
      </c>
      <c r="W257" s="6" t="str">
        <f ca="1">IF(INDEX(INDIRECT("ALL["&amp;UNTANA[#Headers]&amp;"]"),rowPointer)="","",INDEX(INDIRECT("ALL["&amp;UNTANA[#Headers]&amp;"]"),rowPointer))</f>
        <v/>
      </c>
    </row>
    <row r="258" spans="1:23" x14ac:dyDescent="0.25">
      <c r="A258" s="7">
        <v>664</v>
      </c>
      <c r="D258">
        <f ca="1">INDEX(INDIRECT("ALL["&amp;UNTANA[#Headers]&amp;"]"),rowPointer)</f>
        <v>664</v>
      </c>
      <c r="E258" s="2">
        <f ca="1">INDEX(INDIRECT("ALL["&amp;UNTANA[#Headers]&amp;"]"),rowPointer)</f>
        <v>44950</v>
      </c>
      <c r="F258" s="2">
        <f ca="1">IF(UNTANA[[#This Row],[TGL MASUK_H]]&gt;E257,UNTANA[[#This Row],[TGL MASUK_H]],IF(UNTANA[[#This Row],[ID]]=1,UNTANA[[#This Row],[TGL MASUK_H]],""))</f>
        <v>44950</v>
      </c>
      <c r="G258" s="6" t="str">
        <f ca="1">IF(INDEX(INDIRECT("ALL["&amp;UNTANA[#Headers]&amp;"]"),rowPointer)="","",INDEX(INDIRECT("ALL["&amp;UNTANA[#Headers]&amp;"]"),rowPointer))</f>
        <v>WINS SENTOSA</v>
      </c>
      <c r="H258" s="6" t="str">
        <f ca="1">IF(INDEX(INDIRECT("ALL["&amp;UNTANA[#Headers]&amp;"]"),rowPointer)="","",INDEX(INDIRECT("ALL["&amp;UNTANA[#Headers]&amp;"]"),rowPointer))</f>
        <v>UNTANA</v>
      </c>
      <c r="I258" s="6" t="str">
        <f ca="1">IF(INDEX(INDIRECT("ALL["&amp;UNTANA[#Headers]&amp;"]"),rowPointer)="","",INDEX(INDIRECT("ALL["&amp;UNTANA[#Headers]&amp;"]"),rowPointer))</f>
        <v>BI-2037/01-0138/LGS</v>
      </c>
      <c r="J258" s="6" t="str">
        <f ca="1">IF(INDEX(INDIRECT("ALL["&amp;UNTANA[#Headers]&amp;"]"),rowPointer)="","",INDEX(INDIRECT("ALL["&amp;UNTANA[#Headers]&amp;"]"),rowPointer))</f>
        <v/>
      </c>
      <c r="K258" s="2">
        <f ca="1">IF(INDEX(INDIRECT("ALL["&amp;UNTANA[#Headers]&amp;"]"),rowPointer)="","",INDEX(INDIRECT("ALL["&amp;UNTANA[#Headers]&amp;"]"),rowPointer))</f>
        <v>44940</v>
      </c>
      <c r="L258" s="6" t="str">
        <f ca="1">IF(INDEX(INDIRECT("ALL["&amp;UNTANA[#Headers]&amp;"]"),rowPointer)="","",INDEX(INDIRECT("ALL["&amp;UNTANA[#Headers]&amp;"]"),rowPointer))</f>
        <v/>
      </c>
      <c r="M258" s="6" t="str">
        <f ca="1">IF(INDEX(INDIRECT("ALL["&amp;UNTANA[#Headers]&amp;"]"),rowPointer)="","",INDEX(INDIRECT("ALL["&amp;UNTANA[#Headers]&amp;"]"),rowPointer))</f>
        <v>GLUE STICK 7 X 30</v>
      </c>
      <c r="N258" s="6">
        <f ca="1">IF(INDEX(INDIRECT("ALL["&amp;UNTANA[#Headers]&amp;"]"),rowPointer)="","",INDEX(INDIRECT("ALL["&amp;UNTANA[#Headers]&amp;"]"),rowPointer))</f>
        <v>50</v>
      </c>
      <c r="O258" s="6" t="str">
        <f ca="1">IF(INDEX(INDIRECT("ALL["&amp;UNTANA[#Headers]&amp;"]"),rowPointer)="","",INDEX(INDIRECT("ALL["&amp;UNTANA[#Headers]&amp;"]"),rowPointer))</f>
        <v/>
      </c>
      <c r="P258" s="6" t="str">
        <f ca="1">IF(INDEX(INDIRECT("ALL["&amp;UNTANA[#Headers]&amp;"]"),rowPointer)="","",INDEX(INDIRECT("ALL["&amp;UNTANA[#Headers]&amp;"]"),rowPointer))</f>
        <v/>
      </c>
      <c r="Q258" s="3" t="str">
        <f ca="1">IF(INDEX(INDIRECT("ALL["&amp;UNTANA[#Headers]&amp;"]"),rowPointer)="","",INDEX(INDIRECT("ALL["&amp;UNTANA[#Headers]&amp;"]"),rowPointer))</f>
        <v/>
      </c>
      <c r="R258" s="3">
        <f ca="1">IF(INDEX(INDIRECT("ALL["&amp;UNTANA[#Headers]&amp;"]"),rowPointer)="","",INDEX(INDIRECT("ALL["&amp;UNTANA[#Headers]&amp;"]"),rowPointer))</f>
        <v>1250000</v>
      </c>
      <c r="S258" s="6">
        <f ca="1">IF(INDEX(INDIRECT("ALL["&amp;UNTANA[#Headers]&amp;"]"),rowPointer)="","",INDEX(INDIRECT("ALL["&amp;UNTANA[#Headers]&amp;"]"),rowPointer))</f>
        <v>25</v>
      </c>
      <c r="T258" s="4" t="str">
        <f ca="1">IF(INDEX(INDIRECT("ALL["&amp;UNTANA[#Headers]&amp;"]"),rowPointer)="","",INDEX(INDIRECT("ALL["&amp;UNTANA[#Headers]&amp;"]"),rowPointer))</f>
        <v/>
      </c>
      <c r="U258" s="4" t="str">
        <f ca="1">IF(INDEX(INDIRECT("ALL["&amp;UNTANA[#Headers]&amp;"]"),rowPointer)="","",INDEX(INDIRECT("ALL["&amp;UNTANA[#Headers]&amp;"]"),rowPointer))</f>
        <v/>
      </c>
      <c r="V258" s="3" t="str">
        <f ca="1">IF(INDEX(INDIRECT("ALL["&amp;UNTANA[#Headers]&amp;"]"),rowPointer)="","",INDEX(INDIRECT("ALL["&amp;UNTANA[#Headers]&amp;"]"),rowPointer))</f>
        <v/>
      </c>
      <c r="W258" s="6" t="str">
        <f ca="1">IF(INDEX(INDIRECT("ALL["&amp;UNTANA[#Headers]&amp;"]"),rowPointer)="","",INDEX(INDIRECT("ALL["&amp;UNTANA[#Headers]&amp;"]"),rowPointer))</f>
        <v/>
      </c>
    </row>
    <row r="259" spans="1:23" x14ac:dyDescent="0.25">
      <c r="A259" s="7">
        <v>665</v>
      </c>
      <c r="D259" t="str">
        <f ca="1">INDEX(INDIRECT("ALL["&amp;UNTANA[#Headers]&amp;"]"),rowPointer)</f>
        <v/>
      </c>
      <c r="E259" s="2">
        <f ca="1">INDEX(INDIRECT("ALL["&amp;UNTANA[#Headers]&amp;"]"),rowPointer)</f>
        <v>44950</v>
      </c>
      <c r="F259" s="2" t="str">
        <f ca="1">IF(UNTANA[[#This Row],[TGL MASUK_H]]&gt;E258,UNTANA[[#This Row],[TGL MASUK_H]],IF(UNTANA[[#This Row],[ID]]=1,UNTANA[[#This Row],[TGL MASUK_H]],""))</f>
        <v/>
      </c>
      <c r="G259" s="6" t="str">
        <f ca="1">IF(INDEX(INDIRECT("ALL["&amp;UNTANA[#Headers]&amp;"]"),rowPointer)="","",INDEX(INDIRECT("ALL["&amp;UNTANA[#Headers]&amp;"]"),rowPointer))</f>
        <v/>
      </c>
      <c r="H259" s="6" t="str">
        <f ca="1">IF(INDEX(INDIRECT("ALL["&amp;UNTANA[#Headers]&amp;"]"),rowPointer)="","",INDEX(INDIRECT("ALL["&amp;UNTANA[#Headers]&amp;"]"),rowPointer))</f>
        <v/>
      </c>
      <c r="I259" s="6" t="str">
        <f ca="1">IF(INDEX(INDIRECT("ALL["&amp;UNTANA[#Headers]&amp;"]"),rowPointer)="","",INDEX(INDIRECT("ALL["&amp;UNTANA[#Headers]&amp;"]"),rowPointer))</f>
        <v/>
      </c>
      <c r="J259" s="6" t="str">
        <f ca="1">IF(INDEX(INDIRECT("ALL["&amp;UNTANA[#Headers]&amp;"]"),rowPointer)="","",INDEX(INDIRECT("ALL["&amp;UNTANA[#Headers]&amp;"]"),rowPointer))</f>
        <v/>
      </c>
      <c r="K259" s="2" t="str">
        <f ca="1">IF(INDEX(INDIRECT("ALL["&amp;UNTANA[#Headers]&amp;"]"),rowPointer)="","",INDEX(INDIRECT("ALL["&amp;UNTANA[#Headers]&amp;"]"),rowPointer))</f>
        <v/>
      </c>
      <c r="L259" s="6" t="str">
        <f ca="1">IF(INDEX(INDIRECT("ALL["&amp;UNTANA[#Headers]&amp;"]"),rowPointer)="","",INDEX(INDIRECT("ALL["&amp;UNTANA[#Headers]&amp;"]"),rowPointer))</f>
        <v/>
      </c>
      <c r="M259" s="6" t="str">
        <f ca="1">IF(INDEX(INDIRECT("ALL["&amp;UNTANA[#Headers]&amp;"]"),rowPointer)="","",INDEX(INDIRECT("ALL["&amp;UNTANA[#Headers]&amp;"]"),rowPointer))</f>
        <v>GLUE STICK 11 X 29</v>
      </c>
      <c r="N259" s="6">
        <f ca="1">IF(INDEX(INDIRECT("ALL["&amp;UNTANA[#Headers]&amp;"]"),rowPointer)="","",INDEX(INDIRECT("ALL["&amp;UNTANA[#Headers]&amp;"]"),rowPointer))</f>
        <v>10</v>
      </c>
      <c r="O259" s="6" t="str">
        <f ca="1">IF(INDEX(INDIRECT("ALL["&amp;UNTANA[#Headers]&amp;"]"),rowPointer)="","",INDEX(INDIRECT("ALL["&amp;UNTANA[#Headers]&amp;"]"),rowPointer))</f>
        <v/>
      </c>
      <c r="P259" s="6" t="str">
        <f ca="1">IF(INDEX(INDIRECT("ALL["&amp;UNTANA[#Headers]&amp;"]"),rowPointer)="","",INDEX(INDIRECT("ALL["&amp;UNTANA[#Headers]&amp;"]"),rowPointer))</f>
        <v/>
      </c>
      <c r="Q259" s="3" t="str">
        <f ca="1">IF(INDEX(INDIRECT("ALL["&amp;UNTANA[#Headers]&amp;"]"),rowPointer)="","",INDEX(INDIRECT("ALL["&amp;UNTANA[#Headers]&amp;"]"),rowPointer))</f>
        <v/>
      </c>
      <c r="R259" s="3">
        <f ca="1">IF(INDEX(INDIRECT("ALL["&amp;UNTANA[#Headers]&amp;"]"),rowPointer)="","",INDEX(INDIRECT("ALL["&amp;UNTANA[#Headers]&amp;"]"),rowPointer))</f>
        <v>1250000</v>
      </c>
      <c r="S259" s="6">
        <f ca="1">IF(INDEX(INDIRECT("ALL["&amp;UNTANA[#Headers]&amp;"]"),rowPointer)="","",INDEX(INDIRECT("ALL["&amp;UNTANA[#Headers]&amp;"]"),rowPointer))</f>
        <v>25</v>
      </c>
      <c r="T259" s="4" t="str">
        <f ca="1">IF(INDEX(INDIRECT("ALL["&amp;UNTANA[#Headers]&amp;"]"),rowPointer)="","",INDEX(INDIRECT("ALL["&amp;UNTANA[#Headers]&amp;"]"),rowPointer))</f>
        <v/>
      </c>
      <c r="U259" s="4" t="str">
        <f ca="1">IF(INDEX(INDIRECT("ALL["&amp;UNTANA[#Headers]&amp;"]"),rowPointer)="","",INDEX(INDIRECT("ALL["&amp;UNTANA[#Headers]&amp;"]"),rowPointer))</f>
        <v/>
      </c>
      <c r="V259" s="3" t="str">
        <f ca="1">IF(INDEX(INDIRECT("ALL["&amp;UNTANA[#Headers]&amp;"]"),rowPointer)="","",INDEX(INDIRECT("ALL["&amp;UNTANA[#Headers]&amp;"]"),rowPointer))</f>
        <v/>
      </c>
      <c r="W259" s="6" t="str">
        <f ca="1">IF(INDEX(INDIRECT("ALL["&amp;UNTANA[#Headers]&amp;"]"),rowPointer)="","",INDEX(INDIRECT("ALL["&amp;UNTANA[#Headers]&amp;"]"),rowPointer))</f>
        <v/>
      </c>
    </row>
    <row r="260" spans="1:23" x14ac:dyDescent="0.25">
      <c r="A260" s="7">
        <v>666</v>
      </c>
      <c r="D260" t="str">
        <f ca="1">INDEX(INDIRECT("ALL["&amp;UNTANA[#Headers]&amp;"]"),rowPointer)</f>
        <v/>
      </c>
      <c r="E260" s="2">
        <f ca="1">INDEX(INDIRECT("ALL["&amp;UNTANA[#Headers]&amp;"]"),rowPointer)</f>
        <v>44950</v>
      </c>
      <c r="F260" s="2" t="str">
        <f ca="1">IF(UNTANA[[#This Row],[TGL MASUK_H]]&gt;E259,UNTANA[[#This Row],[TGL MASUK_H]],IF(UNTANA[[#This Row],[ID]]=1,UNTANA[[#This Row],[TGL MASUK_H]],""))</f>
        <v/>
      </c>
      <c r="G260" s="6" t="str">
        <f ca="1">IF(INDEX(INDIRECT("ALL["&amp;UNTANA[#Headers]&amp;"]"),rowPointer)="","",INDEX(INDIRECT("ALL["&amp;UNTANA[#Headers]&amp;"]"),rowPointer))</f>
        <v/>
      </c>
      <c r="H260" s="6" t="str">
        <f ca="1">IF(INDEX(INDIRECT("ALL["&amp;UNTANA[#Headers]&amp;"]"),rowPointer)="","",INDEX(INDIRECT("ALL["&amp;UNTANA[#Headers]&amp;"]"),rowPointer))</f>
        <v/>
      </c>
      <c r="I260" s="6" t="str">
        <f ca="1">IF(INDEX(INDIRECT("ALL["&amp;UNTANA[#Headers]&amp;"]"),rowPointer)="","",INDEX(INDIRECT("ALL["&amp;UNTANA[#Headers]&amp;"]"),rowPointer))</f>
        <v/>
      </c>
      <c r="J260" s="6" t="str">
        <f ca="1">IF(INDEX(INDIRECT("ALL["&amp;UNTANA[#Headers]&amp;"]"),rowPointer)="","",INDEX(INDIRECT("ALL["&amp;UNTANA[#Headers]&amp;"]"),rowPointer))</f>
        <v/>
      </c>
      <c r="K260" s="2" t="str">
        <f ca="1">IF(INDEX(INDIRECT("ALL["&amp;UNTANA[#Headers]&amp;"]"),rowPointer)="","",INDEX(INDIRECT("ALL["&amp;UNTANA[#Headers]&amp;"]"),rowPointer))</f>
        <v/>
      </c>
      <c r="L260" s="6" t="str">
        <f ca="1">IF(INDEX(INDIRECT("ALL["&amp;UNTANA[#Headers]&amp;"]"),rowPointer)="","",INDEX(INDIRECT("ALL["&amp;UNTANA[#Headers]&amp;"]"),rowPointer))</f>
        <v/>
      </c>
      <c r="M260" s="6" t="str">
        <f ca="1">IF(INDEX(INDIRECT("ALL["&amp;UNTANA[#Headers]&amp;"]"),rowPointer)="","",INDEX(INDIRECT("ALL["&amp;UNTANA[#Headers]&amp;"]"),rowPointer))</f>
        <v>CRAYON 1012-12 WRN MIX WOMY</v>
      </c>
      <c r="N260" s="6">
        <f ca="1">IF(INDEX(INDIRECT("ALL["&amp;UNTANA[#Headers]&amp;"]"),rowPointer)="","",INDEX(INDIRECT("ALL["&amp;UNTANA[#Headers]&amp;"]"),rowPointer))</f>
        <v>9</v>
      </c>
      <c r="O260" s="6" t="str">
        <f ca="1">IF(INDEX(INDIRECT("ALL["&amp;UNTANA[#Headers]&amp;"]"),rowPointer)="","",INDEX(INDIRECT("ALL["&amp;UNTANA[#Headers]&amp;"]"),rowPointer))</f>
        <v/>
      </c>
      <c r="P260" s="6" t="str">
        <f ca="1">IF(INDEX(INDIRECT("ALL["&amp;UNTANA[#Headers]&amp;"]"),rowPointer)="","",INDEX(INDIRECT("ALL["&amp;UNTANA[#Headers]&amp;"]"),rowPointer))</f>
        <v/>
      </c>
      <c r="Q260" s="3" t="str">
        <f ca="1">IF(INDEX(INDIRECT("ALL["&amp;UNTANA[#Headers]&amp;"]"),rowPointer)="","",INDEX(INDIRECT("ALL["&amp;UNTANA[#Headers]&amp;"]"),rowPointer))</f>
        <v/>
      </c>
      <c r="R260" s="3">
        <f ca="1">IF(INDEX(INDIRECT("ALL["&amp;UNTANA[#Headers]&amp;"]"),rowPointer)="","",INDEX(INDIRECT("ALL["&amp;UNTANA[#Headers]&amp;"]"),rowPointer))</f>
        <v>2448000</v>
      </c>
      <c r="S260" s="6">
        <f ca="1">IF(INDEX(INDIRECT("ALL["&amp;UNTANA[#Headers]&amp;"]"),rowPointer)="","",INDEX(INDIRECT("ALL["&amp;UNTANA[#Headers]&amp;"]"),rowPointer))</f>
        <v>192</v>
      </c>
      <c r="T260" s="4" t="str">
        <f ca="1">IF(INDEX(INDIRECT("ALL["&amp;UNTANA[#Headers]&amp;"]"),rowPointer)="","",INDEX(INDIRECT("ALL["&amp;UNTANA[#Headers]&amp;"]"),rowPointer))</f>
        <v/>
      </c>
      <c r="U260" s="4" t="str">
        <f ca="1">IF(INDEX(INDIRECT("ALL["&amp;UNTANA[#Headers]&amp;"]"),rowPointer)="","",INDEX(INDIRECT("ALL["&amp;UNTANA[#Headers]&amp;"]"),rowPointer))</f>
        <v/>
      </c>
      <c r="V260" s="3" t="str">
        <f ca="1">IF(INDEX(INDIRECT("ALL["&amp;UNTANA[#Headers]&amp;"]"),rowPointer)="","",INDEX(INDIRECT("ALL["&amp;UNTANA[#Headers]&amp;"]"),rowPointer))</f>
        <v/>
      </c>
      <c r="W260" s="6" t="str">
        <f ca="1">IF(INDEX(INDIRECT("ALL["&amp;UNTANA[#Headers]&amp;"]"),rowPointer)="","",INDEX(INDIRECT("ALL["&amp;UNTANA[#Headers]&amp;"]"),rowPointer))</f>
        <v/>
      </c>
    </row>
    <row r="261" spans="1:23" x14ac:dyDescent="0.25">
      <c r="A261" s="7">
        <v>667</v>
      </c>
      <c r="D261" t="str">
        <f ca="1">INDEX(INDIRECT("ALL["&amp;UNTANA[#Headers]&amp;"]"),rowPointer)</f>
        <v/>
      </c>
      <c r="E261" s="2">
        <f ca="1">INDEX(INDIRECT("ALL["&amp;UNTANA[#Headers]&amp;"]"),rowPointer)</f>
        <v>44950</v>
      </c>
      <c r="F261" s="2" t="str">
        <f ca="1">IF(UNTANA[[#This Row],[TGL MASUK_H]]&gt;E260,UNTANA[[#This Row],[TGL MASUK_H]],IF(UNTANA[[#This Row],[ID]]=1,UNTANA[[#This Row],[TGL MASUK_H]],""))</f>
        <v/>
      </c>
      <c r="G261" s="6" t="str">
        <f ca="1">IF(INDEX(INDIRECT("ALL["&amp;UNTANA[#Headers]&amp;"]"),rowPointer)="","",INDEX(INDIRECT("ALL["&amp;UNTANA[#Headers]&amp;"]"),rowPointer))</f>
        <v/>
      </c>
      <c r="H261" s="6" t="str">
        <f ca="1">IF(INDEX(INDIRECT("ALL["&amp;UNTANA[#Headers]&amp;"]"),rowPointer)="","",INDEX(INDIRECT("ALL["&amp;UNTANA[#Headers]&amp;"]"),rowPointer))</f>
        <v/>
      </c>
      <c r="I261" s="6" t="str">
        <f ca="1">IF(INDEX(INDIRECT("ALL["&amp;UNTANA[#Headers]&amp;"]"),rowPointer)="","",INDEX(INDIRECT("ALL["&amp;UNTANA[#Headers]&amp;"]"),rowPointer))</f>
        <v/>
      </c>
      <c r="J261" s="6" t="str">
        <f ca="1">IF(INDEX(INDIRECT("ALL["&amp;UNTANA[#Headers]&amp;"]"),rowPointer)="","",INDEX(INDIRECT("ALL["&amp;UNTANA[#Headers]&amp;"]"),rowPointer))</f>
        <v/>
      </c>
      <c r="K261" s="2" t="str">
        <f ca="1">IF(INDEX(INDIRECT("ALL["&amp;UNTANA[#Headers]&amp;"]"),rowPointer)="","",INDEX(INDIRECT("ALL["&amp;UNTANA[#Headers]&amp;"]"),rowPointer))</f>
        <v/>
      </c>
      <c r="L261" s="6" t="str">
        <f ca="1">IF(INDEX(INDIRECT("ALL["&amp;UNTANA[#Headers]&amp;"]"),rowPointer)="","",INDEX(INDIRECT("ALL["&amp;UNTANA[#Headers]&amp;"]"),rowPointer))</f>
        <v/>
      </c>
      <c r="M261" s="6" t="str">
        <f ca="1">IF(INDEX(INDIRECT("ALL["&amp;UNTANA[#Headers]&amp;"]"),rowPointer)="","",INDEX(INDIRECT("ALL["&amp;UNTANA[#Headers]&amp;"]"),rowPointer))</f>
        <v>OPP 18 X 36</v>
      </c>
      <c r="N261" s="6">
        <f ca="1">IF(INDEX(INDIRECT("ALL["&amp;UNTANA[#Headers]&amp;"]"),rowPointer)="","",INDEX(INDIRECT("ALL["&amp;UNTANA[#Headers]&amp;"]"),rowPointer))</f>
        <v>5</v>
      </c>
      <c r="O261" s="6" t="str">
        <f ca="1">IF(INDEX(INDIRECT("ALL["&amp;UNTANA[#Headers]&amp;"]"),rowPointer)="","",INDEX(INDIRECT("ALL["&amp;UNTANA[#Headers]&amp;"]"),rowPointer))</f>
        <v/>
      </c>
      <c r="P261" s="6" t="str">
        <f ca="1">IF(INDEX(INDIRECT("ALL["&amp;UNTANA[#Headers]&amp;"]"),rowPointer)="","",INDEX(INDIRECT("ALL["&amp;UNTANA[#Headers]&amp;"]"),rowPointer))</f>
        <v/>
      </c>
      <c r="Q261" s="3" t="str">
        <f ca="1">IF(INDEX(INDIRECT("ALL["&amp;UNTANA[#Headers]&amp;"]"),rowPointer)="","",INDEX(INDIRECT("ALL["&amp;UNTANA[#Headers]&amp;"]"),rowPointer))</f>
        <v/>
      </c>
      <c r="R261" s="3">
        <f ca="1">IF(INDEX(INDIRECT("ALL["&amp;UNTANA[#Headers]&amp;"]"),rowPointer)="","",INDEX(INDIRECT("ALL["&amp;UNTANA[#Headers]&amp;"]"),rowPointer))</f>
        <v>2100000</v>
      </c>
      <c r="S261" s="6">
        <f ca="1">IF(INDEX(INDIRECT("ALL["&amp;UNTANA[#Headers]&amp;"]"),rowPointer)="","",INDEX(INDIRECT("ALL["&amp;UNTANA[#Headers]&amp;"]"),rowPointer))</f>
        <v>700</v>
      </c>
      <c r="T261" s="4" t="str">
        <f ca="1">IF(INDEX(INDIRECT("ALL["&amp;UNTANA[#Headers]&amp;"]"),rowPointer)="","",INDEX(INDIRECT("ALL["&amp;UNTANA[#Headers]&amp;"]"),rowPointer))</f>
        <v/>
      </c>
      <c r="U261" s="4" t="str">
        <f ca="1">IF(INDEX(INDIRECT("ALL["&amp;UNTANA[#Headers]&amp;"]"),rowPointer)="","",INDEX(INDIRECT("ALL["&amp;UNTANA[#Headers]&amp;"]"),rowPointer))</f>
        <v/>
      </c>
      <c r="V261" s="3" t="str">
        <f ca="1">IF(INDEX(INDIRECT("ALL["&amp;UNTANA[#Headers]&amp;"]"),rowPointer)="","",INDEX(INDIRECT("ALL["&amp;UNTANA[#Headers]&amp;"]"),rowPointer))</f>
        <v/>
      </c>
      <c r="W261" s="6" t="str">
        <f ca="1">IF(INDEX(INDIRECT("ALL["&amp;UNTANA[#Headers]&amp;"]"),rowPointer)="","",INDEX(INDIRECT("ALL["&amp;UNTANA[#Headers]&amp;"]"),rowPointer))</f>
        <v/>
      </c>
    </row>
    <row r="262" spans="1:23" x14ac:dyDescent="0.25">
      <c r="A262" s="7">
        <v>668</v>
      </c>
      <c r="D262" t="str">
        <f ca="1">INDEX(INDIRECT("ALL["&amp;UNTANA[#Headers]&amp;"]"),rowPointer)</f>
        <v/>
      </c>
      <c r="E262" s="2">
        <f ca="1">INDEX(INDIRECT("ALL["&amp;UNTANA[#Headers]&amp;"]"),rowPointer)</f>
        <v>44950</v>
      </c>
      <c r="F262" s="2" t="str">
        <f ca="1">IF(UNTANA[[#This Row],[TGL MASUK_H]]&gt;E261,UNTANA[[#This Row],[TGL MASUK_H]],IF(UNTANA[[#This Row],[ID]]=1,UNTANA[[#This Row],[TGL MASUK_H]],""))</f>
        <v/>
      </c>
      <c r="G262" s="6" t="str">
        <f ca="1">IF(INDEX(INDIRECT("ALL["&amp;UNTANA[#Headers]&amp;"]"),rowPointer)="","",INDEX(INDIRECT("ALL["&amp;UNTANA[#Headers]&amp;"]"),rowPointer))</f>
        <v/>
      </c>
      <c r="H262" s="6" t="str">
        <f ca="1">IF(INDEX(INDIRECT("ALL["&amp;UNTANA[#Headers]&amp;"]"),rowPointer)="","",INDEX(INDIRECT("ALL["&amp;UNTANA[#Headers]&amp;"]"),rowPointer))</f>
        <v/>
      </c>
      <c r="I262" s="6" t="str">
        <f ca="1">IF(INDEX(INDIRECT("ALL["&amp;UNTANA[#Headers]&amp;"]"),rowPointer)="","",INDEX(INDIRECT("ALL["&amp;UNTANA[#Headers]&amp;"]"),rowPointer))</f>
        <v/>
      </c>
      <c r="J262" s="6" t="str">
        <f ca="1">IF(INDEX(INDIRECT("ALL["&amp;UNTANA[#Headers]&amp;"]"),rowPointer)="","",INDEX(INDIRECT("ALL["&amp;UNTANA[#Headers]&amp;"]"),rowPointer))</f>
        <v/>
      </c>
      <c r="K262" s="2" t="str">
        <f ca="1">IF(INDEX(INDIRECT("ALL["&amp;UNTANA[#Headers]&amp;"]"),rowPointer)="","",INDEX(INDIRECT("ALL["&amp;UNTANA[#Headers]&amp;"]"),rowPointer))</f>
        <v/>
      </c>
      <c r="L262" s="6" t="str">
        <f ca="1">IF(INDEX(INDIRECT("ALL["&amp;UNTANA[#Headers]&amp;"]"),rowPointer)="","",INDEX(INDIRECT("ALL["&amp;UNTANA[#Headers]&amp;"]"),rowPointer))</f>
        <v/>
      </c>
      <c r="M262" s="6" t="str">
        <f ca="1">IF(INDEX(INDIRECT("ALL["&amp;UNTANA[#Headers]&amp;"]"),rowPointer)="","",INDEX(INDIRECT("ALL["&amp;UNTANA[#Headers]&amp;"]"),rowPointer))</f>
        <v>TAS KARUNG 70 X 70</v>
      </c>
      <c r="N262" s="6">
        <f ca="1">IF(INDEX(INDIRECT("ALL["&amp;UNTANA[#Headers]&amp;"]"),rowPointer)="","",INDEX(INDIRECT("ALL["&amp;UNTANA[#Headers]&amp;"]"),rowPointer))</f>
        <v>5</v>
      </c>
      <c r="O262" s="6" t="str">
        <f ca="1">IF(INDEX(INDIRECT("ALL["&amp;UNTANA[#Headers]&amp;"]"),rowPointer)="","",INDEX(INDIRECT("ALL["&amp;UNTANA[#Headers]&amp;"]"),rowPointer))</f>
        <v/>
      </c>
      <c r="P262" s="6" t="str">
        <f ca="1">IF(INDEX(INDIRECT("ALL["&amp;UNTANA[#Headers]&amp;"]"),rowPointer)="","",INDEX(INDIRECT("ALL["&amp;UNTANA[#Headers]&amp;"]"),rowPointer))</f>
        <v/>
      </c>
      <c r="Q262" s="3" t="str">
        <f ca="1">IF(INDEX(INDIRECT("ALL["&amp;UNTANA[#Headers]&amp;"]"),rowPointer)="","",INDEX(INDIRECT("ALL["&amp;UNTANA[#Headers]&amp;"]"),rowPointer))</f>
        <v/>
      </c>
      <c r="R262" s="3">
        <f ca="1">IF(INDEX(INDIRECT("ALL["&amp;UNTANA[#Headers]&amp;"]"),rowPointer)="","",INDEX(INDIRECT("ALL["&amp;UNTANA[#Headers]&amp;"]"),rowPointer))</f>
        <v>2250000</v>
      </c>
      <c r="S262" s="6">
        <f ca="1">IF(INDEX(INDIRECT("ALL["&amp;UNTANA[#Headers]&amp;"]"),rowPointer)="","",INDEX(INDIRECT("ALL["&amp;UNTANA[#Headers]&amp;"]"),rowPointer))</f>
        <v>20</v>
      </c>
      <c r="T262" s="4" t="str">
        <f ca="1">IF(INDEX(INDIRECT("ALL["&amp;UNTANA[#Headers]&amp;"]"),rowPointer)="","",INDEX(INDIRECT("ALL["&amp;UNTANA[#Headers]&amp;"]"),rowPointer))</f>
        <v/>
      </c>
      <c r="U262" s="4" t="str">
        <f ca="1">IF(INDEX(INDIRECT("ALL["&amp;UNTANA[#Headers]&amp;"]"),rowPointer)="","",INDEX(INDIRECT("ALL["&amp;UNTANA[#Headers]&amp;"]"),rowPointer))</f>
        <v/>
      </c>
      <c r="V262" s="3" t="str">
        <f ca="1">IF(INDEX(INDIRECT("ALL["&amp;UNTANA[#Headers]&amp;"]"),rowPointer)="","",INDEX(INDIRECT("ALL["&amp;UNTANA[#Headers]&amp;"]"),rowPointer))</f>
        <v/>
      </c>
      <c r="W262" s="6" t="str">
        <f ca="1">IF(INDEX(INDIRECT("ALL["&amp;UNTANA[#Headers]&amp;"]"),rowPointer)="","",INDEX(INDIRECT("ALL["&amp;UNTANA[#Headers]&amp;"]"),rowPointer))</f>
        <v/>
      </c>
    </row>
    <row r="263" spans="1:23" x14ac:dyDescent="0.25">
      <c r="A263" s="7">
        <v>669</v>
      </c>
      <c r="D263" t="str">
        <f ca="1">INDEX(INDIRECT("ALL["&amp;UNTANA[#Headers]&amp;"]"),rowPointer)</f>
        <v/>
      </c>
      <c r="E263" s="2">
        <f ca="1">INDEX(INDIRECT("ALL["&amp;UNTANA[#Headers]&amp;"]"),rowPointer)</f>
        <v>44950</v>
      </c>
      <c r="F263" s="2" t="str">
        <f ca="1">IF(UNTANA[[#This Row],[TGL MASUK_H]]&gt;E262,UNTANA[[#This Row],[TGL MASUK_H]],IF(UNTANA[[#This Row],[ID]]=1,UNTANA[[#This Row],[TGL MASUK_H]],""))</f>
        <v/>
      </c>
      <c r="G263" s="6" t="str">
        <f ca="1">IF(INDEX(INDIRECT("ALL["&amp;UNTANA[#Headers]&amp;"]"),rowPointer)="","",INDEX(INDIRECT("ALL["&amp;UNTANA[#Headers]&amp;"]"),rowPointer))</f>
        <v/>
      </c>
      <c r="H263" s="6" t="str">
        <f ca="1">IF(INDEX(INDIRECT("ALL["&amp;UNTANA[#Headers]&amp;"]"),rowPointer)="","",INDEX(INDIRECT("ALL["&amp;UNTANA[#Headers]&amp;"]"),rowPointer))</f>
        <v/>
      </c>
      <c r="I263" s="6" t="str">
        <f ca="1">IF(INDEX(INDIRECT("ALL["&amp;UNTANA[#Headers]&amp;"]"),rowPointer)="","",INDEX(INDIRECT("ALL["&amp;UNTANA[#Headers]&amp;"]"),rowPointer))</f>
        <v/>
      </c>
      <c r="J263" s="6" t="str">
        <f ca="1">IF(INDEX(INDIRECT("ALL["&amp;UNTANA[#Headers]&amp;"]"),rowPointer)="","",INDEX(INDIRECT("ALL["&amp;UNTANA[#Headers]&amp;"]"),rowPointer))</f>
        <v/>
      </c>
      <c r="K263" s="2" t="str">
        <f ca="1">IF(INDEX(INDIRECT("ALL["&amp;UNTANA[#Headers]&amp;"]"),rowPointer)="","",INDEX(INDIRECT("ALL["&amp;UNTANA[#Headers]&amp;"]"),rowPointer))</f>
        <v/>
      </c>
      <c r="L263" s="6" t="str">
        <f ca="1">IF(INDEX(INDIRECT("ALL["&amp;UNTANA[#Headers]&amp;"]"),rowPointer)="","",INDEX(INDIRECT("ALL["&amp;UNTANA[#Headers]&amp;"]"),rowPointer))</f>
        <v/>
      </c>
      <c r="M263" s="6" t="str">
        <f ca="1">IF(INDEX(INDIRECT("ALL["&amp;UNTANA[#Headers]&amp;"]"),rowPointer)="","",INDEX(INDIRECT("ALL["&amp;UNTANA[#Headers]&amp;"]"),rowPointer))</f>
        <v>TAS KARUNG 55 X 65 X 25</v>
      </c>
      <c r="N263" s="6">
        <f ca="1">IF(INDEX(INDIRECT("ALL["&amp;UNTANA[#Headers]&amp;"]"),rowPointer)="","",INDEX(INDIRECT("ALL["&amp;UNTANA[#Headers]&amp;"]"),rowPointer))</f>
        <v>6</v>
      </c>
      <c r="O263" s="6" t="str">
        <f ca="1">IF(INDEX(INDIRECT("ALL["&amp;UNTANA[#Headers]&amp;"]"),rowPointer)="","",INDEX(INDIRECT("ALL["&amp;UNTANA[#Headers]&amp;"]"),rowPointer))</f>
        <v/>
      </c>
      <c r="P263" s="6" t="str">
        <f ca="1">IF(INDEX(INDIRECT("ALL["&amp;UNTANA[#Headers]&amp;"]"),rowPointer)="","",INDEX(INDIRECT("ALL["&amp;UNTANA[#Headers]&amp;"]"),rowPointer))</f>
        <v/>
      </c>
      <c r="Q263" s="3" t="str">
        <f ca="1">IF(INDEX(INDIRECT("ALL["&amp;UNTANA[#Headers]&amp;"]"),rowPointer)="","",INDEX(INDIRECT("ALL["&amp;UNTANA[#Headers]&amp;"]"),rowPointer))</f>
        <v/>
      </c>
      <c r="R263" s="3">
        <f ca="1">IF(INDEX(INDIRECT("ALL["&amp;UNTANA[#Headers]&amp;"]"),rowPointer)="","",INDEX(INDIRECT("ALL["&amp;UNTANA[#Headers]&amp;"]"),rowPointer))</f>
        <v>2050000</v>
      </c>
      <c r="S263" s="6">
        <f ca="1">IF(INDEX(INDIRECT("ALL["&amp;UNTANA[#Headers]&amp;"]"),rowPointer)="","",INDEX(INDIRECT("ALL["&amp;UNTANA[#Headers]&amp;"]"),rowPointer))</f>
        <v>120</v>
      </c>
      <c r="T263" s="4" t="str">
        <f ca="1">IF(INDEX(INDIRECT("ALL["&amp;UNTANA[#Headers]&amp;"]"),rowPointer)="","",INDEX(INDIRECT("ALL["&amp;UNTANA[#Headers]&amp;"]"),rowPointer))</f>
        <v/>
      </c>
      <c r="U263" s="4" t="str">
        <f ca="1">IF(INDEX(INDIRECT("ALL["&amp;UNTANA[#Headers]&amp;"]"),rowPointer)="","",INDEX(INDIRECT("ALL["&amp;UNTANA[#Headers]&amp;"]"),rowPointer))</f>
        <v/>
      </c>
      <c r="V263" s="3" t="str">
        <f ca="1">IF(INDEX(INDIRECT("ALL["&amp;UNTANA[#Headers]&amp;"]"),rowPointer)="","",INDEX(INDIRECT("ALL["&amp;UNTANA[#Headers]&amp;"]"),rowPointer))</f>
        <v/>
      </c>
      <c r="W263" s="6" t="str">
        <f ca="1">IF(INDEX(INDIRECT("ALL["&amp;UNTANA[#Headers]&amp;"]"),rowPointer)="","",INDEX(INDIRECT("ALL["&amp;UNTANA[#Headers]&amp;"]"),rowPointer))</f>
        <v/>
      </c>
    </row>
    <row r="264" spans="1:23" x14ac:dyDescent="0.25">
      <c r="A264" s="7">
        <v>670</v>
      </c>
      <c r="D264" t="str">
        <f ca="1">INDEX(INDIRECT("ALL["&amp;UNTANA[#Headers]&amp;"]"),rowPointer)</f>
        <v/>
      </c>
      <c r="E264" s="2">
        <f ca="1">INDEX(INDIRECT("ALL["&amp;UNTANA[#Headers]&amp;"]"),rowPointer)</f>
        <v>44950</v>
      </c>
      <c r="F264" s="2" t="str">
        <f ca="1">IF(UNTANA[[#This Row],[TGL MASUK_H]]&gt;E263,UNTANA[[#This Row],[TGL MASUK_H]],IF(UNTANA[[#This Row],[ID]]=1,UNTANA[[#This Row],[TGL MASUK_H]],""))</f>
        <v/>
      </c>
      <c r="G264" s="6" t="str">
        <f ca="1">IF(INDEX(INDIRECT("ALL["&amp;UNTANA[#Headers]&amp;"]"),rowPointer)="","",INDEX(INDIRECT("ALL["&amp;UNTANA[#Headers]&amp;"]"),rowPointer))</f>
        <v/>
      </c>
      <c r="H264" s="6" t="str">
        <f ca="1">IF(INDEX(INDIRECT("ALL["&amp;UNTANA[#Headers]&amp;"]"),rowPointer)="","",INDEX(INDIRECT("ALL["&amp;UNTANA[#Headers]&amp;"]"),rowPointer))</f>
        <v/>
      </c>
      <c r="I264" s="6" t="str">
        <f ca="1">IF(INDEX(INDIRECT("ALL["&amp;UNTANA[#Headers]&amp;"]"),rowPointer)="","",INDEX(INDIRECT("ALL["&amp;UNTANA[#Headers]&amp;"]"),rowPointer))</f>
        <v/>
      </c>
      <c r="J264" s="6" t="str">
        <f ca="1">IF(INDEX(INDIRECT("ALL["&amp;UNTANA[#Headers]&amp;"]"),rowPointer)="","",INDEX(INDIRECT("ALL["&amp;UNTANA[#Headers]&amp;"]"),rowPointer))</f>
        <v/>
      </c>
      <c r="K264" s="2" t="str">
        <f ca="1">IF(INDEX(INDIRECT("ALL["&amp;UNTANA[#Headers]&amp;"]"),rowPointer)="","",INDEX(INDIRECT("ALL["&amp;UNTANA[#Headers]&amp;"]"),rowPointer))</f>
        <v/>
      </c>
      <c r="L264" s="6" t="str">
        <f ca="1">IF(INDEX(INDIRECT("ALL["&amp;UNTANA[#Headers]&amp;"]"),rowPointer)="","",INDEX(INDIRECT("ALL["&amp;UNTANA[#Headers]&amp;"]"),rowPointer))</f>
        <v/>
      </c>
      <c r="M264" s="6" t="str">
        <f ca="1">IF(INDEX(INDIRECT("ALL["&amp;UNTANA[#Headers]&amp;"]"),rowPointer)="","",INDEX(INDIRECT("ALL["&amp;UNTANA[#Headers]&amp;"]"),rowPointer))</f>
        <v>TAS KARUNG 55 X 65 X 25</v>
      </c>
      <c r="N264" s="6">
        <f ca="1">IF(INDEX(INDIRECT("ALL["&amp;UNTANA[#Headers]&amp;"]"),rowPointer)="","",INDEX(INDIRECT("ALL["&amp;UNTANA[#Headers]&amp;"]"),rowPointer))</f>
        <v>5</v>
      </c>
      <c r="O264" s="6" t="str">
        <f ca="1">IF(INDEX(INDIRECT("ALL["&amp;UNTANA[#Headers]&amp;"]"),rowPointer)="","",INDEX(INDIRECT("ALL["&amp;UNTANA[#Headers]&amp;"]"),rowPointer))</f>
        <v/>
      </c>
      <c r="P264" s="6" t="str">
        <f ca="1">IF(INDEX(INDIRECT("ALL["&amp;UNTANA[#Headers]&amp;"]"),rowPointer)="","",INDEX(INDIRECT("ALL["&amp;UNTANA[#Headers]&amp;"]"),rowPointer))</f>
        <v/>
      </c>
      <c r="Q264" s="3" t="str">
        <f ca="1">IF(INDEX(INDIRECT("ALL["&amp;UNTANA[#Headers]&amp;"]"),rowPointer)="","",INDEX(INDIRECT("ALL["&amp;UNTANA[#Headers]&amp;"]"),rowPointer))</f>
        <v/>
      </c>
      <c r="R264" s="3">
        <f ca="1">IF(INDEX(INDIRECT("ALL["&amp;UNTANA[#Headers]&amp;"]"),rowPointer)="","",INDEX(INDIRECT("ALL["&amp;UNTANA[#Headers]&amp;"]"),rowPointer))</f>
        <v>2050000</v>
      </c>
      <c r="S264" s="6">
        <f ca="1">IF(INDEX(INDIRECT("ALL["&amp;UNTANA[#Headers]&amp;"]"),rowPointer)="","",INDEX(INDIRECT("ALL["&amp;UNTANA[#Headers]&amp;"]"),rowPointer))</f>
        <v>120</v>
      </c>
      <c r="T264" s="4" t="str">
        <f ca="1">IF(INDEX(INDIRECT("ALL["&amp;UNTANA[#Headers]&amp;"]"),rowPointer)="","",INDEX(INDIRECT("ALL["&amp;UNTANA[#Headers]&amp;"]"),rowPointer))</f>
        <v/>
      </c>
      <c r="U264" s="4" t="str">
        <f ca="1">IF(INDEX(INDIRECT("ALL["&amp;UNTANA[#Headers]&amp;"]"),rowPointer)="","",INDEX(INDIRECT("ALL["&amp;UNTANA[#Headers]&amp;"]"),rowPointer))</f>
        <v/>
      </c>
      <c r="V264" s="3" t="str">
        <f ca="1">IF(INDEX(INDIRECT("ALL["&amp;UNTANA[#Headers]&amp;"]"),rowPointer)="","",INDEX(INDIRECT("ALL["&amp;UNTANA[#Headers]&amp;"]"),rowPointer))</f>
        <v/>
      </c>
      <c r="W264" s="6" t="str">
        <f ca="1">IF(INDEX(INDIRECT("ALL["&amp;UNTANA[#Headers]&amp;"]"),rowPointer)="","",INDEX(INDIRECT("ALL["&amp;UNTANA[#Headers]&amp;"]"),rowPointer))</f>
        <v/>
      </c>
    </row>
    <row r="265" spans="1:23" x14ac:dyDescent="0.25">
      <c r="A265" s="7">
        <v>671</v>
      </c>
      <c r="D265" t="str">
        <f ca="1">INDEX(INDIRECT("ALL["&amp;UNTANA[#Headers]&amp;"]"),rowPointer)</f>
        <v/>
      </c>
      <c r="E265" s="2">
        <f ca="1">INDEX(INDIRECT("ALL["&amp;UNTANA[#Headers]&amp;"]"),rowPointer)</f>
        <v>44950</v>
      </c>
      <c r="F265" s="2" t="str">
        <f ca="1">IF(UNTANA[[#This Row],[TGL MASUK_H]]&gt;E264,UNTANA[[#This Row],[TGL MASUK_H]],IF(UNTANA[[#This Row],[ID]]=1,UNTANA[[#This Row],[TGL MASUK_H]],""))</f>
        <v/>
      </c>
      <c r="G265" s="6" t="str">
        <f ca="1">IF(INDEX(INDIRECT("ALL["&amp;UNTANA[#Headers]&amp;"]"),rowPointer)="","",INDEX(INDIRECT("ALL["&amp;UNTANA[#Headers]&amp;"]"),rowPointer))</f>
        <v/>
      </c>
      <c r="H265" s="6" t="str">
        <f ca="1">IF(INDEX(INDIRECT("ALL["&amp;UNTANA[#Headers]&amp;"]"),rowPointer)="","",INDEX(INDIRECT("ALL["&amp;UNTANA[#Headers]&amp;"]"),rowPointer))</f>
        <v/>
      </c>
      <c r="I265" s="6" t="str">
        <f ca="1">IF(INDEX(INDIRECT("ALL["&amp;UNTANA[#Headers]&amp;"]"),rowPointer)="","",INDEX(INDIRECT("ALL["&amp;UNTANA[#Headers]&amp;"]"),rowPointer))</f>
        <v/>
      </c>
      <c r="J265" s="6" t="str">
        <f ca="1">IF(INDEX(INDIRECT("ALL["&amp;UNTANA[#Headers]&amp;"]"),rowPointer)="","",INDEX(INDIRECT("ALL["&amp;UNTANA[#Headers]&amp;"]"),rowPointer))</f>
        <v/>
      </c>
      <c r="K265" s="2" t="str">
        <f ca="1">IF(INDEX(INDIRECT("ALL["&amp;UNTANA[#Headers]&amp;"]"),rowPointer)="","",INDEX(INDIRECT("ALL["&amp;UNTANA[#Headers]&amp;"]"),rowPointer))</f>
        <v/>
      </c>
      <c r="L265" s="6" t="str">
        <f ca="1">IF(INDEX(INDIRECT("ALL["&amp;UNTANA[#Headers]&amp;"]"),rowPointer)="","",INDEX(INDIRECT("ALL["&amp;UNTANA[#Headers]&amp;"]"),rowPointer))</f>
        <v/>
      </c>
      <c r="M265" s="6" t="str">
        <f ca="1">IF(INDEX(INDIRECT("ALL["&amp;UNTANA[#Headers]&amp;"]"),rowPointer)="","",INDEX(INDIRECT("ALL["&amp;UNTANA[#Headers]&amp;"]"),rowPointer))</f>
        <v>TAS KARUNG 50 X 55</v>
      </c>
      <c r="N265" s="6">
        <f ca="1">IF(INDEX(INDIRECT("ALL["&amp;UNTANA[#Headers]&amp;"]"),rowPointer)="","",INDEX(INDIRECT("ALL["&amp;UNTANA[#Headers]&amp;"]"),rowPointer))</f>
        <v>10</v>
      </c>
      <c r="O265" s="6" t="str">
        <f ca="1">IF(INDEX(INDIRECT("ALL["&amp;UNTANA[#Headers]&amp;"]"),rowPointer)="","",INDEX(INDIRECT("ALL["&amp;UNTANA[#Headers]&amp;"]"),rowPointer))</f>
        <v/>
      </c>
      <c r="P265" s="6" t="str">
        <f ca="1">IF(INDEX(INDIRECT("ALL["&amp;UNTANA[#Headers]&amp;"]"),rowPointer)="","",INDEX(INDIRECT("ALL["&amp;UNTANA[#Headers]&amp;"]"),rowPointer))</f>
        <v/>
      </c>
      <c r="Q265" s="3" t="str">
        <f ca="1">IF(INDEX(INDIRECT("ALL["&amp;UNTANA[#Headers]&amp;"]"),rowPointer)="","",INDEX(INDIRECT("ALL["&amp;UNTANA[#Headers]&amp;"]"),rowPointer))</f>
        <v/>
      </c>
      <c r="R265" s="3">
        <f ca="1">IF(INDEX(INDIRECT("ALL["&amp;UNTANA[#Headers]&amp;"]"),rowPointer)="","",INDEX(INDIRECT("ALL["&amp;UNTANA[#Headers]&amp;"]"),rowPointer))</f>
        <v>1700000</v>
      </c>
      <c r="S265" s="6">
        <f ca="1">IF(INDEX(INDIRECT("ALL["&amp;UNTANA[#Headers]&amp;"]"),rowPointer)="","",INDEX(INDIRECT("ALL["&amp;UNTANA[#Headers]&amp;"]"),rowPointer))</f>
        <v>120</v>
      </c>
      <c r="T265" s="4" t="str">
        <f ca="1">IF(INDEX(INDIRECT("ALL["&amp;UNTANA[#Headers]&amp;"]"),rowPointer)="","",INDEX(INDIRECT("ALL["&amp;UNTANA[#Headers]&amp;"]"),rowPointer))</f>
        <v/>
      </c>
      <c r="U265" s="4" t="str">
        <f ca="1">IF(INDEX(INDIRECT("ALL["&amp;UNTANA[#Headers]&amp;"]"),rowPointer)="","",INDEX(INDIRECT("ALL["&amp;UNTANA[#Headers]&amp;"]"),rowPointer))</f>
        <v/>
      </c>
      <c r="V265" s="3" t="str">
        <f ca="1">IF(INDEX(INDIRECT("ALL["&amp;UNTANA[#Headers]&amp;"]"),rowPointer)="","",INDEX(INDIRECT("ALL["&amp;UNTANA[#Headers]&amp;"]"),rowPointer))</f>
        <v/>
      </c>
      <c r="W265" s="6" t="str">
        <f ca="1">IF(INDEX(INDIRECT("ALL["&amp;UNTANA[#Headers]&amp;"]"),rowPointer)="","",INDEX(INDIRECT("ALL["&amp;UNTANA[#Headers]&amp;"]"),rowPointer))</f>
        <v/>
      </c>
    </row>
    <row r="266" spans="1:23" x14ac:dyDescent="0.25">
      <c r="A266" s="7">
        <v>672</v>
      </c>
      <c r="D266" t="str">
        <f ca="1">INDEX(INDIRECT("ALL["&amp;UNTANA[#Headers]&amp;"]"),rowPointer)</f>
        <v/>
      </c>
      <c r="E266" s="2">
        <f ca="1">INDEX(INDIRECT("ALL["&amp;UNTANA[#Headers]&amp;"]"),rowPointer)</f>
        <v>44950</v>
      </c>
      <c r="F266" s="2" t="str">
        <f ca="1">IF(UNTANA[[#This Row],[TGL MASUK_H]]&gt;E265,UNTANA[[#This Row],[TGL MASUK_H]],IF(UNTANA[[#This Row],[ID]]=1,UNTANA[[#This Row],[TGL MASUK_H]],""))</f>
        <v/>
      </c>
      <c r="G266" s="6" t="str">
        <f ca="1">IF(INDEX(INDIRECT("ALL["&amp;UNTANA[#Headers]&amp;"]"),rowPointer)="","",INDEX(INDIRECT("ALL["&amp;UNTANA[#Headers]&amp;"]"),rowPointer))</f>
        <v/>
      </c>
      <c r="H266" s="6" t="str">
        <f ca="1">IF(INDEX(INDIRECT("ALL["&amp;UNTANA[#Headers]&amp;"]"),rowPointer)="","",INDEX(INDIRECT("ALL["&amp;UNTANA[#Headers]&amp;"]"),rowPointer))</f>
        <v/>
      </c>
      <c r="I266" s="6" t="str">
        <f ca="1">IF(INDEX(INDIRECT("ALL["&amp;UNTANA[#Headers]&amp;"]"),rowPointer)="","",INDEX(INDIRECT("ALL["&amp;UNTANA[#Headers]&amp;"]"),rowPointer))</f>
        <v/>
      </c>
      <c r="J266" s="6" t="str">
        <f ca="1">IF(INDEX(INDIRECT("ALL["&amp;UNTANA[#Headers]&amp;"]"),rowPointer)="","",INDEX(INDIRECT("ALL["&amp;UNTANA[#Headers]&amp;"]"),rowPointer))</f>
        <v/>
      </c>
      <c r="K266" s="2" t="str">
        <f ca="1">IF(INDEX(INDIRECT("ALL["&amp;UNTANA[#Headers]&amp;"]"),rowPointer)="","",INDEX(INDIRECT("ALL["&amp;UNTANA[#Headers]&amp;"]"),rowPointer))</f>
        <v/>
      </c>
      <c r="L266" s="6" t="str">
        <f ca="1">IF(INDEX(INDIRECT("ALL["&amp;UNTANA[#Headers]&amp;"]"),rowPointer)="","",INDEX(INDIRECT("ALL["&amp;UNTANA[#Headers]&amp;"]"),rowPointer))</f>
        <v/>
      </c>
      <c r="M266" s="6" t="str">
        <f ca="1">IF(INDEX(INDIRECT("ALL["&amp;UNTANA[#Headers]&amp;"]"),rowPointer)="","",INDEX(INDIRECT("ALL["&amp;UNTANA[#Headers]&amp;"]"),rowPointer))</f>
        <v>TAS KARUNG 45 X 50</v>
      </c>
      <c r="N266" s="6">
        <f ca="1">IF(INDEX(INDIRECT("ALL["&amp;UNTANA[#Headers]&amp;"]"),rowPointer)="","",INDEX(INDIRECT("ALL["&amp;UNTANA[#Headers]&amp;"]"),rowPointer))</f>
        <v>9</v>
      </c>
      <c r="O266" s="6" t="str">
        <f ca="1">IF(INDEX(INDIRECT("ALL["&amp;UNTANA[#Headers]&amp;"]"),rowPointer)="","",INDEX(INDIRECT("ALL["&amp;UNTANA[#Headers]&amp;"]"),rowPointer))</f>
        <v/>
      </c>
      <c r="P266" s="6" t="str">
        <f ca="1">IF(INDEX(INDIRECT("ALL["&amp;UNTANA[#Headers]&amp;"]"),rowPointer)="","",INDEX(INDIRECT("ALL["&amp;UNTANA[#Headers]&amp;"]"),rowPointer))</f>
        <v/>
      </c>
      <c r="Q266" s="3" t="str">
        <f ca="1">IF(INDEX(INDIRECT("ALL["&amp;UNTANA[#Headers]&amp;"]"),rowPointer)="","",INDEX(INDIRECT("ALL["&amp;UNTANA[#Headers]&amp;"]"),rowPointer))</f>
        <v/>
      </c>
      <c r="R266" s="3">
        <f ca="1">IF(INDEX(INDIRECT("ALL["&amp;UNTANA[#Headers]&amp;"]"),rowPointer)="","",INDEX(INDIRECT("ALL["&amp;UNTANA[#Headers]&amp;"]"),rowPointer))</f>
        <v>1450000</v>
      </c>
      <c r="S266" s="6">
        <f ca="1">IF(INDEX(INDIRECT("ALL["&amp;UNTANA[#Headers]&amp;"]"),rowPointer)="","",INDEX(INDIRECT("ALL["&amp;UNTANA[#Headers]&amp;"]"),rowPointer))</f>
        <v>120</v>
      </c>
      <c r="T266" s="4" t="str">
        <f ca="1">IF(INDEX(INDIRECT("ALL["&amp;UNTANA[#Headers]&amp;"]"),rowPointer)="","",INDEX(INDIRECT("ALL["&amp;UNTANA[#Headers]&amp;"]"),rowPointer))</f>
        <v/>
      </c>
      <c r="U266" s="4" t="str">
        <f ca="1">IF(INDEX(INDIRECT("ALL["&amp;UNTANA[#Headers]&amp;"]"),rowPointer)="","",INDEX(INDIRECT("ALL["&amp;UNTANA[#Headers]&amp;"]"),rowPointer))</f>
        <v/>
      </c>
      <c r="V266" s="3" t="str">
        <f ca="1">IF(INDEX(INDIRECT("ALL["&amp;UNTANA[#Headers]&amp;"]"),rowPointer)="","",INDEX(INDIRECT("ALL["&amp;UNTANA[#Headers]&amp;"]"),rowPointer))</f>
        <v/>
      </c>
      <c r="W266" s="6" t="str">
        <f ca="1">IF(INDEX(INDIRECT("ALL["&amp;UNTANA[#Headers]&amp;"]"),rowPointer)="","",INDEX(INDIRECT("ALL["&amp;UNTANA[#Headers]&amp;"]"),rowPointer))</f>
        <v/>
      </c>
    </row>
    <row r="267" spans="1:23" x14ac:dyDescent="0.25">
      <c r="A267" s="7">
        <v>673</v>
      </c>
      <c r="D267" t="str">
        <f ca="1">INDEX(INDIRECT("ALL["&amp;UNTANA[#Headers]&amp;"]"),rowPointer)</f>
        <v/>
      </c>
      <c r="E267" s="2">
        <f ca="1">INDEX(INDIRECT("ALL["&amp;UNTANA[#Headers]&amp;"]"),rowPointer)</f>
        <v>44950</v>
      </c>
      <c r="F267" s="2" t="str">
        <f ca="1">IF(UNTANA[[#This Row],[TGL MASUK_H]]&gt;E266,UNTANA[[#This Row],[TGL MASUK_H]],IF(UNTANA[[#This Row],[ID]]=1,UNTANA[[#This Row],[TGL MASUK_H]],""))</f>
        <v/>
      </c>
      <c r="G267" s="6" t="str">
        <f ca="1">IF(INDEX(INDIRECT("ALL["&amp;UNTANA[#Headers]&amp;"]"),rowPointer)="","",INDEX(INDIRECT("ALL["&amp;UNTANA[#Headers]&amp;"]"),rowPointer))</f>
        <v/>
      </c>
      <c r="H267" s="6" t="str">
        <f ca="1">IF(INDEX(INDIRECT("ALL["&amp;UNTANA[#Headers]&amp;"]"),rowPointer)="","",INDEX(INDIRECT("ALL["&amp;UNTANA[#Headers]&amp;"]"),rowPointer))</f>
        <v/>
      </c>
      <c r="I267" s="6" t="str">
        <f ca="1">IF(INDEX(INDIRECT("ALL["&amp;UNTANA[#Headers]&amp;"]"),rowPointer)="","",INDEX(INDIRECT("ALL["&amp;UNTANA[#Headers]&amp;"]"),rowPointer))</f>
        <v/>
      </c>
      <c r="J267" s="6" t="str">
        <f ca="1">IF(INDEX(INDIRECT("ALL["&amp;UNTANA[#Headers]&amp;"]"),rowPointer)="","",INDEX(INDIRECT("ALL["&amp;UNTANA[#Headers]&amp;"]"),rowPointer))</f>
        <v/>
      </c>
      <c r="K267" s="2" t="str">
        <f ca="1">IF(INDEX(INDIRECT("ALL["&amp;UNTANA[#Headers]&amp;"]"),rowPointer)="","",INDEX(INDIRECT("ALL["&amp;UNTANA[#Headers]&amp;"]"),rowPointer))</f>
        <v/>
      </c>
      <c r="L267" s="6" t="str">
        <f ca="1">IF(INDEX(INDIRECT("ALL["&amp;UNTANA[#Headers]&amp;"]"),rowPointer)="","",INDEX(INDIRECT("ALL["&amp;UNTANA[#Headers]&amp;"]"),rowPointer))</f>
        <v/>
      </c>
      <c r="M267" s="6" t="str">
        <f ca="1">IF(INDEX(INDIRECT("ALL["&amp;UNTANA[#Headers]&amp;"]"),rowPointer)="","",INDEX(INDIRECT("ALL["&amp;UNTANA[#Headers]&amp;"]"),rowPointer))</f>
        <v>TAS KARUNG 40 X 45</v>
      </c>
      <c r="N267" s="6">
        <f ca="1">IF(INDEX(INDIRECT("ALL["&amp;UNTANA[#Headers]&amp;"]"),rowPointer)="","",INDEX(INDIRECT("ALL["&amp;UNTANA[#Headers]&amp;"]"),rowPointer))</f>
        <v>18</v>
      </c>
      <c r="O267" s="6" t="str">
        <f ca="1">IF(INDEX(INDIRECT("ALL["&amp;UNTANA[#Headers]&amp;"]"),rowPointer)="","",INDEX(INDIRECT("ALL["&amp;UNTANA[#Headers]&amp;"]"),rowPointer))</f>
        <v/>
      </c>
      <c r="P267" s="6" t="str">
        <f ca="1">IF(INDEX(INDIRECT("ALL["&amp;UNTANA[#Headers]&amp;"]"),rowPointer)="","",INDEX(INDIRECT("ALL["&amp;UNTANA[#Headers]&amp;"]"),rowPointer))</f>
        <v/>
      </c>
      <c r="Q267" s="3" t="str">
        <f ca="1">IF(INDEX(INDIRECT("ALL["&amp;UNTANA[#Headers]&amp;"]"),rowPointer)="","",INDEX(INDIRECT("ALL["&amp;UNTANA[#Headers]&amp;"]"),rowPointer))</f>
        <v/>
      </c>
      <c r="R267" s="3">
        <f ca="1">IF(INDEX(INDIRECT("ALL["&amp;UNTANA[#Headers]&amp;"]"),rowPointer)="","",INDEX(INDIRECT("ALL["&amp;UNTANA[#Headers]&amp;"]"),rowPointer))</f>
        <v>1275000</v>
      </c>
      <c r="S267" s="6">
        <f ca="1">IF(INDEX(INDIRECT("ALL["&amp;UNTANA[#Headers]&amp;"]"),rowPointer)="","",INDEX(INDIRECT("ALL["&amp;UNTANA[#Headers]&amp;"]"),rowPointer))</f>
        <v>120</v>
      </c>
      <c r="T267" s="4" t="str">
        <f ca="1">IF(INDEX(INDIRECT("ALL["&amp;UNTANA[#Headers]&amp;"]"),rowPointer)="","",INDEX(INDIRECT("ALL["&amp;UNTANA[#Headers]&amp;"]"),rowPointer))</f>
        <v/>
      </c>
      <c r="U267" s="4" t="str">
        <f ca="1">IF(INDEX(INDIRECT("ALL["&amp;UNTANA[#Headers]&amp;"]"),rowPointer)="","",INDEX(INDIRECT("ALL["&amp;UNTANA[#Headers]&amp;"]"),rowPointer))</f>
        <v/>
      </c>
      <c r="V267" s="3" t="str">
        <f ca="1">IF(INDEX(INDIRECT("ALL["&amp;UNTANA[#Headers]&amp;"]"),rowPointer)="","",INDEX(INDIRECT("ALL["&amp;UNTANA[#Headers]&amp;"]"),rowPointer))</f>
        <v/>
      </c>
      <c r="W267" s="6" t="str">
        <f ca="1">IF(INDEX(INDIRECT("ALL["&amp;UNTANA[#Headers]&amp;"]"),rowPointer)="","",INDEX(INDIRECT("ALL["&amp;UNTANA[#Headers]&amp;"]"),rowPointer))</f>
        <v/>
      </c>
    </row>
    <row r="268" spans="1:23" x14ac:dyDescent="0.25">
      <c r="A268" s="7">
        <v>674</v>
      </c>
      <c r="D268" t="str">
        <f ca="1">INDEX(INDIRECT("ALL["&amp;UNTANA[#Headers]&amp;"]"),rowPointer)</f>
        <v/>
      </c>
      <c r="E268" s="2">
        <f ca="1">INDEX(INDIRECT("ALL["&amp;UNTANA[#Headers]&amp;"]"),rowPointer)</f>
        <v>44950</v>
      </c>
      <c r="F268" s="2" t="str">
        <f ca="1">IF(UNTANA[[#This Row],[TGL MASUK_H]]&gt;E267,UNTANA[[#This Row],[TGL MASUK_H]],IF(UNTANA[[#This Row],[ID]]=1,UNTANA[[#This Row],[TGL MASUK_H]],""))</f>
        <v/>
      </c>
      <c r="G268" s="6" t="str">
        <f ca="1">IF(INDEX(INDIRECT("ALL["&amp;UNTANA[#Headers]&amp;"]"),rowPointer)="","",INDEX(INDIRECT("ALL["&amp;UNTANA[#Headers]&amp;"]"),rowPointer))</f>
        <v/>
      </c>
      <c r="H268" s="6" t="str">
        <f ca="1">IF(INDEX(INDIRECT("ALL["&amp;UNTANA[#Headers]&amp;"]"),rowPointer)="","",INDEX(INDIRECT("ALL["&amp;UNTANA[#Headers]&amp;"]"),rowPointer))</f>
        <v/>
      </c>
      <c r="I268" s="6" t="str">
        <f ca="1">IF(INDEX(INDIRECT("ALL["&amp;UNTANA[#Headers]&amp;"]"),rowPointer)="","",INDEX(INDIRECT("ALL["&amp;UNTANA[#Headers]&amp;"]"),rowPointer))</f>
        <v/>
      </c>
      <c r="J268" s="6" t="str">
        <f ca="1">IF(INDEX(INDIRECT("ALL["&amp;UNTANA[#Headers]&amp;"]"),rowPointer)="","",INDEX(INDIRECT("ALL["&amp;UNTANA[#Headers]&amp;"]"),rowPointer))</f>
        <v/>
      </c>
      <c r="K268" s="2" t="str">
        <f ca="1">IF(INDEX(INDIRECT("ALL["&amp;UNTANA[#Headers]&amp;"]"),rowPointer)="","",INDEX(INDIRECT("ALL["&amp;UNTANA[#Headers]&amp;"]"),rowPointer))</f>
        <v/>
      </c>
      <c r="L268" s="6" t="str">
        <f ca="1">IF(INDEX(INDIRECT("ALL["&amp;UNTANA[#Headers]&amp;"]"),rowPointer)="","",INDEX(INDIRECT("ALL["&amp;UNTANA[#Headers]&amp;"]"),rowPointer))</f>
        <v/>
      </c>
      <c r="M268" s="6" t="str">
        <f ca="1">IF(INDEX(INDIRECT("ALL["&amp;UNTANA[#Headers]&amp;"]"),rowPointer)="","",INDEX(INDIRECT("ALL["&amp;UNTANA[#Headers]&amp;"]"),rowPointer))</f>
        <v/>
      </c>
      <c r="N268" s="6" t="str">
        <f ca="1">IF(INDEX(INDIRECT("ALL["&amp;UNTANA[#Headers]&amp;"]"),rowPointer)="","",INDEX(INDIRECT("ALL["&amp;UNTANA[#Headers]&amp;"]"),rowPointer))</f>
        <v/>
      </c>
      <c r="O268" s="6" t="str">
        <f ca="1">IF(INDEX(INDIRECT("ALL["&amp;UNTANA[#Headers]&amp;"]"),rowPointer)="","",INDEX(INDIRECT("ALL["&amp;UNTANA[#Headers]&amp;"]"),rowPointer))</f>
        <v/>
      </c>
      <c r="P268" s="6" t="str">
        <f ca="1">IF(INDEX(INDIRECT("ALL["&amp;UNTANA[#Headers]&amp;"]"),rowPointer)="","",INDEX(INDIRECT("ALL["&amp;UNTANA[#Headers]&amp;"]"),rowPointer))</f>
        <v/>
      </c>
      <c r="Q268" s="3" t="str">
        <f ca="1">IF(INDEX(INDIRECT("ALL["&amp;UNTANA[#Headers]&amp;"]"),rowPointer)="","",INDEX(INDIRECT("ALL["&amp;UNTANA[#Headers]&amp;"]"),rowPointer))</f>
        <v/>
      </c>
      <c r="R268" s="3" t="str">
        <f ca="1">IF(INDEX(INDIRECT("ALL["&amp;UNTANA[#Headers]&amp;"]"),rowPointer)="","",INDEX(INDIRECT("ALL["&amp;UNTANA[#Headers]&amp;"]"),rowPointer))</f>
        <v/>
      </c>
      <c r="S268" s="6" t="str">
        <f ca="1">IF(INDEX(INDIRECT("ALL["&amp;UNTANA[#Headers]&amp;"]"),rowPointer)="","",INDEX(INDIRECT("ALL["&amp;UNTANA[#Headers]&amp;"]"),rowPointer))</f>
        <v/>
      </c>
      <c r="T268" s="4" t="str">
        <f ca="1">IF(INDEX(INDIRECT("ALL["&amp;UNTANA[#Headers]&amp;"]"),rowPointer)="","",INDEX(INDIRECT("ALL["&amp;UNTANA[#Headers]&amp;"]"),rowPointer))</f>
        <v/>
      </c>
      <c r="U268" s="4" t="str">
        <f ca="1">IF(INDEX(INDIRECT("ALL["&amp;UNTANA[#Headers]&amp;"]"),rowPointer)="","",INDEX(INDIRECT("ALL["&amp;UNTANA[#Headers]&amp;"]"),rowPointer))</f>
        <v/>
      </c>
      <c r="V268" s="3" t="str">
        <f ca="1">IF(INDEX(INDIRECT("ALL["&amp;UNTANA[#Headers]&amp;"]"),rowPointer)="","",INDEX(INDIRECT("ALL["&amp;UNTANA[#Headers]&amp;"]"),rowPointer))</f>
        <v/>
      </c>
      <c r="W268" s="6" t="str">
        <f ca="1">IF(INDEX(INDIRECT("ALL["&amp;UNTANA[#Headers]&amp;"]"),rowPointer)="","",INDEX(INDIRECT("ALL["&amp;UNTANA[#Headers]&amp;"]"),rowPointer))</f>
        <v/>
      </c>
    </row>
    <row r="269" spans="1:23" x14ac:dyDescent="0.25">
      <c r="A269" s="7">
        <v>675</v>
      </c>
      <c r="D269">
        <f ca="1">INDEX(INDIRECT("ALL["&amp;UNTANA[#Headers]&amp;"]"),rowPointer)</f>
        <v>675</v>
      </c>
      <c r="E269" s="2">
        <f ca="1">INDEX(INDIRECT("ALL["&amp;UNTANA[#Headers]&amp;"]"),rowPointer)</f>
        <v>44950</v>
      </c>
      <c r="F269" s="2" t="str">
        <f ca="1">IF(UNTANA[[#This Row],[TGL MASUK_H]]&gt;E268,UNTANA[[#This Row],[TGL MASUK_H]],IF(UNTANA[[#This Row],[ID]]=1,UNTANA[[#This Row],[TGL MASUK_H]],""))</f>
        <v/>
      </c>
      <c r="G269" s="6" t="str">
        <f ca="1">IF(INDEX(INDIRECT("ALL["&amp;UNTANA[#Headers]&amp;"]"),rowPointer)="","",INDEX(INDIRECT("ALL["&amp;UNTANA[#Headers]&amp;"]"),rowPointer))</f>
        <v>SBS</v>
      </c>
      <c r="H269" s="6" t="str">
        <f ca="1">IF(INDEX(INDIRECT("ALL["&amp;UNTANA[#Headers]&amp;"]"),rowPointer)="","",INDEX(INDIRECT("ALL["&amp;UNTANA[#Headers]&amp;"]"),rowPointer))</f>
        <v>UNTANA</v>
      </c>
      <c r="I269" s="6" t="str">
        <f ca="1">IF(INDEX(INDIRECT("ALL["&amp;UNTANA[#Headers]&amp;"]"),rowPointer)="","",INDEX(INDIRECT("ALL["&amp;UNTANA[#Headers]&amp;"]"),rowPointer))</f>
        <v>VA0360B1</v>
      </c>
      <c r="J269" s="6" t="str">
        <f ca="1">IF(INDEX(INDIRECT("ALL["&amp;UNTANA[#Headers]&amp;"]"),rowPointer)="","",INDEX(INDIRECT("ALL["&amp;UNTANA[#Headers]&amp;"]"),rowPointer))</f>
        <v/>
      </c>
      <c r="K269" s="2">
        <f ca="1">IF(INDEX(INDIRECT("ALL["&amp;UNTANA[#Headers]&amp;"]"),rowPointer)="","",INDEX(INDIRECT("ALL["&amp;UNTANA[#Headers]&amp;"]"),rowPointer))</f>
        <v>44944</v>
      </c>
      <c r="L269" s="6" t="str">
        <f ca="1">IF(INDEX(INDIRECT("ALL["&amp;UNTANA[#Headers]&amp;"]"),rowPointer)="","",INDEX(INDIRECT("ALL["&amp;UNTANA[#Headers]&amp;"]"),rowPointer))</f>
        <v/>
      </c>
      <c r="M269" s="6" t="str">
        <f ca="1">IF(INDEX(INDIRECT("ALL["&amp;UNTANA[#Headers]&amp;"]"),rowPointer)="","",INDEX(INDIRECT("ALL["&amp;UNTANA[#Headers]&amp;"]"),rowPointer))</f>
        <v>PCM GP-65071/ 8X22.5/ PUA/ UGLT/ D</v>
      </c>
      <c r="N269" s="6">
        <f ca="1">IF(INDEX(INDIRECT("ALL["&amp;UNTANA[#Headers]&amp;"]"),rowPointer)="","",INDEX(INDIRECT("ALL["&amp;UNTANA[#Headers]&amp;"]"),rowPointer))</f>
        <v>5</v>
      </c>
      <c r="O269" s="6">
        <f ca="1">IF(INDEX(INDIRECT("ALL["&amp;UNTANA[#Headers]&amp;"]"),rowPointer)="","",INDEX(INDIRECT("ALL["&amp;UNTANA[#Headers]&amp;"]"),rowPointer))</f>
        <v>720</v>
      </c>
      <c r="P269" s="6" t="str">
        <f ca="1">IF(INDEX(INDIRECT("ALL["&amp;UNTANA[#Headers]&amp;"]"),rowPointer)="","",INDEX(INDIRECT("ALL["&amp;UNTANA[#Headers]&amp;"]"),rowPointer))</f>
        <v>PCS</v>
      </c>
      <c r="Q269" s="3">
        <f ca="1">IF(INDEX(INDIRECT("ALL["&amp;UNTANA[#Headers]&amp;"]"),rowPointer)="","",INDEX(INDIRECT("ALL["&amp;UNTANA[#Headers]&amp;"]"),rowPointer))</f>
        <v>11575</v>
      </c>
      <c r="R269" s="3" t="str">
        <f ca="1">IF(INDEX(INDIRECT("ALL["&amp;UNTANA[#Headers]&amp;"]"),rowPointer)="","",INDEX(INDIRECT("ALL["&amp;UNTANA[#Headers]&amp;"]"),rowPointer))</f>
        <v/>
      </c>
      <c r="S269" s="6" t="str">
        <f ca="1">IF(INDEX(INDIRECT("ALL["&amp;UNTANA[#Headers]&amp;"]"),rowPointer)="","",INDEX(INDIRECT("ALL["&amp;UNTANA[#Headers]&amp;"]"),rowPointer))</f>
        <v/>
      </c>
      <c r="T269" s="4" t="str">
        <f ca="1">IF(INDEX(INDIRECT("ALL["&amp;UNTANA[#Headers]&amp;"]"),rowPointer)="","",INDEX(INDIRECT("ALL["&amp;UNTANA[#Headers]&amp;"]"),rowPointer))</f>
        <v/>
      </c>
      <c r="U269" s="4" t="str">
        <f ca="1">IF(INDEX(INDIRECT("ALL["&amp;UNTANA[#Headers]&amp;"]"),rowPointer)="","",INDEX(INDIRECT("ALL["&amp;UNTANA[#Headers]&amp;"]"),rowPointer))</f>
        <v/>
      </c>
      <c r="V269" s="3" t="str">
        <f ca="1">IF(INDEX(INDIRECT("ALL["&amp;UNTANA[#Headers]&amp;"]"),rowPointer)="","",INDEX(INDIRECT("ALL["&amp;UNTANA[#Headers]&amp;"]"),rowPointer))</f>
        <v/>
      </c>
      <c r="W269" s="6" t="str">
        <f ca="1">IF(INDEX(INDIRECT("ALL["&amp;UNTANA[#Headers]&amp;"]"),rowPointer)="","",INDEX(INDIRECT("ALL["&amp;UNTANA[#Headers]&amp;"]"),rowPointer))</f>
        <v/>
      </c>
    </row>
    <row r="270" spans="1:23" x14ac:dyDescent="0.25">
      <c r="A270" s="7">
        <v>676</v>
      </c>
      <c r="D270" t="str">
        <f ca="1">INDEX(INDIRECT("ALL["&amp;UNTANA[#Headers]&amp;"]"),rowPointer)</f>
        <v/>
      </c>
      <c r="E270" s="2">
        <f ca="1">INDEX(INDIRECT("ALL["&amp;UNTANA[#Headers]&amp;"]"),rowPointer)</f>
        <v>44950</v>
      </c>
      <c r="F270" s="2" t="str">
        <f ca="1">IF(UNTANA[[#This Row],[TGL MASUK_H]]&gt;E269,UNTANA[[#This Row],[TGL MASUK_H]],IF(UNTANA[[#This Row],[ID]]=1,UNTANA[[#This Row],[TGL MASUK_H]],""))</f>
        <v/>
      </c>
      <c r="G270" s="6" t="str">
        <f ca="1">IF(INDEX(INDIRECT("ALL["&amp;UNTANA[#Headers]&amp;"]"),rowPointer)="","",INDEX(INDIRECT("ALL["&amp;UNTANA[#Headers]&amp;"]"),rowPointer))</f>
        <v/>
      </c>
      <c r="H270" s="6" t="str">
        <f ca="1">IF(INDEX(INDIRECT("ALL["&amp;UNTANA[#Headers]&amp;"]"),rowPointer)="","",INDEX(INDIRECT("ALL["&amp;UNTANA[#Headers]&amp;"]"),rowPointer))</f>
        <v/>
      </c>
      <c r="I270" s="6" t="str">
        <f ca="1">IF(INDEX(INDIRECT("ALL["&amp;UNTANA[#Headers]&amp;"]"),rowPointer)="","",INDEX(INDIRECT("ALL["&amp;UNTANA[#Headers]&amp;"]"),rowPointer))</f>
        <v/>
      </c>
      <c r="J270" s="6" t="str">
        <f ca="1">IF(INDEX(INDIRECT("ALL["&amp;UNTANA[#Headers]&amp;"]"),rowPointer)="","",INDEX(INDIRECT("ALL["&amp;UNTANA[#Headers]&amp;"]"),rowPointer))</f>
        <v/>
      </c>
      <c r="K270" s="2" t="str">
        <f ca="1">IF(INDEX(INDIRECT("ALL["&amp;UNTANA[#Headers]&amp;"]"),rowPointer)="","",INDEX(INDIRECT("ALL["&amp;UNTANA[#Headers]&amp;"]"),rowPointer))</f>
        <v/>
      </c>
      <c r="L270" s="6" t="str">
        <f ca="1">IF(INDEX(INDIRECT("ALL["&amp;UNTANA[#Headers]&amp;"]"),rowPointer)="","",INDEX(INDIRECT("ALL["&amp;UNTANA[#Headers]&amp;"]"),rowPointer))</f>
        <v/>
      </c>
      <c r="M270" s="6" t="str">
        <f ca="1">IF(INDEX(INDIRECT("ALL["&amp;UNTANA[#Headers]&amp;"]"),rowPointer)="","",INDEX(INDIRECT("ALL["&amp;UNTANA[#Headers]&amp;"]"),rowPointer))</f>
        <v>PCM GP-9363/ 8X22/ PUA/ BENTUK/ D</v>
      </c>
      <c r="N270" s="6">
        <f ca="1">IF(INDEX(INDIRECT("ALL["&amp;UNTANA[#Headers]&amp;"]"),rowPointer)="","",INDEX(INDIRECT("ALL["&amp;UNTANA[#Headers]&amp;"]"),rowPointer))</f>
        <v>5</v>
      </c>
      <c r="O270" s="6">
        <f ca="1">IF(INDEX(INDIRECT("ALL["&amp;UNTANA[#Headers]&amp;"]"),rowPointer)="","",INDEX(INDIRECT("ALL["&amp;UNTANA[#Headers]&amp;"]"),rowPointer))</f>
        <v>960</v>
      </c>
      <c r="P270" s="6" t="str">
        <f ca="1">IF(INDEX(INDIRECT("ALL["&amp;UNTANA[#Headers]&amp;"]"),rowPointer)="","",INDEX(INDIRECT("ALL["&amp;UNTANA[#Headers]&amp;"]"),rowPointer))</f>
        <v>PCS</v>
      </c>
      <c r="Q270" s="3">
        <f ca="1">IF(INDEX(INDIRECT("ALL["&amp;UNTANA[#Headers]&amp;"]"),rowPointer)="","",INDEX(INDIRECT("ALL["&amp;UNTANA[#Headers]&amp;"]"),rowPointer))</f>
        <v>10000</v>
      </c>
      <c r="R270" s="3" t="str">
        <f ca="1">IF(INDEX(INDIRECT("ALL["&amp;UNTANA[#Headers]&amp;"]"),rowPointer)="","",INDEX(INDIRECT("ALL["&amp;UNTANA[#Headers]&amp;"]"),rowPointer))</f>
        <v/>
      </c>
      <c r="S270" s="6" t="str">
        <f ca="1">IF(INDEX(INDIRECT("ALL["&amp;UNTANA[#Headers]&amp;"]"),rowPointer)="","",INDEX(INDIRECT("ALL["&amp;UNTANA[#Headers]&amp;"]"),rowPointer))</f>
        <v/>
      </c>
      <c r="T270" s="4" t="str">
        <f ca="1">IF(INDEX(INDIRECT("ALL["&amp;UNTANA[#Headers]&amp;"]"),rowPointer)="","",INDEX(INDIRECT("ALL["&amp;UNTANA[#Headers]&amp;"]"),rowPointer))</f>
        <v/>
      </c>
      <c r="U270" s="4" t="str">
        <f ca="1">IF(INDEX(INDIRECT("ALL["&amp;UNTANA[#Headers]&amp;"]"),rowPointer)="","",INDEX(INDIRECT("ALL["&amp;UNTANA[#Headers]&amp;"]"),rowPointer))</f>
        <v/>
      </c>
      <c r="V270" s="3" t="str">
        <f ca="1">IF(INDEX(INDIRECT("ALL["&amp;UNTANA[#Headers]&amp;"]"),rowPointer)="","",INDEX(INDIRECT("ALL["&amp;UNTANA[#Headers]&amp;"]"),rowPointer))</f>
        <v/>
      </c>
      <c r="W270" s="6" t="str">
        <f ca="1">IF(INDEX(INDIRECT("ALL["&amp;UNTANA[#Headers]&amp;"]"),rowPointer)="","",INDEX(INDIRECT("ALL["&amp;UNTANA[#Headers]&amp;"]"),rowPointer))</f>
        <v/>
      </c>
    </row>
    <row r="271" spans="1:23" x14ac:dyDescent="0.25">
      <c r="A271" s="7">
        <v>677</v>
      </c>
      <c r="D271" t="str">
        <f ca="1">INDEX(INDIRECT("ALL["&amp;UNTANA[#Headers]&amp;"]"),rowPointer)</f>
        <v/>
      </c>
      <c r="E271" s="2">
        <f ca="1">INDEX(INDIRECT("ALL["&amp;UNTANA[#Headers]&amp;"]"),rowPointer)</f>
        <v>44950</v>
      </c>
      <c r="F271" s="2" t="str">
        <f ca="1">IF(UNTANA[[#This Row],[TGL MASUK_H]]&gt;E270,UNTANA[[#This Row],[TGL MASUK_H]],IF(UNTANA[[#This Row],[ID]]=1,UNTANA[[#This Row],[TGL MASUK_H]],""))</f>
        <v/>
      </c>
      <c r="G271" s="6" t="str">
        <f ca="1">IF(INDEX(INDIRECT("ALL["&amp;UNTANA[#Headers]&amp;"]"),rowPointer)="","",INDEX(INDIRECT("ALL["&amp;UNTANA[#Headers]&amp;"]"),rowPointer))</f>
        <v/>
      </c>
      <c r="H271" s="6" t="str">
        <f ca="1">IF(INDEX(INDIRECT("ALL["&amp;UNTANA[#Headers]&amp;"]"),rowPointer)="","",INDEX(INDIRECT("ALL["&amp;UNTANA[#Headers]&amp;"]"),rowPointer))</f>
        <v/>
      </c>
      <c r="I271" s="6" t="str">
        <f ca="1">IF(INDEX(INDIRECT("ALL["&amp;UNTANA[#Headers]&amp;"]"),rowPointer)="","",INDEX(INDIRECT("ALL["&amp;UNTANA[#Headers]&amp;"]"),rowPointer))</f>
        <v/>
      </c>
      <c r="J271" s="6" t="str">
        <f ca="1">IF(INDEX(INDIRECT("ALL["&amp;UNTANA[#Headers]&amp;"]"),rowPointer)="","",INDEX(INDIRECT("ALL["&amp;UNTANA[#Headers]&amp;"]"),rowPointer))</f>
        <v/>
      </c>
      <c r="K271" s="2" t="str">
        <f ca="1">IF(INDEX(INDIRECT("ALL["&amp;UNTANA[#Headers]&amp;"]"),rowPointer)="","",INDEX(INDIRECT("ALL["&amp;UNTANA[#Headers]&amp;"]"),rowPointer))</f>
        <v/>
      </c>
      <c r="L271" s="6" t="str">
        <f ca="1">IF(INDEX(INDIRECT("ALL["&amp;UNTANA[#Headers]&amp;"]"),rowPointer)="","",INDEX(INDIRECT("ALL["&amp;UNTANA[#Headers]&amp;"]"),rowPointer))</f>
        <v/>
      </c>
      <c r="M271" s="6" t="str">
        <f ca="1">IF(INDEX(INDIRECT("ALL["&amp;UNTANA[#Headers]&amp;"]"),rowPointer)="","",INDEX(INDIRECT("ALL["&amp;UNTANA[#Headers]&amp;"]"),rowPointer))</f>
        <v>PCM KT-111/ 8X23.5/ PUA/ GLT/ BT21</v>
      </c>
      <c r="N271" s="6">
        <f ca="1">IF(INDEX(INDIRECT("ALL["&amp;UNTANA[#Headers]&amp;"]"),rowPointer)="","",INDEX(INDIRECT("ALL["&amp;UNTANA[#Headers]&amp;"]"),rowPointer))</f>
        <v>5</v>
      </c>
      <c r="O271" s="6">
        <f ca="1">IF(INDEX(INDIRECT("ALL["&amp;UNTANA[#Headers]&amp;"]"),rowPointer)="","",INDEX(INDIRECT("ALL["&amp;UNTANA[#Headers]&amp;"]"),rowPointer))</f>
        <v>720</v>
      </c>
      <c r="P271" s="6" t="str">
        <f ca="1">IF(INDEX(INDIRECT("ALL["&amp;UNTANA[#Headers]&amp;"]"),rowPointer)="","",INDEX(INDIRECT("ALL["&amp;UNTANA[#Headers]&amp;"]"),rowPointer))</f>
        <v>PCS</v>
      </c>
      <c r="Q271" s="3">
        <f ca="1">IF(INDEX(INDIRECT("ALL["&amp;UNTANA[#Headers]&amp;"]"),rowPointer)="","",INDEX(INDIRECT("ALL["&amp;UNTANA[#Headers]&amp;"]"),rowPointer))</f>
        <v>11575</v>
      </c>
      <c r="R271" s="3" t="str">
        <f ca="1">IF(INDEX(INDIRECT("ALL["&amp;UNTANA[#Headers]&amp;"]"),rowPointer)="","",INDEX(INDIRECT("ALL["&amp;UNTANA[#Headers]&amp;"]"),rowPointer))</f>
        <v/>
      </c>
      <c r="S271" s="6" t="str">
        <f ca="1">IF(INDEX(INDIRECT("ALL["&amp;UNTANA[#Headers]&amp;"]"),rowPointer)="","",INDEX(INDIRECT("ALL["&amp;UNTANA[#Headers]&amp;"]"),rowPointer))</f>
        <v/>
      </c>
      <c r="T271" s="4" t="str">
        <f ca="1">IF(INDEX(INDIRECT("ALL["&amp;UNTANA[#Headers]&amp;"]"),rowPointer)="","",INDEX(INDIRECT("ALL["&amp;UNTANA[#Headers]&amp;"]"),rowPointer))</f>
        <v/>
      </c>
      <c r="U271" s="4" t="str">
        <f ca="1">IF(INDEX(INDIRECT("ALL["&amp;UNTANA[#Headers]&amp;"]"),rowPointer)="","",INDEX(INDIRECT("ALL["&amp;UNTANA[#Headers]&amp;"]"),rowPointer))</f>
        <v/>
      </c>
      <c r="V271" s="3" t="str">
        <f ca="1">IF(INDEX(INDIRECT("ALL["&amp;UNTANA[#Headers]&amp;"]"),rowPointer)="","",INDEX(INDIRECT("ALL["&amp;UNTANA[#Headers]&amp;"]"),rowPointer))</f>
        <v/>
      </c>
      <c r="W271" s="6" t="str">
        <f ca="1">IF(INDEX(INDIRECT("ALL["&amp;UNTANA[#Headers]&amp;"]"),rowPointer)="","",INDEX(INDIRECT("ALL["&amp;UNTANA[#Headers]&amp;"]"),rowPointer))</f>
        <v/>
      </c>
    </row>
    <row r="272" spans="1:23" x14ac:dyDescent="0.25">
      <c r="A272" s="7">
        <v>678</v>
      </c>
      <c r="D272" t="str">
        <f ca="1">INDEX(INDIRECT("ALL["&amp;UNTANA[#Headers]&amp;"]"),rowPointer)</f>
        <v/>
      </c>
      <c r="E272" s="2">
        <f ca="1">INDEX(INDIRECT("ALL["&amp;UNTANA[#Headers]&amp;"]"),rowPointer)</f>
        <v>44950</v>
      </c>
      <c r="F272" s="2" t="str">
        <f ca="1">IF(UNTANA[[#This Row],[TGL MASUK_H]]&gt;E271,UNTANA[[#This Row],[TGL MASUK_H]],IF(UNTANA[[#This Row],[ID]]=1,UNTANA[[#This Row],[TGL MASUK_H]],""))</f>
        <v/>
      </c>
      <c r="G272" s="6" t="str">
        <f ca="1">IF(INDEX(INDIRECT("ALL["&amp;UNTANA[#Headers]&amp;"]"),rowPointer)="","",INDEX(INDIRECT("ALL["&amp;UNTANA[#Headers]&amp;"]"),rowPointer))</f>
        <v/>
      </c>
      <c r="H272" s="6" t="str">
        <f ca="1">IF(INDEX(INDIRECT("ALL["&amp;UNTANA[#Headers]&amp;"]"),rowPointer)="","",INDEX(INDIRECT("ALL["&amp;UNTANA[#Headers]&amp;"]"),rowPointer))</f>
        <v/>
      </c>
      <c r="I272" s="6" t="str">
        <f ca="1">IF(INDEX(INDIRECT("ALL["&amp;UNTANA[#Headers]&amp;"]"),rowPointer)="","",INDEX(INDIRECT("ALL["&amp;UNTANA[#Headers]&amp;"]"),rowPointer))</f>
        <v/>
      </c>
      <c r="J272" s="6" t="str">
        <f ca="1">IF(INDEX(INDIRECT("ALL["&amp;UNTANA[#Headers]&amp;"]"),rowPointer)="","",INDEX(INDIRECT("ALL["&amp;UNTANA[#Headers]&amp;"]"),rowPointer))</f>
        <v/>
      </c>
      <c r="K272" s="2" t="str">
        <f ca="1">IF(INDEX(INDIRECT("ALL["&amp;UNTANA[#Headers]&amp;"]"),rowPointer)="","",INDEX(INDIRECT("ALL["&amp;UNTANA[#Headers]&amp;"]"),rowPointer))</f>
        <v/>
      </c>
      <c r="L272" s="6" t="str">
        <f ca="1">IF(INDEX(INDIRECT("ALL["&amp;UNTANA[#Headers]&amp;"]"),rowPointer)="","",INDEX(INDIRECT("ALL["&amp;UNTANA[#Headers]&amp;"]"),rowPointer))</f>
        <v/>
      </c>
      <c r="M272" s="6" t="str">
        <f ca="1">IF(INDEX(INDIRECT("ALL["&amp;UNTANA[#Headers]&amp;"]"),rowPointer)="","",INDEX(INDIRECT("ALL["&amp;UNTANA[#Headers]&amp;"]"),rowPointer))</f>
        <v>PCM KT-387/ 8X22.5/ PUA/ GLT/ GIRL</v>
      </c>
      <c r="N272" s="6">
        <f ca="1">IF(INDEX(INDIRECT("ALL["&amp;UNTANA[#Headers]&amp;"]"),rowPointer)="","",INDEX(INDIRECT("ALL["&amp;UNTANA[#Headers]&amp;"]"),rowPointer))</f>
        <v>5</v>
      </c>
      <c r="O272" s="6">
        <f ca="1">IF(INDEX(INDIRECT("ALL["&amp;UNTANA[#Headers]&amp;"]"),rowPointer)="","",INDEX(INDIRECT("ALL["&amp;UNTANA[#Headers]&amp;"]"),rowPointer))</f>
        <v>720</v>
      </c>
      <c r="P272" s="6" t="str">
        <f ca="1">IF(INDEX(INDIRECT("ALL["&amp;UNTANA[#Headers]&amp;"]"),rowPointer)="","",INDEX(INDIRECT("ALL["&amp;UNTANA[#Headers]&amp;"]"),rowPointer))</f>
        <v>PCS</v>
      </c>
      <c r="Q272" s="3">
        <f ca="1">IF(INDEX(INDIRECT("ALL["&amp;UNTANA[#Headers]&amp;"]"),rowPointer)="","",INDEX(INDIRECT("ALL["&amp;UNTANA[#Headers]&amp;"]"),rowPointer))</f>
        <v>11575</v>
      </c>
      <c r="R272" s="3" t="str">
        <f ca="1">IF(INDEX(INDIRECT("ALL["&amp;UNTANA[#Headers]&amp;"]"),rowPointer)="","",INDEX(INDIRECT("ALL["&amp;UNTANA[#Headers]&amp;"]"),rowPointer))</f>
        <v/>
      </c>
      <c r="S272" s="6" t="str">
        <f ca="1">IF(INDEX(INDIRECT("ALL["&amp;UNTANA[#Headers]&amp;"]"),rowPointer)="","",INDEX(INDIRECT("ALL["&amp;UNTANA[#Headers]&amp;"]"),rowPointer))</f>
        <v/>
      </c>
      <c r="T272" s="4" t="str">
        <f ca="1">IF(INDEX(INDIRECT("ALL["&amp;UNTANA[#Headers]&amp;"]"),rowPointer)="","",INDEX(INDIRECT("ALL["&amp;UNTANA[#Headers]&amp;"]"),rowPointer))</f>
        <v/>
      </c>
      <c r="U272" s="4" t="str">
        <f ca="1">IF(INDEX(INDIRECT("ALL["&amp;UNTANA[#Headers]&amp;"]"),rowPointer)="","",INDEX(INDIRECT("ALL["&amp;UNTANA[#Headers]&amp;"]"),rowPointer))</f>
        <v/>
      </c>
      <c r="V272" s="3" t="str">
        <f ca="1">IF(INDEX(INDIRECT("ALL["&amp;UNTANA[#Headers]&amp;"]"),rowPointer)="","",INDEX(INDIRECT("ALL["&amp;UNTANA[#Headers]&amp;"]"),rowPointer))</f>
        <v/>
      </c>
      <c r="W272" s="6" t="str">
        <f ca="1">IF(INDEX(INDIRECT("ALL["&amp;UNTANA[#Headers]&amp;"]"),rowPointer)="","",INDEX(INDIRECT("ALL["&amp;UNTANA[#Headers]&amp;"]"),rowPointer))</f>
        <v/>
      </c>
    </row>
    <row r="273" spans="1:23" x14ac:dyDescent="0.25">
      <c r="A273" s="7">
        <v>679</v>
      </c>
      <c r="D273" t="str">
        <f ca="1">INDEX(INDIRECT("ALL["&amp;UNTANA[#Headers]&amp;"]"),rowPointer)</f>
        <v/>
      </c>
      <c r="E273" s="2">
        <f ca="1">INDEX(INDIRECT("ALL["&amp;UNTANA[#Headers]&amp;"]"),rowPointer)</f>
        <v>44950</v>
      </c>
      <c r="F273" s="2" t="str">
        <f ca="1">IF(UNTANA[[#This Row],[TGL MASUK_H]]&gt;E272,UNTANA[[#This Row],[TGL MASUK_H]],IF(UNTANA[[#This Row],[ID]]=1,UNTANA[[#This Row],[TGL MASUK_H]],""))</f>
        <v/>
      </c>
      <c r="G273" s="6" t="str">
        <f ca="1">IF(INDEX(INDIRECT("ALL["&amp;UNTANA[#Headers]&amp;"]"),rowPointer)="","",INDEX(INDIRECT("ALL["&amp;UNTANA[#Headers]&amp;"]"),rowPointer))</f>
        <v/>
      </c>
      <c r="H273" s="6" t="str">
        <f ca="1">IF(INDEX(INDIRECT("ALL["&amp;UNTANA[#Headers]&amp;"]"),rowPointer)="","",INDEX(INDIRECT("ALL["&amp;UNTANA[#Headers]&amp;"]"),rowPointer))</f>
        <v/>
      </c>
      <c r="I273" s="6" t="str">
        <f ca="1">IF(INDEX(INDIRECT("ALL["&amp;UNTANA[#Headers]&amp;"]"),rowPointer)="","",INDEX(INDIRECT("ALL["&amp;UNTANA[#Headers]&amp;"]"),rowPointer))</f>
        <v/>
      </c>
      <c r="J273" s="6" t="str">
        <f ca="1">IF(INDEX(INDIRECT("ALL["&amp;UNTANA[#Headers]&amp;"]"),rowPointer)="","",INDEX(INDIRECT("ALL["&amp;UNTANA[#Headers]&amp;"]"),rowPointer))</f>
        <v/>
      </c>
      <c r="K273" s="2" t="str">
        <f ca="1">IF(INDEX(INDIRECT("ALL["&amp;UNTANA[#Headers]&amp;"]"),rowPointer)="","",INDEX(INDIRECT("ALL["&amp;UNTANA[#Headers]&amp;"]"),rowPointer))</f>
        <v/>
      </c>
      <c r="L273" s="6" t="str">
        <f ca="1">IF(INDEX(INDIRECT("ALL["&amp;UNTANA[#Headers]&amp;"]"),rowPointer)="","",INDEX(INDIRECT("ALL["&amp;UNTANA[#Headers]&amp;"]"),rowPointer))</f>
        <v/>
      </c>
      <c r="M273" s="6" t="str">
        <f ca="1">IF(INDEX(INDIRECT("ALL["&amp;UNTANA[#Headers]&amp;"]"),rowPointer)="","",INDEX(INDIRECT("ALL["&amp;UNTANA[#Headers]&amp;"]"),rowPointer))</f>
        <v>PCM XU-0080/ 12X22/ +PU/ DNY</v>
      </c>
      <c r="N273" s="6">
        <f ca="1">IF(INDEX(INDIRECT("ALL["&amp;UNTANA[#Headers]&amp;"]"),rowPointer)="","",INDEX(INDIRECT("ALL["&amp;UNTANA[#Headers]&amp;"]"),rowPointer))</f>
        <v>5</v>
      </c>
      <c r="O273" s="6">
        <f ca="1">IF(INDEX(INDIRECT("ALL["&amp;UNTANA[#Headers]&amp;"]"),rowPointer)="","",INDEX(INDIRECT("ALL["&amp;UNTANA[#Headers]&amp;"]"),rowPointer))</f>
        <v>600</v>
      </c>
      <c r="P273" s="6" t="str">
        <f ca="1">IF(INDEX(INDIRECT("ALL["&amp;UNTANA[#Headers]&amp;"]"),rowPointer)="","",INDEX(INDIRECT("ALL["&amp;UNTANA[#Headers]&amp;"]"),rowPointer))</f>
        <v>PCS</v>
      </c>
      <c r="Q273" s="3">
        <f ca="1">IF(INDEX(INDIRECT("ALL["&amp;UNTANA[#Headers]&amp;"]"),rowPointer)="","",INDEX(INDIRECT("ALL["&amp;UNTANA[#Headers]&amp;"]"),rowPointer))</f>
        <v>14475</v>
      </c>
      <c r="R273" s="3" t="str">
        <f ca="1">IF(INDEX(INDIRECT("ALL["&amp;UNTANA[#Headers]&amp;"]"),rowPointer)="","",INDEX(INDIRECT("ALL["&amp;UNTANA[#Headers]&amp;"]"),rowPointer))</f>
        <v/>
      </c>
      <c r="S273" s="6" t="str">
        <f ca="1">IF(INDEX(INDIRECT("ALL["&amp;UNTANA[#Headers]&amp;"]"),rowPointer)="","",INDEX(INDIRECT("ALL["&amp;UNTANA[#Headers]&amp;"]"),rowPointer))</f>
        <v/>
      </c>
      <c r="T273" s="4" t="str">
        <f ca="1">IF(INDEX(INDIRECT("ALL["&amp;UNTANA[#Headers]&amp;"]"),rowPointer)="","",INDEX(INDIRECT("ALL["&amp;UNTANA[#Headers]&amp;"]"),rowPointer))</f>
        <v/>
      </c>
      <c r="U273" s="4" t="str">
        <f ca="1">IF(INDEX(INDIRECT("ALL["&amp;UNTANA[#Headers]&amp;"]"),rowPointer)="","",INDEX(INDIRECT("ALL["&amp;UNTANA[#Headers]&amp;"]"),rowPointer))</f>
        <v/>
      </c>
      <c r="V273" s="3" t="str">
        <f ca="1">IF(INDEX(INDIRECT("ALL["&amp;UNTANA[#Headers]&amp;"]"),rowPointer)="","",INDEX(INDIRECT("ALL["&amp;UNTANA[#Headers]&amp;"]"),rowPointer))</f>
        <v/>
      </c>
      <c r="W273" s="6" t="str">
        <f ca="1">IF(INDEX(INDIRECT("ALL["&amp;UNTANA[#Headers]&amp;"]"),rowPointer)="","",INDEX(INDIRECT("ALL["&amp;UNTANA[#Headers]&amp;"]"),rowPointer))</f>
        <v/>
      </c>
    </row>
    <row r="274" spans="1:23" x14ac:dyDescent="0.25">
      <c r="A274" s="7">
        <v>680</v>
      </c>
      <c r="D274" t="str">
        <f ca="1">INDEX(INDIRECT("ALL["&amp;UNTANA[#Headers]&amp;"]"),rowPointer)</f>
        <v/>
      </c>
      <c r="E274" s="2">
        <f ca="1">INDEX(INDIRECT("ALL["&amp;UNTANA[#Headers]&amp;"]"),rowPointer)</f>
        <v>44950</v>
      </c>
      <c r="F274" s="2" t="str">
        <f ca="1">IF(UNTANA[[#This Row],[TGL MASUK_H]]&gt;E273,UNTANA[[#This Row],[TGL MASUK_H]],IF(UNTANA[[#This Row],[ID]]=1,UNTANA[[#This Row],[TGL MASUK_H]],""))</f>
        <v/>
      </c>
      <c r="G274" s="6" t="str">
        <f ca="1">IF(INDEX(INDIRECT("ALL["&amp;UNTANA[#Headers]&amp;"]"),rowPointer)="","",INDEX(INDIRECT("ALL["&amp;UNTANA[#Headers]&amp;"]"),rowPointer))</f>
        <v/>
      </c>
      <c r="H274" s="6" t="str">
        <f ca="1">IF(INDEX(INDIRECT("ALL["&amp;UNTANA[#Headers]&amp;"]"),rowPointer)="","",INDEX(INDIRECT("ALL["&amp;UNTANA[#Headers]&amp;"]"),rowPointer))</f>
        <v/>
      </c>
      <c r="I274" s="6" t="str">
        <f ca="1">IF(INDEX(INDIRECT("ALL["&amp;UNTANA[#Headers]&amp;"]"),rowPointer)="","",INDEX(INDIRECT("ALL["&amp;UNTANA[#Headers]&amp;"]"),rowPointer))</f>
        <v/>
      </c>
      <c r="J274" s="6" t="str">
        <f ca="1">IF(INDEX(INDIRECT("ALL["&amp;UNTANA[#Headers]&amp;"]"),rowPointer)="","",INDEX(INDIRECT("ALL["&amp;UNTANA[#Headers]&amp;"]"),rowPointer))</f>
        <v/>
      </c>
      <c r="K274" s="2" t="str">
        <f ca="1">IF(INDEX(INDIRECT("ALL["&amp;UNTANA[#Headers]&amp;"]"),rowPointer)="","",INDEX(INDIRECT("ALL["&amp;UNTANA[#Headers]&amp;"]"),rowPointer))</f>
        <v/>
      </c>
      <c r="L274" s="6" t="str">
        <f ca="1">IF(INDEX(INDIRECT("ALL["&amp;UNTANA[#Headers]&amp;"]"),rowPointer)="","",INDEX(INDIRECT("ALL["&amp;UNTANA[#Headers]&amp;"]"),rowPointer))</f>
        <v/>
      </c>
      <c r="M274" s="6" t="str">
        <f ca="1">IF(INDEX(INDIRECT("ALL["&amp;UNTANA[#Headers]&amp;"]"),rowPointer)="","",INDEX(INDIRECT("ALL["&amp;UNTANA[#Headers]&amp;"]"),rowPointer))</f>
        <v/>
      </c>
      <c r="N274" s="6" t="str">
        <f ca="1">IF(INDEX(INDIRECT("ALL["&amp;UNTANA[#Headers]&amp;"]"),rowPointer)="","",INDEX(INDIRECT("ALL["&amp;UNTANA[#Headers]&amp;"]"),rowPointer))</f>
        <v/>
      </c>
      <c r="O274" s="6" t="str">
        <f ca="1">IF(INDEX(INDIRECT("ALL["&amp;UNTANA[#Headers]&amp;"]"),rowPointer)="","",INDEX(INDIRECT("ALL["&amp;UNTANA[#Headers]&amp;"]"),rowPointer))</f>
        <v/>
      </c>
      <c r="P274" s="6" t="str">
        <f ca="1">IF(INDEX(INDIRECT("ALL["&amp;UNTANA[#Headers]&amp;"]"),rowPointer)="","",INDEX(INDIRECT("ALL["&amp;UNTANA[#Headers]&amp;"]"),rowPointer))</f>
        <v/>
      </c>
      <c r="Q274" s="3" t="str">
        <f ca="1">IF(INDEX(INDIRECT("ALL["&amp;UNTANA[#Headers]&amp;"]"),rowPointer)="","",INDEX(INDIRECT("ALL["&amp;UNTANA[#Headers]&amp;"]"),rowPointer))</f>
        <v/>
      </c>
      <c r="R274" s="3" t="str">
        <f ca="1">IF(INDEX(INDIRECT("ALL["&amp;UNTANA[#Headers]&amp;"]"),rowPointer)="","",INDEX(INDIRECT("ALL["&amp;UNTANA[#Headers]&amp;"]"),rowPointer))</f>
        <v/>
      </c>
      <c r="S274" s="6" t="str">
        <f ca="1">IF(INDEX(INDIRECT("ALL["&amp;UNTANA[#Headers]&amp;"]"),rowPointer)="","",INDEX(INDIRECT("ALL["&amp;UNTANA[#Headers]&amp;"]"),rowPointer))</f>
        <v/>
      </c>
      <c r="T274" s="4" t="str">
        <f ca="1">IF(INDEX(INDIRECT("ALL["&amp;UNTANA[#Headers]&amp;"]"),rowPointer)="","",INDEX(INDIRECT("ALL["&amp;UNTANA[#Headers]&amp;"]"),rowPointer))</f>
        <v/>
      </c>
      <c r="U274" s="4" t="str">
        <f ca="1">IF(INDEX(INDIRECT("ALL["&amp;UNTANA[#Headers]&amp;"]"),rowPointer)="","",INDEX(INDIRECT("ALL["&amp;UNTANA[#Headers]&amp;"]"),rowPointer))</f>
        <v/>
      </c>
      <c r="V274" s="3" t="str">
        <f ca="1">IF(INDEX(INDIRECT("ALL["&amp;UNTANA[#Headers]&amp;"]"),rowPointer)="","",INDEX(INDIRECT("ALL["&amp;UNTANA[#Headers]&amp;"]"),rowPointer))</f>
        <v/>
      </c>
      <c r="W274" s="6" t="str">
        <f ca="1">IF(INDEX(INDIRECT("ALL["&amp;UNTANA[#Headers]&amp;"]"),rowPointer)="","",INDEX(INDIRECT("ALL["&amp;UNTANA[#Headers]&amp;"]"),rowPointer))</f>
        <v/>
      </c>
    </row>
    <row r="275" spans="1:23" x14ac:dyDescent="0.25">
      <c r="A275" s="7">
        <v>681</v>
      </c>
      <c r="D275">
        <f ca="1">INDEX(INDIRECT("ALL["&amp;UNTANA[#Headers]&amp;"]"),rowPointer)</f>
        <v>681</v>
      </c>
      <c r="E275" s="2">
        <f ca="1">INDEX(INDIRECT("ALL["&amp;UNTANA[#Headers]&amp;"]"),rowPointer)</f>
        <v>44950</v>
      </c>
      <c r="F275" s="2" t="str">
        <f ca="1">IF(UNTANA[[#This Row],[TGL MASUK_H]]&gt;E274,UNTANA[[#This Row],[TGL MASUK_H]],IF(UNTANA[[#This Row],[ID]]=1,UNTANA[[#This Row],[TGL MASUK_H]],""))</f>
        <v/>
      </c>
      <c r="G275" s="6" t="str">
        <f ca="1">IF(INDEX(INDIRECT("ALL["&amp;UNTANA[#Headers]&amp;"]"),rowPointer)="","",INDEX(INDIRECT("ALL["&amp;UNTANA[#Headers]&amp;"]"),rowPointer))</f>
        <v>SBS</v>
      </c>
      <c r="H275" s="6" t="str">
        <f ca="1">IF(INDEX(INDIRECT("ALL["&amp;UNTANA[#Headers]&amp;"]"),rowPointer)="","",INDEX(INDIRECT("ALL["&amp;UNTANA[#Headers]&amp;"]"),rowPointer))</f>
        <v>UNTANA</v>
      </c>
      <c r="I275" s="6" t="str">
        <f ca="1">IF(INDEX(INDIRECT("ALL["&amp;UNTANA[#Headers]&amp;"]"),rowPointer)="","",INDEX(INDIRECT("ALL["&amp;UNTANA[#Headers]&amp;"]"),rowPointer))</f>
        <v>7HO14/1/2023</v>
      </c>
      <c r="J275" s="6" t="str">
        <f ca="1">IF(INDEX(INDIRECT("ALL["&amp;UNTANA[#Headers]&amp;"]"),rowPointer)="","",INDEX(INDIRECT("ALL["&amp;UNTANA[#Headers]&amp;"]"),rowPointer))</f>
        <v/>
      </c>
      <c r="K275" s="2">
        <f ca="1">IF(INDEX(INDIRECT("ALL["&amp;UNTANA[#Headers]&amp;"]"),rowPointer)="","",INDEX(INDIRECT("ALL["&amp;UNTANA[#Headers]&amp;"]"),rowPointer))</f>
        <v>44945</v>
      </c>
      <c r="L275" s="6" t="str">
        <f ca="1">IF(INDEX(INDIRECT("ALL["&amp;UNTANA[#Headers]&amp;"]"),rowPointer)="","",INDEX(INDIRECT("ALL["&amp;UNTANA[#Headers]&amp;"]"),rowPointer))</f>
        <v/>
      </c>
      <c r="M275" s="6" t="str">
        <f ca="1">IF(INDEX(INDIRECT("ALL["&amp;UNTANA[#Headers]&amp;"]"),rowPointer)="","",INDEX(INDIRECT("ALL["&amp;UNTANA[#Headers]&amp;"]"),rowPointer))</f>
        <v>HBAG LUX MY 02A</v>
      </c>
      <c r="N275" s="6">
        <f ca="1">IF(INDEX(INDIRECT("ALL["&amp;UNTANA[#Headers]&amp;"]"),rowPointer)="","",INDEX(INDIRECT("ALL["&amp;UNTANA[#Headers]&amp;"]"),rowPointer))</f>
        <v>3</v>
      </c>
      <c r="O275" s="6" t="str">
        <f ca="1">IF(INDEX(INDIRECT("ALL["&amp;UNTANA[#Headers]&amp;"]"),rowPointer)="","",INDEX(INDIRECT("ALL["&amp;UNTANA[#Headers]&amp;"]"),rowPointer))</f>
        <v/>
      </c>
      <c r="P275" s="6" t="str">
        <f ca="1">IF(INDEX(INDIRECT("ALL["&amp;UNTANA[#Headers]&amp;"]"),rowPointer)="","",INDEX(INDIRECT("ALL["&amp;UNTANA[#Headers]&amp;"]"),rowPointer))</f>
        <v/>
      </c>
      <c r="Q275" s="3" t="str">
        <f ca="1">IF(INDEX(INDIRECT("ALL["&amp;UNTANA[#Headers]&amp;"]"),rowPointer)="","",INDEX(INDIRECT("ALL["&amp;UNTANA[#Headers]&amp;"]"),rowPointer))</f>
        <v/>
      </c>
      <c r="R275" s="3" t="str">
        <f ca="1">IF(INDEX(INDIRECT("ALL["&amp;UNTANA[#Headers]&amp;"]"),rowPointer)="","",INDEX(INDIRECT("ALL["&amp;UNTANA[#Headers]&amp;"]"),rowPointer))</f>
        <v/>
      </c>
      <c r="S275" s="6" t="str">
        <f ca="1">IF(INDEX(INDIRECT("ALL["&amp;UNTANA[#Headers]&amp;"]"),rowPointer)="","",INDEX(INDIRECT("ALL["&amp;UNTANA[#Headers]&amp;"]"),rowPointer))</f>
        <v/>
      </c>
      <c r="T275" s="4" t="str">
        <f ca="1">IF(INDEX(INDIRECT("ALL["&amp;UNTANA[#Headers]&amp;"]"),rowPointer)="","",INDEX(INDIRECT("ALL["&amp;UNTANA[#Headers]&amp;"]"),rowPointer))</f>
        <v/>
      </c>
      <c r="U275" s="4" t="str">
        <f ca="1">IF(INDEX(INDIRECT("ALL["&amp;UNTANA[#Headers]&amp;"]"),rowPointer)="","",INDEX(INDIRECT("ALL["&amp;UNTANA[#Headers]&amp;"]"),rowPointer))</f>
        <v/>
      </c>
      <c r="V275" s="3" t="str">
        <f ca="1">IF(INDEX(INDIRECT("ALL["&amp;UNTANA[#Headers]&amp;"]"),rowPointer)="","",INDEX(INDIRECT("ALL["&amp;UNTANA[#Headers]&amp;"]"),rowPointer))</f>
        <v/>
      </c>
      <c r="W275" s="6" t="str">
        <f ca="1">IF(INDEX(INDIRECT("ALL["&amp;UNTANA[#Headers]&amp;"]"),rowPointer)="","",INDEX(INDIRECT("ALL["&amp;UNTANA[#Headers]&amp;"]"),rowPointer))</f>
        <v>SURAT JALAN</v>
      </c>
    </row>
    <row r="276" spans="1:23" x14ac:dyDescent="0.25">
      <c r="A276" s="7">
        <v>682</v>
      </c>
      <c r="D276" t="str">
        <f ca="1">INDEX(INDIRECT("ALL["&amp;UNTANA[#Headers]&amp;"]"),rowPointer)</f>
        <v/>
      </c>
      <c r="E276" s="2">
        <f ca="1">INDEX(INDIRECT("ALL["&amp;UNTANA[#Headers]&amp;"]"),rowPointer)</f>
        <v>44950</v>
      </c>
      <c r="F276" s="2" t="str">
        <f ca="1">IF(UNTANA[[#This Row],[TGL MASUK_H]]&gt;E275,UNTANA[[#This Row],[TGL MASUK_H]],IF(UNTANA[[#This Row],[ID]]=1,UNTANA[[#This Row],[TGL MASUK_H]],""))</f>
        <v/>
      </c>
      <c r="G276" s="6" t="str">
        <f ca="1">IF(INDEX(INDIRECT("ALL["&amp;UNTANA[#Headers]&amp;"]"),rowPointer)="","",INDEX(INDIRECT("ALL["&amp;UNTANA[#Headers]&amp;"]"),rowPointer))</f>
        <v/>
      </c>
      <c r="H276" s="6" t="str">
        <f ca="1">IF(INDEX(INDIRECT("ALL["&amp;UNTANA[#Headers]&amp;"]"),rowPointer)="","",INDEX(INDIRECT("ALL["&amp;UNTANA[#Headers]&amp;"]"),rowPointer))</f>
        <v/>
      </c>
      <c r="I276" s="6" t="str">
        <f ca="1">IF(INDEX(INDIRECT("ALL["&amp;UNTANA[#Headers]&amp;"]"),rowPointer)="","",INDEX(INDIRECT("ALL["&amp;UNTANA[#Headers]&amp;"]"),rowPointer))</f>
        <v/>
      </c>
      <c r="J276" s="6" t="str">
        <f ca="1">IF(INDEX(INDIRECT("ALL["&amp;UNTANA[#Headers]&amp;"]"),rowPointer)="","",INDEX(INDIRECT("ALL["&amp;UNTANA[#Headers]&amp;"]"),rowPointer))</f>
        <v/>
      </c>
      <c r="K276" s="2" t="str">
        <f ca="1">IF(INDEX(INDIRECT("ALL["&amp;UNTANA[#Headers]&amp;"]"),rowPointer)="","",INDEX(INDIRECT("ALL["&amp;UNTANA[#Headers]&amp;"]"),rowPointer))</f>
        <v/>
      </c>
      <c r="L276" s="6" t="str">
        <f ca="1">IF(INDEX(INDIRECT("ALL["&amp;UNTANA[#Headers]&amp;"]"),rowPointer)="","",INDEX(INDIRECT("ALL["&amp;UNTANA[#Headers]&amp;"]"),rowPointer))</f>
        <v/>
      </c>
      <c r="M276" s="6" t="str">
        <f ca="1">IF(INDEX(INDIRECT("ALL["&amp;UNTANA[#Headers]&amp;"]"),rowPointer)="","",INDEX(INDIRECT("ALL["&amp;UNTANA[#Headers]&amp;"]"),rowPointer))</f>
        <v>MAP SCHOOL BAG KOTAK HIJAU MUDA</v>
      </c>
      <c r="N276" s="6">
        <f ca="1">IF(INDEX(INDIRECT("ALL["&amp;UNTANA[#Headers]&amp;"]"),rowPointer)="","",INDEX(INDIRECT("ALL["&amp;UNTANA[#Headers]&amp;"]"),rowPointer))</f>
        <v>1</v>
      </c>
      <c r="O276" s="6" t="str">
        <f ca="1">IF(INDEX(INDIRECT("ALL["&amp;UNTANA[#Headers]&amp;"]"),rowPointer)="","",INDEX(INDIRECT("ALL["&amp;UNTANA[#Headers]&amp;"]"),rowPointer))</f>
        <v/>
      </c>
      <c r="P276" s="6" t="str">
        <f ca="1">IF(INDEX(INDIRECT("ALL["&amp;UNTANA[#Headers]&amp;"]"),rowPointer)="","",INDEX(INDIRECT("ALL["&amp;UNTANA[#Headers]&amp;"]"),rowPointer))</f>
        <v/>
      </c>
      <c r="Q276" s="3" t="str">
        <f ca="1">IF(INDEX(INDIRECT("ALL["&amp;UNTANA[#Headers]&amp;"]"),rowPointer)="","",INDEX(INDIRECT("ALL["&amp;UNTANA[#Headers]&amp;"]"),rowPointer))</f>
        <v/>
      </c>
      <c r="R276" s="3" t="str">
        <f ca="1">IF(INDEX(INDIRECT("ALL["&amp;UNTANA[#Headers]&amp;"]"),rowPointer)="","",INDEX(INDIRECT("ALL["&amp;UNTANA[#Headers]&amp;"]"),rowPointer))</f>
        <v/>
      </c>
      <c r="S276" s="6" t="str">
        <f ca="1">IF(INDEX(INDIRECT("ALL["&amp;UNTANA[#Headers]&amp;"]"),rowPointer)="","",INDEX(INDIRECT("ALL["&amp;UNTANA[#Headers]&amp;"]"),rowPointer))</f>
        <v/>
      </c>
      <c r="T276" s="4" t="str">
        <f ca="1">IF(INDEX(INDIRECT("ALL["&amp;UNTANA[#Headers]&amp;"]"),rowPointer)="","",INDEX(INDIRECT("ALL["&amp;UNTANA[#Headers]&amp;"]"),rowPointer))</f>
        <v/>
      </c>
      <c r="U276" s="4" t="str">
        <f ca="1">IF(INDEX(INDIRECT("ALL["&amp;UNTANA[#Headers]&amp;"]"),rowPointer)="","",INDEX(INDIRECT("ALL["&amp;UNTANA[#Headers]&amp;"]"),rowPointer))</f>
        <v/>
      </c>
      <c r="V276" s="3" t="str">
        <f ca="1">IF(INDEX(INDIRECT("ALL["&amp;UNTANA[#Headers]&amp;"]"),rowPointer)="","",INDEX(INDIRECT("ALL["&amp;UNTANA[#Headers]&amp;"]"),rowPointer))</f>
        <v/>
      </c>
      <c r="W276" s="6" t="str">
        <f ca="1">IF(INDEX(INDIRECT("ALL["&amp;UNTANA[#Headers]&amp;"]"),rowPointer)="","",INDEX(INDIRECT("ALL["&amp;UNTANA[#Headers]&amp;"]"),rowPointer))</f>
        <v>SURAT JALAN</v>
      </c>
    </row>
    <row r="277" spans="1:23" x14ac:dyDescent="0.25">
      <c r="A277" s="7">
        <v>683</v>
      </c>
      <c r="D277" t="str">
        <f ca="1">INDEX(INDIRECT("ALL["&amp;UNTANA[#Headers]&amp;"]"),rowPointer)</f>
        <v/>
      </c>
      <c r="E277" s="2">
        <f ca="1">INDEX(INDIRECT("ALL["&amp;UNTANA[#Headers]&amp;"]"),rowPointer)</f>
        <v>44950</v>
      </c>
      <c r="F277" s="2" t="str">
        <f ca="1">IF(UNTANA[[#This Row],[TGL MASUK_H]]&gt;E276,UNTANA[[#This Row],[TGL MASUK_H]],IF(UNTANA[[#This Row],[ID]]=1,UNTANA[[#This Row],[TGL MASUK_H]],""))</f>
        <v/>
      </c>
      <c r="G277" s="6" t="str">
        <f ca="1">IF(INDEX(INDIRECT("ALL["&amp;UNTANA[#Headers]&amp;"]"),rowPointer)="","",INDEX(INDIRECT("ALL["&amp;UNTANA[#Headers]&amp;"]"),rowPointer))</f>
        <v/>
      </c>
      <c r="H277" s="6" t="str">
        <f ca="1">IF(INDEX(INDIRECT("ALL["&amp;UNTANA[#Headers]&amp;"]"),rowPointer)="","",INDEX(INDIRECT("ALL["&amp;UNTANA[#Headers]&amp;"]"),rowPointer))</f>
        <v/>
      </c>
      <c r="I277" s="6" t="str">
        <f ca="1">IF(INDEX(INDIRECT("ALL["&amp;UNTANA[#Headers]&amp;"]"),rowPointer)="","",INDEX(INDIRECT("ALL["&amp;UNTANA[#Headers]&amp;"]"),rowPointer))</f>
        <v/>
      </c>
      <c r="J277" s="6" t="str">
        <f ca="1">IF(INDEX(INDIRECT("ALL["&amp;UNTANA[#Headers]&amp;"]"),rowPointer)="","",INDEX(INDIRECT("ALL["&amp;UNTANA[#Headers]&amp;"]"),rowPointer))</f>
        <v/>
      </c>
      <c r="K277" s="2" t="str">
        <f ca="1">IF(INDEX(INDIRECT("ALL["&amp;UNTANA[#Headers]&amp;"]"),rowPointer)="","",INDEX(INDIRECT("ALL["&amp;UNTANA[#Headers]&amp;"]"),rowPointer))</f>
        <v/>
      </c>
      <c r="L277" s="6" t="str">
        <f ca="1">IF(INDEX(INDIRECT("ALL["&amp;UNTANA[#Headers]&amp;"]"),rowPointer)="","",INDEX(INDIRECT("ALL["&amp;UNTANA[#Headers]&amp;"]"),rowPointer))</f>
        <v/>
      </c>
      <c r="M277" s="6" t="str">
        <f ca="1">IF(INDEX(INDIRECT("ALL["&amp;UNTANA[#Headers]&amp;"]"),rowPointer)="","",INDEX(INDIRECT("ALL["&amp;UNTANA[#Headers]&amp;"]"),rowPointer))</f>
        <v>PC IMITASI 385</v>
      </c>
      <c r="N277" s="6">
        <f ca="1">IF(INDEX(INDIRECT("ALL["&amp;UNTANA[#Headers]&amp;"]"),rowPointer)="","",INDEX(INDIRECT("ALL["&amp;UNTANA[#Headers]&amp;"]"),rowPointer))</f>
        <v>2</v>
      </c>
      <c r="O277" s="6" t="str">
        <f ca="1">IF(INDEX(INDIRECT("ALL["&amp;UNTANA[#Headers]&amp;"]"),rowPointer)="","",INDEX(INDIRECT("ALL["&amp;UNTANA[#Headers]&amp;"]"),rowPointer))</f>
        <v/>
      </c>
      <c r="P277" s="6" t="str">
        <f ca="1">IF(INDEX(INDIRECT("ALL["&amp;UNTANA[#Headers]&amp;"]"),rowPointer)="","",INDEX(INDIRECT("ALL["&amp;UNTANA[#Headers]&amp;"]"),rowPointer))</f>
        <v/>
      </c>
      <c r="Q277" s="3" t="str">
        <f ca="1">IF(INDEX(INDIRECT("ALL["&amp;UNTANA[#Headers]&amp;"]"),rowPointer)="","",INDEX(INDIRECT("ALL["&amp;UNTANA[#Headers]&amp;"]"),rowPointer))</f>
        <v/>
      </c>
      <c r="R277" s="3" t="str">
        <f ca="1">IF(INDEX(INDIRECT("ALL["&amp;UNTANA[#Headers]&amp;"]"),rowPointer)="","",INDEX(INDIRECT("ALL["&amp;UNTANA[#Headers]&amp;"]"),rowPointer))</f>
        <v/>
      </c>
      <c r="S277" s="6" t="str">
        <f ca="1">IF(INDEX(INDIRECT("ALL["&amp;UNTANA[#Headers]&amp;"]"),rowPointer)="","",INDEX(INDIRECT("ALL["&amp;UNTANA[#Headers]&amp;"]"),rowPointer))</f>
        <v/>
      </c>
      <c r="T277" s="4" t="str">
        <f ca="1">IF(INDEX(INDIRECT("ALL["&amp;UNTANA[#Headers]&amp;"]"),rowPointer)="","",INDEX(INDIRECT("ALL["&amp;UNTANA[#Headers]&amp;"]"),rowPointer))</f>
        <v/>
      </c>
      <c r="U277" s="4" t="str">
        <f ca="1">IF(INDEX(INDIRECT("ALL["&amp;UNTANA[#Headers]&amp;"]"),rowPointer)="","",INDEX(INDIRECT("ALL["&amp;UNTANA[#Headers]&amp;"]"),rowPointer))</f>
        <v/>
      </c>
      <c r="V277" s="3" t="str">
        <f ca="1">IF(INDEX(INDIRECT("ALL["&amp;UNTANA[#Headers]&amp;"]"),rowPointer)="","",INDEX(INDIRECT("ALL["&amp;UNTANA[#Headers]&amp;"]"),rowPointer))</f>
        <v/>
      </c>
      <c r="W277" s="6" t="str">
        <f ca="1">IF(INDEX(INDIRECT("ALL["&amp;UNTANA[#Headers]&amp;"]"),rowPointer)="","",INDEX(INDIRECT("ALL["&amp;UNTANA[#Headers]&amp;"]"),rowPointer))</f>
        <v>SURAT JALAN</v>
      </c>
    </row>
    <row r="278" spans="1:23" x14ac:dyDescent="0.25">
      <c r="A278" s="7">
        <v>684</v>
      </c>
      <c r="D278" t="str">
        <f ca="1">INDEX(INDIRECT("ALL["&amp;UNTANA[#Headers]&amp;"]"),rowPointer)</f>
        <v/>
      </c>
      <c r="E278" s="2">
        <f ca="1">INDEX(INDIRECT("ALL["&amp;UNTANA[#Headers]&amp;"]"),rowPointer)</f>
        <v>44950</v>
      </c>
      <c r="F278" s="2" t="str">
        <f ca="1">IF(UNTANA[[#This Row],[TGL MASUK_H]]&gt;E277,UNTANA[[#This Row],[TGL MASUK_H]],IF(UNTANA[[#This Row],[ID]]=1,UNTANA[[#This Row],[TGL MASUK_H]],""))</f>
        <v/>
      </c>
      <c r="G278" s="6" t="str">
        <f ca="1">IF(INDEX(INDIRECT("ALL["&amp;UNTANA[#Headers]&amp;"]"),rowPointer)="","",INDEX(INDIRECT("ALL["&amp;UNTANA[#Headers]&amp;"]"),rowPointer))</f>
        <v/>
      </c>
      <c r="H278" s="6" t="str">
        <f ca="1">IF(INDEX(INDIRECT("ALL["&amp;UNTANA[#Headers]&amp;"]"),rowPointer)="","",INDEX(INDIRECT("ALL["&amp;UNTANA[#Headers]&amp;"]"),rowPointer))</f>
        <v/>
      </c>
      <c r="I278" s="6" t="str">
        <f ca="1">IF(INDEX(INDIRECT("ALL["&amp;UNTANA[#Headers]&amp;"]"),rowPointer)="","",INDEX(INDIRECT("ALL["&amp;UNTANA[#Headers]&amp;"]"),rowPointer))</f>
        <v/>
      </c>
      <c r="J278" s="6" t="str">
        <f ca="1">IF(INDEX(INDIRECT("ALL["&amp;UNTANA[#Headers]&amp;"]"),rowPointer)="","",INDEX(INDIRECT("ALL["&amp;UNTANA[#Headers]&amp;"]"),rowPointer))</f>
        <v/>
      </c>
      <c r="K278" s="2" t="str">
        <f ca="1">IF(INDEX(INDIRECT("ALL["&amp;UNTANA[#Headers]&amp;"]"),rowPointer)="","",INDEX(INDIRECT("ALL["&amp;UNTANA[#Headers]&amp;"]"),rowPointer))</f>
        <v/>
      </c>
      <c r="L278" s="6" t="str">
        <f ca="1">IF(INDEX(INDIRECT("ALL["&amp;UNTANA[#Headers]&amp;"]"),rowPointer)="","",INDEX(INDIRECT("ALL["&amp;UNTANA[#Headers]&amp;"]"),rowPointer))</f>
        <v/>
      </c>
      <c r="M278" s="6" t="str">
        <f ca="1">IF(INDEX(INDIRECT("ALL["&amp;UNTANA[#Headers]&amp;"]"),rowPointer)="","",INDEX(INDIRECT("ALL["&amp;UNTANA[#Headers]&amp;"]"),rowPointer))</f>
        <v>PENGGARIS GASTA 0733</v>
      </c>
      <c r="N278" s="6">
        <f ca="1">IF(INDEX(INDIRECT("ALL["&amp;UNTANA[#Headers]&amp;"]"),rowPointer)="","",INDEX(INDIRECT("ALL["&amp;UNTANA[#Headers]&amp;"]"),rowPointer))</f>
        <v>3</v>
      </c>
      <c r="O278" s="6" t="str">
        <f ca="1">IF(INDEX(INDIRECT("ALL["&amp;UNTANA[#Headers]&amp;"]"),rowPointer)="","",INDEX(INDIRECT("ALL["&amp;UNTANA[#Headers]&amp;"]"),rowPointer))</f>
        <v/>
      </c>
      <c r="P278" s="6" t="str">
        <f ca="1">IF(INDEX(INDIRECT("ALL["&amp;UNTANA[#Headers]&amp;"]"),rowPointer)="","",INDEX(INDIRECT("ALL["&amp;UNTANA[#Headers]&amp;"]"),rowPointer))</f>
        <v/>
      </c>
      <c r="Q278" s="3" t="str">
        <f ca="1">IF(INDEX(INDIRECT("ALL["&amp;UNTANA[#Headers]&amp;"]"),rowPointer)="","",INDEX(INDIRECT("ALL["&amp;UNTANA[#Headers]&amp;"]"),rowPointer))</f>
        <v/>
      </c>
      <c r="R278" s="3" t="str">
        <f ca="1">IF(INDEX(INDIRECT("ALL["&amp;UNTANA[#Headers]&amp;"]"),rowPointer)="","",INDEX(INDIRECT("ALL["&amp;UNTANA[#Headers]&amp;"]"),rowPointer))</f>
        <v/>
      </c>
      <c r="S278" s="6" t="str">
        <f ca="1">IF(INDEX(INDIRECT("ALL["&amp;UNTANA[#Headers]&amp;"]"),rowPointer)="","",INDEX(INDIRECT("ALL["&amp;UNTANA[#Headers]&amp;"]"),rowPointer))</f>
        <v/>
      </c>
      <c r="T278" s="4" t="str">
        <f ca="1">IF(INDEX(INDIRECT("ALL["&amp;UNTANA[#Headers]&amp;"]"),rowPointer)="","",INDEX(INDIRECT("ALL["&amp;UNTANA[#Headers]&amp;"]"),rowPointer))</f>
        <v/>
      </c>
      <c r="U278" s="4" t="str">
        <f ca="1">IF(INDEX(INDIRECT("ALL["&amp;UNTANA[#Headers]&amp;"]"),rowPointer)="","",INDEX(INDIRECT("ALL["&amp;UNTANA[#Headers]&amp;"]"),rowPointer))</f>
        <v/>
      </c>
      <c r="V278" s="3" t="str">
        <f ca="1">IF(INDEX(INDIRECT("ALL["&amp;UNTANA[#Headers]&amp;"]"),rowPointer)="","",INDEX(INDIRECT("ALL["&amp;UNTANA[#Headers]&amp;"]"),rowPointer))</f>
        <v/>
      </c>
      <c r="W278" s="6" t="str">
        <f ca="1">IF(INDEX(INDIRECT("ALL["&amp;UNTANA[#Headers]&amp;"]"),rowPointer)="","",INDEX(INDIRECT("ALL["&amp;UNTANA[#Headers]&amp;"]"),rowPointer))</f>
        <v>SURAT JALAN</v>
      </c>
    </row>
    <row r="279" spans="1:23" x14ac:dyDescent="0.25">
      <c r="A279" s="7">
        <v>685</v>
      </c>
      <c r="D279" t="str">
        <f ca="1">INDEX(INDIRECT("ALL["&amp;UNTANA[#Headers]&amp;"]"),rowPointer)</f>
        <v/>
      </c>
      <c r="E279" s="2">
        <f ca="1">INDEX(INDIRECT("ALL["&amp;UNTANA[#Headers]&amp;"]"),rowPointer)</f>
        <v>44950</v>
      </c>
      <c r="F279" s="2" t="str">
        <f ca="1">IF(UNTANA[[#This Row],[TGL MASUK_H]]&gt;E278,UNTANA[[#This Row],[TGL MASUK_H]],IF(UNTANA[[#This Row],[ID]]=1,UNTANA[[#This Row],[TGL MASUK_H]],""))</f>
        <v/>
      </c>
      <c r="G279" s="6" t="str">
        <f ca="1">IF(INDEX(INDIRECT("ALL["&amp;UNTANA[#Headers]&amp;"]"),rowPointer)="","",INDEX(INDIRECT("ALL["&amp;UNTANA[#Headers]&amp;"]"),rowPointer))</f>
        <v/>
      </c>
      <c r="H279" s="6" t="str">
        <f ca="1">IF(INDEX(INDIRECT("ALL["&amp;UNTANA[#Headers]&amp;"]"),rowPointer)="","",INDEX(INDIRECT("ALL["&amp;UNTANA[#Headers]&amp;"]"),rowPointer))</f>
        <v/>
      </c>
      <c r="I279" s="6" t="str">
        <f ca="1">IF(INDEX(INDIRECT("ALL["&amp;UNTANA[#Headers]&amp;"]"),rowPointer)="","",INDEX(INDIRECT("ALL["&amp;UNTANA[#Headers]&amp;"]"),rowPointer))</f>
        <v/>
      </c>
      <c r="J279" s="6" t="str">
        <f ca="1">IF(INDEX(INDIRECT("ALL["&amp;UNTANA[#Headers]&amp;"]"),rowPointer)="","",INDEX(INDIRECT("ALL["&amp;UNTANA[#Headers]&amp;"]"),rowPointer))</f>
        <v/>
      </c>
      <c r="K279" s="2" t="str">
        <f ca="1">IF(INDEX(INDIRECT("ALL["&amp;UNTANA[#Headers]&amp;"]"),rowPointer)="","",INDEX(INDIRECT("ALL["&amp;UNTANA[#Headers]&amp;"]"),rowPointer))</f>
        <v/>
      </c>
      <c r="L279" s="6" t="str">
        <f ca="1">IF(INDEX(INDIRECT("ALL["&amp;UNTANA[#Headers]&amp;"]"),rowPointer)="","",INDEX(INDIRECT("ALL["&amp;UNTANA[#Headers]&amp;"]"),rowPointer))</f>
        <v/>
      </c>
      <c r="M279" s="6" t="str">
        <f ca="1">IF(INDEX(INDIRECT("ALL["&amp;UNTANA[#Headers]&amp;"]"),rowPointer)="","",INDEX(INDIRECT("ALL["&amp;UNTANA[#Headers]&amp;"]"),rowPointer))</f>
        <v>PENGHAPUS ER 1318</v>
      </c>
      <c r="N279" s="6">
        <f ca="1">IF(INDEX(INDIRECT("ALL["&amp;UNTANA[#Headers]&amp;"]"),rowPointer)="","",INDEX(INDIRECT("ALL["&amp;UNTANA[#Headers]&amp;"]"),rowPointer))</f>
        <v>3</v>
      </c>
      <c r="O279" s="6" t="str">
        <f ca="1">IF(INDEX(INDIRECT("ALL["&amp;UNTANA[#Headers]&amp;"]"),rowPointer)="","",INDEX(INDIRECT("ALL["&amp;UNTANA[#Headers]&amp;"]"),rowPointer))</f>
        <v/>
      </c>
      <c r="P279" s="6" t="str">
        <f ca="1">IF(INDEX(INDIRECT("ALL["&amp;UNTANA[#Headers]&amp;"]"),rowPointer)="","",INDEX(INDIRECT("ALL["&amp;UNTANA[#Headers]&amp;"]"),rowPointer))</f>
        <v/>
      </c>
      <c r="Q279" s="3" t="str">
        <f ca="1">IF(INDEX(INDIRECT("ALL["&amp;UNTANA[#Headers]&amp;"]"),rowPointer)="","",INDEX(INDIRECT("ALL["&amp;UNTANA[#Headers]&amp;"]"),rowPointer))</f>
        <v/>
      </c>
      <c r="R279" s="3" t="str">
        <f ca="1">IF(INDEX(INDIRECT("ALL["&amp;UNTANA[#Headers]&amp;"]"),rowPointer)="","",INDEX(INDIRECT("ALL["&amp;UNTANA[#Headers]&amp;"]"),rowPointer))</f>
        <v/>
      </c>
      <c r="S279" s="6" t="str">
        <f ca="1">IF(INDEX(INDIRECT("ALL["&amp;UNTANA[#Headers]&amp;"]"),rowPointer)="","",INDEX(INDIRECT("ALL["&amp;UNTANA[#Headers]&amp;"]"),rowPointer))</f>
        <v/>
      </c>
      <c r="T279" s="4" t="str">
        <f ca="1">IF(INDEX(INDIRECT("ALL["&amp;UNTANA[#Headers]&amp;"]"),rowPointer)="","",INDEX(INDIRECT("ALL["&amp;UNTANA[#Headers]&amp;"]"),rowPointer))</f>
        <v/>
      </c>
      <c r="U279" s="4" t="str">
        <f ca="1">IF(INDEX(INDIRECT("ALL["&amp;UNTANA[#Headers]&amp;"]"),rowPointer)="","",INDEX(INDIRECT("ALL["&amp;UNTANA[#Headers]&amp;"]"),rowPointer))</f>
        <v/>
      </c>
      <c r="V279" s="3" t="str">
        <f ca="1">IF(INDEX(INDIRECT("ALL["&amp;UNTANA[#Headers]&amp;"]"),rowPointer)="","",INDEX(INDIRECT("ALL["&amp;UNTANA[#Headers]&amp;"]"),rowPointer))</f>
        <v/>
      </c>
      <c r="W279" s="6" t="str">
        <f ca="1">IF(INDEX(INDIRECT("ALL["&amp;UNTANA[#Headers]&amp;"]"),rowPointer)="","",INDEX(INDIRECT("ALL["&amp;UNTANA[#Headers]&amp;"]"),rowPointer))</f>
        <v>SURAT JALAN</v>
      </c>
    </row>
    <row r="280" spans="1:23" x14ac:dyDescent="0.25">
      <c r="A280" s="7">
        <v>686</v>
      </c>
      <c r="D280" t="str">
        <f ca="1">INDEX(INDIRECT("ALL["&amp;UNTANA[#Headers]&amp;"]"),rowPointer)</f>
        <v/>
      </c>
      <c r="E280" s="2">
        <f ca="1">INDEX(INDIRECT("ALL["&amp;UNTANA[#Headers]&amp;"]"),rowPointer)</f>
        <v>44950</v>
      </c>
      <c r="F280" s="2" t="str">
        <f ca="1">IF(UNTANA[[#This Row],[TGL MASUK_H]]&gt;E279,UNTANA[[#This Row],[TGL MASUK_H]],IF(UNTANA[[#This Row],[ID]]=1,UNTANA[[#This Row],[TGL MASUK_H]],""))</f>
        <v/>
      </c>
      <c r="G280" s="6" t="str">
        <f ca="1">IF(INDEX(INDIRECT("ALL["&amp;UNTANA[#Headers]&amp;"]"),rowPointer)="","",INDEX(INDIRECT("ALL["&amp;UNTANA[#Headers]&amp;"]"),rowPointer))</f>
        <v/>
      </c>
      <c r="H280" s="6" t="str">
        <f ca="1">IF(INDEX(INDIRECT("ALL["&amp;UNTANA[#Headers]&amp;"]"),rowPointer)="","",INDEX(INDIRECT("ALL["&amp;UNTANA[#Headers]&amp;"]"),rowPointer))</f>
        <v/>
      </c>
      <c r="I280" s="6" t="str">
        <f ca="1">IF(INDEX(INDIRECT("ALL["&amp;UNTANA[#Headers]&amp;"]"),rowPointer)="","",INDEX(INDIRECT("ALL["&amp;UNTANA[#Headers]&amp;"]"),rowPointer))</f>
        <v/>
      </c>
      <c r="J280" s="6" t="str">
        <f ca="1">IF(INDEX(INDIRECT("ALL["&amp;UNTANA[#Headers]&amp;"]"),rowPointer)="","",INDEX(INDIRECT("ALL["&amp;UNTANA[#Headers]&amp;"]"),rowPointer))</f>
        <v/>
      </c>
      <c r="K280" s="2" t="str">
        <f ca="1">IF(INDEX(INDIRECT("ALL["&amp;UNTANA[#Headers]&amp;"]"),rowPointer)="","",INDEX(INDIRECT("ALL["&amp;UNTANA[#Headers]&amp;"]"),rowPointer))</f>
        <v/>
      </c>
      <c r="L280" s="6" t="str">
        <f ca="1">IF(INDEX(INDIRECT("ALL["&amp;UNTANA[#Headers]&amp;"]"),rowPointer)="","",INDEX(INDIRECT("ALL["&amp;UNTANA[#Headers]&amp;"]"),rowPointer))</f>
        <v/>
      </c>
      <c r="M280" s="6" t="str">
        <f ca="1">IF(INDEX(INDIRECT("ALL["&amp;UNTANA[#Headers]&amp;"]"),rowPointer)="","",INDEX(INDIRECT("ALL["&amp;UNTANA[#Headers]&amp;"]"),rowPointer))</f>
        <v>LETTER TRAY BESI MT NO-3</v>
      </c>
      <c r="N280" s="6">
        <f ca="1">IF(INDEX(INDIRECT("ALL["&amp;UNTANA[#Headers]&amp;"]"),rowPointer)="","",INDEX(INDIRECT("ALL["&amp;UNTANA[#Headers]&amp;"]"),rowPointer))</f>
        <v>5</v>
      </c>
      <c r="O280" s="6" t="str">
        <f ca="1">IF(INDEX(INDIRECT("ALL["&amp;UNTANA[#Headers]&amp;"]"),rowPointer)="","",INDEX(INDIRECT("ALL["&amp;UNTANA[#Headers]&amp;"]"),rowPointer))</f>
        <v/>
      </c>
      <c r="P280" s="6" t="str">
        <f ca="1">IF(INDEX(INDIRECT("ALL["&amp;UNTANA[#Headers]&amp;"]"),rowPointer)="","",INDEX(INDIRECT("ALL["&amp;UNTANA[#Headers]&amp;"]"),rowPointer))</f>
        <v/>
      </c>
      <c r="Q280" s="3" t="str">
        <f ca="1">IF(INDEX(INDIRECT("ALL["&amp;UNTANA[#Headers]&amp;"]"),rowPointer)="","",INDEX(INDIRECT("ALL["&amp;UNTANA[#Headers]&amp;"]"),rowPointer))</f>
        <v/>
      </c>
      <c r="R280" s="3" t="str">
        <f ca="1">IF(INDEX(INDIRECT("ALL["&amp;UNTANA[#Headers]&amp;"]"),rowPointer)="","",INDEX(INDIRECT("ALL["&amp;UNTANA[#Headers]&amp;"]"),rowPointer))</f>
        <v/>
      </c>
      <c r="S280" s="6" t="str">
        <f ca="1">IF(INDEX(INDIRECT("ALL["&amp;UNTANA[#Headers]&amp;"]"),rowPointer)="","",INDEX(INDIRECT("ALL["&amp;UNTANA[#Headers]&amp;"]"),rowPointer))</f>
        <v/>
      </c>
      <c r="T280" s="4" t="str">
        <f ca="1">IF(INDEX(INDIRECT("ALL["&amp;UNTANA[#Headers]&amp;"]"),rowPointer)="","",INDEX(INDIRECT("ALL["&amp;UNTANA[#Headers]&amp;"]"),rowPointer))</f>
        <v/>
      </c>
      <c r="U280" s="4" t="str">
        <f ca="1">IF(INDEX(INDIRECT("ALL["&amp;UNTANA[#Headers]&amp;"]"),rowPointer)="","",INDEX(INDIRECT("ALL["&amp;UNTANA[#Headers]&amp;"]"),rowPointer))</f>
        <v/>
      </c>
      <c r="V280" s="3" t="str">
        <f ca="1">IF(INDEX(INDIRECT("ALL["&amp;UNTANA[#Headers]&amp;"]"),rowPointer)="","",INDEX(INDIRECT("ALL["&amp;UNTANA[#Headers]&amp;"]"),rowPointer))</f>
        <v/>
      </c>
      <c r="W280" s="6" t="str">
        <f ca="1">IF(INDEX(INDIRECT("ALL["&amp;UNTANA[#Headers]&amp;"]"),rowPointer)="","",INDEX(INDIRECT("ALL["&amp;UNTANA[#Headers]&amp;"]"),rowPointer))</f>
        <v>SURAT JALAN</v>
      </c>
    </row>
    <row r="281" spans="1:23" x14ac:dyDescent="0.25">
      <c r="A281" s="7">
        <v>687</v>
      </c>
      <c r="D281" t="str">
        <f ca="1">INDEX(INDIRECT("ALL["&amp;UNTANA[#Headers]&amp;"]"),rowPointer)</f>
        <v/>
      </c>
      <c r="E281" s="2">
        <f ca="1">INDEX(INDIRECT("ALL["&amp;UNTANA[#Headers]&amp;"]"),rowPointer)</f>
        <v>44950</v>
      </c>
      <c r="F281" s="2" t="str">
        <f ca="1">IF(UNTANA[[#This Row],[TGL MASUK_H]]&gt;E280,UNTANA[[#This Row],[TGL MASUK_H]],IF(UNTANA[[#This Row],[ID]]=1,UNTANA[[#This Row],[TGL MASUK_H]],""))</f>
        <v/>
      </c>
      <c r="G281" s="6" t="str">
        <f ca="1">IF(INDEX(INDIRECT("ALL["&amp;UNTANA[#Headers]&amp;"]"),rowPointer)="","",INDEX(INDIRECT("ALL["&amp;UNTANA[#Headers]&amp;"]"),rowPointer))</f>
        <v/>
      </c>
      <c r="H281" s="6" t="str">
        <f ca="1">IF(INDEX(INDIRECT("ALL["&amp;UNTANA[#Headers]&amp;"]"),rowPointer)="","",INDEX(INDIRECT("ALL["&amp;UNTANA[#Headers]&amp;"]"),rowPointer))</f>
        <v/>
      </c>
      <c r="I281" s="6" t="str">
        <f ca="1">IF(INDEX(INDIRECT("ALL["&amp;UNTANA[#Headers]&amp;"]"),rowPointer)="","",INDEX(INDIRECT("ALL["&amp;UNTANA[#Headers]&amp;"]"),rowPointer))</f>
        <v/>
      </c>
      <c r="J281" s="6" t="str">
        <f ca="1">IF(INDEX(INDIRECT("ALL["&amp;UNTANA[#Headers]&amp;"]"),rowPointer)="","",INDEX(INDIRECT("ALL["&amp;UNTANA[#Headers]&amp;"]"),rowPointer))</f>
        <v/>
      </c>
      <c r="K281" s="2" t="str">
        <f ca="1">IF(INDEX(INDIRECT("ALL["&amp;UNTANA[#Headers]&amp;"]"),rowPointer)="","",INDEX(INDIRECT("ALL["&amp;UNTANA[#Headers]&amp;"]"),rowPointer))</f>
        <v/>
      </c>
      <c r="L281" s="6" t="str">
        <f ca="1">IF(INDEX(INDIRECT("ALL["&amp;UNTANA[#Headers]&amp;"]"),rowPointer)="","",INDEX(INDIRECT("ALL["&amp;UNTANA[#Headers]&amp;"]"),rowPointer))</f>
        <v/>
      </c>
      <c r="M281" s="6" t="str">
        <f ca="1">IF(INDEX(INDIRECT("ALL["&amp;UNTANA[#Headers]&amp;"]"),rowPointer)="","",INDEX(INDIRECT("ALL["&amp;UNTANA[#Headers]&amp;"]"),rowPointer))</f>
        <v>PCK 195</v>
      </c>
      <c r="N281" s="6">
        <f ca="1">IF(INDEX(INDIRECT("ALL["&amp;UNTANA[#Headers]&amp;"]"),rowPointer)="","",INDEX(INDIRECT("ALL["&amp;UNTANA[#Headers]&amp;"]"),rowPointer))</f>
        <v>5</v>
      </c>
      <c r="O281" s="6" t="str">
        <f ca="1">IF(INDEX(INDIRECT("ALL["&amp;UNTANA[#Headers]&amp;"]"),rowPointer)="","",INDEX(INDIRECT("ALL["&amp;UNTANA[#Headers]&amp;"]"),rowPointer))</f>
        <v/>
      </c>
      <c r="P281" s="6" t="str">
        <f ca="1">IF(INDEX(INDIRECT("ALL["&amp;UNTANA[#Headers]&amp;"]"),rowPointer)="","",INDEX(INDIRECT("ALL["&amp;UNTANA[#Headers]&amp;"]"),rowPointer))</f>
        <v/>
      </c>
      <c r="Q281" s="3" t="str">
        <f ca="1">IF(INDEX(INDIRECT("ALL["&amp;UNTANA[#Headers]&amp;"]"),rowPointer)="","",INDEX(INDIRECT("ALL["&amp;UNTANA[#Headers]&amp;"]"),rowPointer))</f>
        <v/>
      </c>
      <c r="R281" s="3" t="str">
        <f ca="1">IF(INDEX(INDIRECT("ALL["&amp;UNTANA[#Headers]&amp;"]"),rowPointer)="","",INDEX(INDIRECT("ALL["&amp;UNTANA[#Headers]&amp;"]"),rowPointer))</f>
        <v/>
      </c>
      <c r="S281" s="6" t="str">
        <f ca="1">IF(INDEX(INDIRECT("ALL["&amp;UNTANA[#Headers]&amp;"]"),rowPointer)="","",INDEX(INDIRECT("ALL["&amp;UNTANA[#Headers]&amp;"]"),rowPointer))</f>
        <v/>
      </c>
      <c r="T281" s="4" t="str">
        <f ca="1">IF(INDEX(INDIRECT("ALL["&amp;UNTANA[#Headers]&amp;"]"),rowPointer)="","",INDEX(INDIRECT("ALL["&amp;UNTANA[#Headers]&amp;"]"),rowPointer))</f>
        <v/>
      </c>
      <c r="U281" s="4" t="str">
        <f ca="1">IF(INDEX(INDIRECT("ALL["&amp;UNTANA[#Headers]&amp;"]"),rowPointer)="","",INDEX(INDIRECT("ALL["&amp;UNTANA[#Headers]&amp;"]"),rowPointer))</f>
        <v/>
      </c>
      <c r="V281" s="3" t="str">
        <f ca="1">IF(INDEX(INDIRECT("ALL["&amp;UNTANA[#Headers]&amp;"]"),rowPointer)="","",INDEX(INDIRECT("ALL["&amp;UNTANA[#Headers]&amp;"]"),rowPointer))</f>
        <v/>
      </c>
      <c r="W281" s="6" t="str">
        <f ca="1">IF(INDEX(INDIRECT("ALL["&amp;UNTANA[#Headers]&amp;"]"),rowPointer)="","",INDEX(INDIRECT("ALL["&amp;UNTANA[#Headers]&amp;"]"),rowPointer))</f>
        <v>SURAT JALAN</v>
      </c>
    </row>
    <row r="282" spans="1:23" x14ac:dyDescent="0.25">
      <c r="A282" s="7">
        <v>688</v>
      </c>
      <c r="D282" t="str">
        <f ca="1">INDEX(INDIRECT("ALL["&amp;UNTANA[#Headers]&amp;"]"),rowPointer)</f>
        <v/>
      </c>
      <c r="E282" s="2">
        <f ca="1">INDEX(INDIRECT("ALL["&amp;UNTANA[#Headers]&amp;"]"),rowPointer)</f>
        <v>44950</v>
      </c>
      <c r="F282" s="2" t="str">
        <f ca="1">IF(UNTANA[[#This Row],[TGL MASUK_H]]&gt;E281,UNTANA[[#This Row],[TGL MASUK_H]],IF(UNTANA[[#This Row],[ID]]=1,UNTANA[[#This Row],[TGL MASUK_H]],""))</f>
        <v/>
      </c>
      <c r="G282" s="6" t="str">
        <f ca="1">IF(INDEX(INDIRECT("ALL["&amp;UNTANA[#Headers]&amp;"]"),rowPointer)="","",INDEX(INDIRECT("ALL["&amp;UNTANA[#Headers]&amp;"]"),rowPointer))</f>
        <v/>
      </c>
      <c r="H282" s="6" t="str">
        <f ca="1">IF(INDEX(INDIRECT("ALL["&amp;UNTANA[#Headers]&amp;"]"),rowPointer)="","",INDEX(INDIRECT("ALL["&amp;UNTANA[#Headers]&amp;"]"),rowPointer))</f>
        <v/>
      </c>
      <c r="I282" s="6" t="str">
        <f ca="1">IF(INDEX(INDIRECT("ALL["&amp;UNTANA[#Headers]&amp;"]"),rowPointer)="","",INDEX(INDIRECT("ALL["&amp;UNTANA[#Headers]&amp;"]"),rowPointer))</f>
        <v/>
      </c>
      <c r="J282" s="6" t="str">
        <f ca="1">IF(INDEX(INDIRECT("ALL["&amp;UNTANA[#Headers]&amp;"]"),rowPointer)="","",INDEX(INDIRECT("ALL["&amp;UNTANA[#Headers]&amp;"]"),rowPointer))</f>
        <v/>
      </c>
      <c r="K282" s="2" t="str">
        <f ca="1">IF(INDEX(INDIRECT("ALL["&amp;UNTANA[#Headers]&amp;"]"),rowPointer)="","",INDEX(INDIRECT("ALL["&amp;UNTANA[#Headers]&amp;"]"),rowPointer))</f>
        <v/>
      </c>
      <c r="L282" s="6" t="str">
        <f ca="1">IF(INDEX(INDIRECT("ALL["&amp;UNTANA[#Headers]&amp;"]"),rowPointer)="","",INDEX(INDIRECT("ALL["&amp;UNTANA[#Headers]&amp;"]"),rowPointer))</f>
        <v/>
      </c>
      <c r="M282" s="6" t="str">
        <f ca="1">IF(INDEX(INDIRECT("ALL["&amp;UNTANA[#Headers]&amp;"]"),rowPointer)="","",INDEX(INDIRECT("ALL["&amp;UNTANA[#Headers]&amp;"]"),rowPointer))</f>
        <v/>
      </c>
      <c r="N282" s="6" t="str">
        <f ca="1">IF(INDEX(INDIRECT("ALL["&amp;UNTANA[#Headers]&amp;"]"),rowPointer)="","",INDEX(INDIRECT("ALL["&amp;UNTANA[#Headers]&amp;"]"),rowPointer))</f>
        <v/>
      </c>
      <c r="O282" s="6" t="str">
        <f ca="1">IF(INDEX(INDIRECT("ALL["&amp;UNTANA[#Headers]&amp;"]"),rowPointer)="","",INDEX(INDIRECT("ALL["&amp;UNTANA[#Headers]&amp;"]"),rowPointer))</f>
        <v/>
      </c>
      <c r="P282" s="6" t="str">
        <f ca="1">IF(INDEX(INDIRECT("ALL["&amp;UNTANA[#Headers]&amp;"]"),rowPointer)="","",INDEX(INDIRECT("ALL["&amp;UNTANA[#Headers]&amp;"]"),rowPointer))</f>
        <v/>
      </c>
      <c r="Q282" s="3" t="str">
        <f ca="1">IF(INDEX(INDIRECT("ALL["&amp;UNTANA[#Headers]&amp;"]"),rowPointer)="","",INDEX(INDIRECT("ALL["&amp;UNTANA[#Headers]&amp;"]"),rowPointer))</f>
        <v/>
      </c>
      <c r="R282" s="3" t="str">
        <f ca="1">IF(INDEX(INDIRECT("ALL["&amp;UNTANA[#Headers]&amp;"]"),rowPointer)="","",INDEX(INDIRECT("ALL["&amp;UNTANA[#Headers]&amp;"]"),rowPointer))</f>
        <v/>
      </c>
      <c r="S282" s="6" t="str">
        <f ca="1">IF(INDEX(INDIRECT("ALL["&amp;UNTANA[#Headers]&amp;"]"),rowPointer)="","",INDEX(INDIRECT("ALL["&amp;UNTANA[#Headers]&amp;"]"),rowPointer))</f>
        <v/>
      </c>
      <c r="T282" s="4" t="str">
        <f ca="1">IF(INDEX(INDIRECT("ALL["&amp;UNTANA[#Headers]&amp;"]"),rowPointer)="","",INDEX(INDIRECT("ALL["&amp;UNTANA[#Headers]&amp;"]"),rowPointer))</f>
        <v/>
      </c>
      <c r="U282" s="4" t="str">
        <f ca="1">IF(INDEX(INDIRECT("ALL["&amp;UNTANA[#Headers]&amp;"]"),rowPointer)="","",INDEX(INDIRECT("ALL["&amp;UNTANA[#Headers]&amp;"]"),rowPointer))</f>
        <v/>
      </c>
      <c r="V282" s="3" t="str">
        <f ca="1">IF(INDEX(INDIRECT("ALL["&amp;UNTANA[#Headers]&amp;"]"),rowPointer)="","",INDEX(INDIRECT("ALL["&amp;UNTANA[#Headers]&amp;"]"),rowPointer))</f>
        <v/>
      </c>
      <c r="W282" s="6" t="str">
        <f ca="1">IF(INDEX(INDIRECT("ALL["&amp;UNTANA[#Headers]&amp;"]"),rowPointer)="","",INDEX(INDIRECT("ALL["&amp;UNTANA[#Headers]&amp;"]"),rowPointer))</f>
        <v/>
      </c>
    </row>
    <row r="283" spans="1:23" x14ac:dyDescent="0.25">
      <c r="A283" s="7">
        <v>689</v>
      </c>
      <c r="D283">
        <f ca="1">INDEX(INDIRECT("ALL["&amp;UNTANA[#Headers]&amp;"]"),rowPointer)</f>
        <v>689</v>
      </c>
      <c r="E283" s="2">
        <f ca="1">INDEX(INDIRECT("ALL["&amp;UNTANA[#Headers]&amp;"]"),rowPointer)</f>
        <v>44950</v>
      </c>
      <c r="F283" s="2" t="str">
        <f ca="1">IF(UNTANA[[#This Row],[TGL MASUK_H]]&gt;E282,UNTANA[[#This Row],[TGL MASUK_H]],IF(UNTANA[[#This Row],[ID]]=1,UNTANA[[#This Row],[TGL MASUK_H]],""))</f>
        <v/>
      </c>
      <c r="G283" s="6" t="str">
        <f ca="1">IF(INDEX(INDIRECT("ALL["&amp;UNTANA[#Headers]&amp;"]"),rowPointer)="","",INDEX(INDIRECT("ALL["&amp;UNTANA[#Headers]&amp;"]"),rowPointer))</f>
        <v>HONGSIAN</v>
      </c>
      <c r="H283" s="6" t="str">
        <f ca="1">IF(INDEX(INDIRECT("ALL["&amp;UNTANA[#Headers]&amp;"]"),rowPointer)="","",INDEX(INDIRECT("ALL["&amp;UNTANA[#Headers]&amp;"]"),rowPointer))</f>
        <v>UNTANA</v>
      </c>
      <c r="I283" s="6" t="str">
        <f ca="1">IF(INDEX(INDIRECT("ALL["&amp;UNTANA[#Headers]&amp;"]"),rowPointer)="","",INDEX(INDIRECT("ALL["&amp;UNTANA[#Headers]&amp;"]"),rowPointer))</f>
        <v>G 007</v>
      </c>
      <c r="J283" s="6" t="str">
        <f ca="1">IF(INDEX(INDIRECT("ALL["&amp;UNTANA[#Headers]&amp;"]"),rowPointer)="","",INDEX(INDIRECT("ALL["&amp;UNTANA[#Headers]&amp;"]"),rowPointer))</f>
        <v/>
      </c>
      <c r="K283" s="2">
        <f ca="1">IF(INDEX(INDIRECT("ALL["&amp;UNTANA[#Headers]&amp;"]"),rowPointer)="","",INDEX(INDIRECT("ALL["&amp;UNTANA[#Headers]&amp;"]"),rowPointer))</f>
        <v>44949</v>
      </c>
      <c r="L283" s="6" t="str">
        <f ca="1">IF(INDEX(INDIRECT("ALL["&amp;UNTANA[#Headers]&amp;"]"),rowPointer)="","",INDEX(INDIRECT("ALL["&amp;UNTANA[#Headers]&amp;"]"),rowPointer))</f>
        <v/>
      </c>
      <c r="M283" s="6" t="str">
        <f ca="1">IF(INDEX(INDIRECT("ALL["&amp;UNTANA[#Headers]&amp;"]"),rowPointer)="","",INDEX(INDIRECT("ALL["&amp;UNTANA[#Headers]&amp;"]"),rowPointer))</f>
        <v>PC A838</v>
      </c>
      <c r="N283" s="6">
        <f ca="1">IF(INDEX(INDIRECT("ALL["&amp;UNTANA[#Headers]&amp;"]"),rowPointer)="","",INDEX(INDIRECT("ALL["&amp;UNTANA[#Headers]&amp;"]"),rowPointer))</f>
        <v>1</v>
      </c>
      <c r="O283" s="6">
        <f ca="1">IF(INDEX(INDIRECT("ALL["&amp;UNTANA[#Headers]&amp;"]"),rowPointer)="","",INDEX(INDIRECT("ALL["&amp;UNTANA[#Headers]&amp;"]"),rowPointer))</f>
        <v>36</v>
      </c>
      <c r="P283" s="6" t="str">
        <f ca="1">IF(INDEX(INDIRECT("ALL["&amp;UNTANA[#Headers]&amp;"]"),rowPointer)="","",INDEX(INDIRECT("ALL["&amp;UNTANA[#Headers]&amp;"]"),rowPointer))</f>
        <v>LSN</v>
      </c>
      <c r="Q283" s="3">
        <f ca="1">IF(INDEX(INDIRECT("ALL["&amp;UNTANA[#Headers]&amp;"]"),rowPointer)="","",INDEX(INDIRECT("ALL["&amp;UNTANA[#Headers]&amp;"]"),rowPointer))</f>
        <v>66000</v>
      </c>
      <c r="R283" s="3" t="str">
        <f ca="1">IF(INDEX(INDIRECT("ALL["&amp;UNTANA[#Headers]&amp;"]"),rowPointer)="","",INDEX(INDIRECT("ALL["&amp;UNTANA[#Headers]&amp;"]"),rowPointer))</f>
        <v/>
      </c>
      <c r="S283" s="6" t="str">
        <f ca="1">IF(INDEX(INDIRECT("ALL["&amp;UNTANA[#Headers]&amp;"]"),rowPointer)="","",INDEX(INDIRECT("ALL["&amp;UNTANA[#Headers]&amp;"]"),rowPointer))</f>
        <v>36 LSN</v>
      </c>
      <c r="T283" s="4" t="str">
        <f ca="1">IF(INDEX(INDIRECT("ALL["&amp;UNTANA[#Headers]&amp;"]"),rowPointer)="","",INDEX(INDIRECT("ALL["&amp;UNTANA[#Headers]&amp;"]"),rowPointer))</f>
        <v/>
      </c>
      <c r="U283" s="4" t="str">
        <f ca="1">IF(INDEX(INDIRECT("ALL["&amp;UNTANA[#Headers]&amp;"]"),rowPointer)="","",INDEX(INDIRECT("ALL["&amp;UNTANA[#Headers]&amp;"]"),rowPointer))</f>
        <v/>
      </c>
      <c r="V283" s="3" t="str">
        <f ca="1">IF(INDEX(INDIRECT("ALL["&amp;UNTANA[#Headers]&amp;"]"),rowPointer)="","",INDEX(INDIRECT("ALL["&amp;UNTANA[#Headers]&amp;"]"),rowPointer))</f>
        <v/>
      </c>
      <c r="W283" s="6" t="str">
        <f ca="1">IF(INDEX(INDIRECT("ALL["&amp;UNTANA[#Headers]&amp;"]"),rowPointer)="","",INDEX(INDIRECT("ALL["&amp;UNTANA[#Headers]&amp;"]"),rowPointer))</f>
        <v/>
      </c>
    </row>
    <row r="284" spans="1:23" x14ac:dyDescent="0.25">
      <c r="A284" s="7">
        <v>690</v>
      </c>
      <c r="D284" t="str">
        <f ca="1">INDEX(INDIRECT("ALL["&amp;UNTANA[#Headers]&amp;"]"),rowPointer)</f>
        <v/>
      </c>
      <c r="E284" s="2">
        <f ca="1">INDEX(INDIRECT("ALL["&amp;UNTANA[#Headers]&amp;"]"),rowPointer)</f>
        <v>44950</v>
      </c>
      <c r="F284" s="2" t="str">
        <f ca="1">IF(UNTANA[[#This Row],[TGL MASUK_H]]&gt;E283,UNTANA[[#This Row],[TGL MASUK_H]],IF(UNTANA[[#This Row],[ID]]=1,UNTANA[[#This Row],[TGL MASUK_H]],""))</f>
        <v/>
      </c>
      <c r="G284" s="6" t="str">
        <f ca="1">IF(INDEX(INDIRECT("ALL["&amp;UNTANA[#Headers]&amp;"]"),rowPointer)="","",INDEX(INDIRECT("ALL["&amp;UNTANA[#Headers]&amp;"]"),rowPointer))</f>
        <v/>
      </c>
      <c r="H284" s="6" t="str">
        <f ca="1">IF(INDEX(INDIRECT("ALL["&amp;UNTANA[#Headers]&amp;"]"),rowPointer)="","",INDEX(INDIRECT("ALL["&amp;UNTANA[#Headers]&amp;"]"),rowPointer))</f>
        <v/>
      </c>
      <c r="I284" s="6" t="str">
        <f ca="1">IF(INDEX(INDIRECT("ALL["&amp;UNTANA[#Headers]&amp;"]"),rowPointer)="","",INDEX(INDIRECT("ALL["&amp;UNTANA[#Headers]&amp;"]"),rowPointer))</f>
        <v/>
      </c>
      <c r="J284" s="6" t="str">
        <f ca="1">IF(INDEX(INDIRECT("ALL["&amp;UNTANA[#Headers]&amp;"]"),rowPointer)="","",INDEX(INDIRECT("ALL["&amp;UNTANA[#Headers]&amp;"]"),rowPointer))</f>
        <v/>
      </c>
      <c r="K284" s="2" t="str">
        <f ca="1">IF(INDEX(INDIRECT("ALL["&amp;UNTANA[#Headers]&amp;"]"),rowPointer)="","",INDEX(INDIRECT("ALL["&amp;UNTANA[#Headers]&amp;"]"),rowPointer))</f>
        <v/>
      </c>
      <c r="L284" s="6" t="str">
        <f ca="1">IF(INDEX(INDIRECT("ALL["&amp;UNTANA[#Headers]&amp;"]"),rowPointer)="","",INDEX(INDIRECT("ALL["&amp;UNTANA[#Headers]&amp;"]"),rowPointer))</f>
        <v/>
      </c>
      <c r="M284" s="6" t="str">
        <f ca="1">IF(INDEX(INDIRECT("ALL["&amp;UNTANA[#Headers]&amp;"]"),rowPointer)="","",INDEX(INDIRECT("ALL["&amp;UNTANA[#Headers]&amp;"]"),rowPointer))</f>
        <v>PC A 792</v>
      </c>
      <c r="N284" s="6">
        <f ca="1">IF(INDEX(INDIRECT("ALL["&amp;UNTANA[#Headers]&amp;"]"),rowPointer)="","",INDEX(INDIRECT("ALL["&amp;UNTANA[#Headers]&amp;"]"),rowPointer))</f>
        <v>1</v>
      </c>
      <c r="O284" s="6">
        <f ca="1">IF(INDEX(INDIRECT("ALL["&amp;UNTANA[#Headers]&amp;"]"),rowPointer)="","",INDEX(INDIRECT("ALL["&amp;UNTANA[#Headers]&amp;"]"),rowPointer))</f>
        <v>36</v>
      </c>
      <c r="P284" s="6" t="str">
        <f ca="1">IF(INDEX(INDIRECT("ALL["&amp;UNTANA[#Headers]&amp;"]"),rowPointer)="","",INDEX(INDIRECT("ALL["&amp;UNTANA[#Headers]&amp;"]"),rowPointer))</f>
        <v>LSN</v>
      </c>
      <c r="Q284" s="3">
        <f ca="1">IF(INDEX(INDIRECT("ALL["&amp;UNTANA[#Headers]&amp;"]"),rowPointer)="","",INDEX(INDIRECT("ALL["&amp;UNTANA[#Headers]&amp;"]"),rowPointer))</f>
        <v>62000</v>
      </c>
      <c r="R284" s="3" t="str">
        <f ca="1">IF(INDEX(INDIRECT("ALL["&amp;UNTANA[#Headers]&amp;"]"),rowPointer)="","",INDEX(INDIRECT("ALL["&amp;UNTANA[#Headers]&amp;"]"),rowPointer))</f>
        <v/>
      </c>
      <c r="S284" s="6" t="str">
        <f ca="1">IF(INDEX(INDIRECT("ALL["&amp;UNTANA[#Headers]&amp;"]"),rowPointer)="","",INDEX(INDIRECT("ALL["&amp;UNTANA[#Headers]&amp;"]"),rowPointer))</f>
        <v>36 LSN</v>
      </c>
      <c r="T284" s="4" t="str">
        <f ca="1">IF(INDEX(INDIRECT("ALL["&amp;UNTANA[#Headers]&amp;"]"),rowPointer)="","",INDEX(INDIRECT("ALL["&amp;UNTANA[#Headers]&amp;"]"),rowPointer))</f>
        <v/>
      </c>
      <c r="U284" s="4" t="str">
        <f ca="1">IF(INDEX(INDIRECT("ALL["&amp;UNTANA[#Headers]&amp;"]"),rowPointer)="","",INDEX(INDIRECT("ALL["&amp;UNTANA[#Headers]&amp;"]"),rowPointer))</f>
        <v/>
      </c>
      <c r="V284" s="3" t="str">
        <f ca="1">IF(INDEX(INDIRECT("ALL["&amp;UNTANA[#Headers]&amp;"]"),rowPointer)="","",INDEX(INDIRECT("ALL["&amp;UNTANA[#Headers]&amp;"]"),rowPointer))</f>
        <v/>
      </c>
      <c r="W284" s="6" t="str">
        <f ca="1">IF(INDEX(INDIRECT("ALL["&amp;UNTANA[#Headers]&amp;"]"),rowPointer)="","",INDEX(INDIRECT("ALL["&amp;UNTANA[#Headers]&amp;"]"),rowPointer))</f>
        <v/>
      </c>
    </row>
    <row r="285" spans="1:23" x14ac:dyDescent="0.25">
      <c r="A285" s="7">
        <v>691</v>
      </c>
      <c r="D285" t="str">
        <f ca="1">INDEX(INDIRECT("ALL["&amp;UNTANA[#Headers]&amp;"]"),rowPointer)</f>
        <v/>
      </c>
      <c r="E285" s="2">
        <f ca="1">INDEX(INDIRECT("ALL["&amp;UNTANA[#Headers]&amp;"]"),rowPointer)</f>
        <v>44950</v>
      </c>
      <c r="F285" s="2" t="str">
        <f ca="1">IF(UNTANA[[#This Row],[TGL MASUK_H]]&gt;E284,UNTANA[[#This Row],[TGL MASUK_H]],IF(UNTANA[[#This Row],[ID]]=1,UNTANA[[#This Row],[TGL MASUK_H]],""))</f>
        <v/>
      </c>
      <c r="G285" s="6" t="str">
        <f ca="1">IF(INDEX(INDIRECT("ALL["&amp;UNTANA[#Headers]&amp;"]"),rowPointer)="","",INDEX(INDIRECT("ALL["&amp;UNTANA[#Headers]&amp;"]"),rowPointer))</f>
        <v/>
      </c>
      <c r="H285" s="6" t="str">
        <f ca="1">IF(INDEX(INDIRECT("ALL["&amp;UNTANA[#Headers]&amp;"]"),rowPointer)="","",INDEX(INDIRECT("ALL["&amp;UNTANA[#Headers]&amp;"]"),rowPointer))</f>
        <v/>
      </c>
      <c r="I285" s="6" t="str">
        <f ca="1">IF(INDEX(INDIRECT("ALL["&amp;UNTANA[#Headers]&amp;"]"),rowPointer)="","",INDEX(INDIRECT("ALL["&amp;UNTANA[#Headers]&amp;"]"),rowPointer))</f>
        <v/>
      </c>
      <c r="J285" s="6" t="str">
        <f ca="1">IF(INDEX(INDIRECT("ALL["&amp;UNTANA[#Headers]&amp;"]"),rowPointer)="","",INDEX(INDIRECT("ALL["&amp;UNTANA[#Headers]&amp;"]"),rowPointer))</f>
        <v/>
      </c>
      <c r="K285" s="2" t="str">
        <f ca="1">IF(INDEX(INDIRECT("ALL["&amp;UNTANA[#Headers]&amp;"]"),rowPointer)="","",INDEX(INDIRECT("ALL["&amp;UNTANA[#Headers]&amp;"]"),rowPointer))</f>
        <v/>
      </c>
      <c r="L285" s="6" t="str">
        <f ca="1">IF(INDEX(INDIRECT("ALL["&amp;UNTANA[#Headers]&amp;"]"),rowPointer)="","",INDEX(INDIRECT("ALL["&amp;UNTANA[#Headers]&amp;"]"),rowPointer))</f>
        <v/>
      </c>
      <c r="M285" s="6" t="str">
        <f ca="1">IF(INDEX(INDIRECT("ALL["&amp;UNTANA[#Headers]&amp;"]"),rowPointer)="","",INDEX(INDIRECT("ALL["&amp;UNTANA[#Headers]&amp;"]"),rowPointer))</f>
        <v>PC H 837</v>
      </c>
      <c r="N285" s="6">
        <f ca="1">IF(INDEX(INDIRECT("ALL["&amp;UNTANA[#Headers]&amp;"]"),rowPointer)="","",INDEX(INDIRECT("ALL["&amp;UNTANA[#Headers]&amp;"]"),rowPointer))</f>
        <v>1</v>
      </c>
      <c r="O285" s="6">
        <f ca="1">IF(INDEX(INDIRECT("ALL["&amp;UNTANA[#Headers]&amp;"]"),rowPointer)="","",INDEX(INDIRECT("ALL["&amp;UNTANA[#Headers]&amp;"]"),rowPointer))</f>
        <v>36</v>
      </c>
      <c r="P285" s="6" t="str">
        <f ca="1">IF(INDEX(INDIRECT("ALL["&amp;UNTANA[#Headers]&amp;"]"),rowPointer)="","",INDEX(INDIRECT("ALL["&amp;UNTANA[#Headers]&amp;"]"),rowPointer))</f>
        <v>LSN</v>
      </c>
      <c r="Q285" s="3">
        <f ca="1">IF(INDEX(INDIRECT("ALL["&amp;UNTANA[#Headers]&amp;"]"),rowPointer)="","",INDEX(INDIRECT("ALL["&amp;UNTANA[#Headers]&amp;"]"),rowPointer))</f>
        <v>52000</v>
      </c>
      <c r="R285" s="3" t="str">
        <f ca="1">IF(INDEX(INDIRECT("ALL["&amp;UNTANA[#Headers]&amp;"]"),rowPointer)="","",INDEX(INDIRECT("ALL["&amp;UNTANA[#Headers]&amp;"]"),rowPointer))</f>
        <v/>
      </c>
      <c r="S285" s="6" t="str">
        <f ca="1">IF(INDEX(INDIRECT("ALL["&amp;UNTANA[#Headers]&amp;"]"),rowPointer)="","",INDEX(INDIRECT("ALL["&amp;UNTANA[#Headers]&amp;"]"),rowPointer))</f>
        <v>36 LSN</v>
      </c>
      <c r="T285" s="4" t="str">
        <f ca="1">IF(INDEX(INDIRECT("ALL["&amp;UNTANA[#Headers]&amp;"]"),rowPointer)="","",INDEX(INDIRECT("ALL["&amp;UNTANA[#Headers]&amp;"]"),rowPointer))</f>
        <v/>
      </c>
      <c r="U285" s="4" t="str">
        <f ca="1">IF(INDEX(INDIRECT("ALL["&amp;UNTANA[#Headers]&amp;"]"),rowPointer)="","",INDEX(INDIRECT("ALL["&amp;UNTANA[#Headers]&amp;"]"),rowPointer))</f>
        <v/>
      </c>
      <c r="V285" s="3" t="str">
        <f ca="1">IF(INDEX(INDIRECT("ALL["&amp;UNTANA[#Headers]&amp;"]"),rowPointer)="","",INDEX(INDIRECT("ALL["&amp;UNTANA[#Headers]&amp;"]"),rowPointer))</f>
        <v/>
      </c>
      <c r="W285" s="6" t="str">
        <f ca="1">IF(INDEX(INDIRECT("ALL["&amp;UNTANA[#Headers]&amp;"]"),rowPointer)="","",INDEX(INDIRECT("ALL["&amp;UNTANA[#Headers]&amp;"]"),rowPointer))</f>
        <v/>
      </c>
    </row>
    <row r="286" spans="1:23" x14ac:dyDescent="0.25">
      <c r="A286" s="7">
        <v>692</v>
      </c>
      <c r="D286" t="str">
        <f ca="1">INDEX(INDIRECT("ALL["&amp;UNTANA[#Headers]&amp;"]"),rowPointer)</f>
        <v/>
      </c>
      <c r="E286" s="2">
        <f ca="1">INDEX(INDIRECT("ALL["&amp;UNTANA[#Headers]&amp;"]"),rowPointer)</f>
        <v>44950</v>
      </c>
      <c r="F286" s="2" t="str">
        <f ca="1">IF(UNTANA[[#This Row],[TGL MASUK_H]]&gt;E285,UNTANA[[#This Row],[TGL MASUK_H]],IF(UNTANA[[#This Row],[ID]]=1,UNTANA[[#This Row],[TGL MASUK_H]],""))</f>
        <v/>
      </c>
      <c r="G286" s="6" t="str">
        <f ca="1">IF(INDEX(INDIRECT("ALL["&amp;UNTANA[#Headers]&amp;"]"),rowPointer)="","",INDEX(INDIRECT("ALL["&amp;UNTANA[#Headers]&amp;"]"),rowPointer))</f>
        <v/>
      </c>
      <c r="H286" s="6" t="str">
        <f ca="1">IF(INDEX(INDIRECT("ALL["&amp;UNTANA[#Headers]&amp;"]"),rowPointer)="","",INDEX(INDIRECT("ALL["&amp;UNTANA[#Headers]&amp;"]"),rowPointer))</f>
        <v/>
      </c>
      <c r="I286" s="6" t="str">
        <f ca="1">IF(INDEX(INDIRECT("ALL["&amp;UNTANA[#Headers]&amp;"]"),rowPointer)="","",INDEX(INDIRECT("ALL["&amp;UNTANA[#Headers]&amp;"]"),rowPointer))</f>
        <v/>
      </c>
      <c r="J286" s="6" t="str">
        <f ca="1">IF(INDEX(INDIRECT("ALL["&amp;UNTANA[#Headers]&amp;"]"),rowPointer)="","",INDEX(INDIRECT("ALL["&amp;UNTANA[#Headers]&amp;"]"),rowPointer))</f>
        <v/>
      </c>
      <c r="K286" s="2" t="str">
        <f ca="1">IF(INDEX(INDIRECT("ALL["&amp;UNTANA[#Headers]&amp;"]"),rowPointer)="","",INDEX(INDIRECT("ALL["&amp;UNTANA[#Headers]&amp;"]"),rowPointer))</f>
        <v/>
      </c>
      <c r="L286" s="6" t="str">
        <f ca="1">IF(INDEX(INDIRECT("ALL["&amp;UNTANA[#Headers]&amp;"]"),rowPointer)="","",INDEX(INDIRECT("ALL["&amp;UNTANA[#Headers]&amp;"]"),rowPointer))</f>
        <v/>
      </c>
      <c r="M286" s="6" t="str">
        <f ca="1">IF(INDEX(INDIRECT("ALL["&amp;UNTANA[#Headers]&amp;"]"),rowPointer)="","",INDEX(INDIRECT("ALL["&amp;UNTANA[#Headers]&amp;"]"),rowPointer))</f>
        <v>PC H 797</v>
      </c>
      <c r="N286" s="6">
        <f ca="1">IF(INDEX(INDIRECT("ALL["&amp;UNTANA[#Headers]&amp;"]"),rowPointer)="","",INDEX(INDIRECT("ALL["&amp;UNTANA[#Headers]&amp;"]"),rowPointer))</f>
        <v>1</v>
      </c>
      <c r="O286" s="6">
        <f ca="1">IF(INDEX(INDIRECT("ALL["&amp;UNTANA[#Headers]&amp;"]"),rowPointer)="","",INDEX(INDIRECT("ALL["&amp;UNTANA[#Headers]&amp;"]"),rowPointer))</f>
        <v>36</v>
      </c>
      <c r="P286" s="6" t="str">
        <f ca="1">IF(INDEX(INDIRECT("ALL["&amp;UNTANA[#Headers]&amp;"]"),rowPointer)="","",INDEX(INDIRECT("ALL["&amp;UNTANA[#Headers]&amp;"]"),rowPointer))</f>
        <v>LSN</v>
      </c>
      <c r="Q286" s="3">
        <f ca="1">IF(INDEX(INDIRECT("ALL["&amp;UNTANA[#Headers]&amp;"]"),rowPointer)="","",INDEX(INDIRECT("ALL["&amp;UNTANA[#Headers]&amp;"]"),rowPointer))</f>
        <v>82000</v>
      </c>
      <c r="R286" s="3" t="str">
        <f ca="1">IF(INDEX(INDIRECT("ALL["&amp;UNTANA[#Headers]&amp;"]"),rowPointer)="","",INDEX(INDIRECT("ALL["&amp;UNTANA[#Headers]&amp;"]"),rowPointer))</f>
        <v/>
      </c>
      <c r="S286" s="6" t="str">
        <f ca="1">IF(INDEX(INDIRECT("ALL["&amp;UNTANA[#Headers]&amp;"]"),rowPointer)="","",INDEX(INDIRECT("ALL["&amp;UNTANA[#Headers]&amp;"]"),rowPointer))</f>
        <v>36 LSN</v>
      </c>
      <c r="T286" s="4" t="str">
        <f ca="1">IF(INDEX(INDIRECT("ALL["&amp;UNTANA[#Headers]&amp;"]"),rowPointer)="","",INDEX(INDIRECT("ALL["&amp;UNTANA[#Headers]&amp;"]"),rowPointer))</f>
        <v/>
      </c>
      <c r="U286" s="4" t="str">
        <f ca="1">IF(INDEX(INDIRECT("ALL["&amp;UNTANA[#Headers]&amp;"]"),rowPointer)="","",INDEX(INDIRECT("ALL["&amp;UNTANA[#Headers]&amp;"]"),rowPointer))</f>
        <v/>
      </c>
      <c r="V286" s="3" t="str">
        <f ca="1">IF(INDEX(INDIRECT("ALL["&amp;UNTANA[#Headers]&amp;"]"),rowPointer)="","",INDEX(INDIRECT("ALL["&amp;UNTANA[#Headers]&amp;"]"),rowPointer))</f>
        <v/>
      </c>
      <c r="W286" s="6" t="str">
        <f ca="1">IF(INDEX(INDIRECT("ALL["&amp;UNTANA[#Headers]&amp;"]"),rowPointer)="","",INDEX(INDIRECT("ALL["&amp;UNTANA[#Headers]&amp;"]"),rowPointer))</f>
        <v/>
      </c>
    </row>
    <row r="287" spans="1:23" x14ac:dyDescent="0.25">
      <c r="A287" s="7">
        <v>693</v>
      </c>
      <c r="D287" t="str">
        <f ca="1">INDEX(INDIRECT("ALL["&amp;UNTANA[#Headers]&amp;"]"),rowPointer)</f>
        <v/>
      </c>
      <c r="E287" s="2">
        <f ca="1">INDEX(INDIRECT("ALL["&amp;UNTANA[#Headers]&amp;"]"),rowPointer)</f>
        <v>44950</v>
      </c>
      <c r="F287" s="2" t="str">
        <f ca="1">IF(UNTANA[[#This Row],[TGL MASUK_H]]&gt;E286,UNTANA[[#This Row],[TGL MASUK_H]],IF(UNTANA[[#This Row],[ID]]=1,UNTANA[[#This Row],[TGL MASUK_H]],""))</f>
        <v/>
      </c>
      <c r="G287" s="6" t="str">
        <f ca="1">IF(INDEX(INDIRECT("ALL["&amp;UNTANA[#Headers]&amp;"]"),rowPointer)="","",INDEX(INDIRECT("ALL["&amp;UNTANA[#Headers]&amp;"]"),rowPointer))</f>
        <v/>
      </c>
      <c r="H287" s="6" t="str">
        <f ca="1">IF(INDEX(INDIRECT("ALL["&amp;UNTANA[#Headers]&amp;"]"),rowPointer)="","",INDEX(INDIRECT("ALL["&amp;UNTANA[#Headers]&amp;"]"),rowPointer))</f>
        <v/>
      </c>
      <c r="I287" s="6" t="str">
        <f ca="1">IF(INDEX(INDIRECT("ALL["&amp;UNTANA[#Headers]&amp;"]"),rowPointer)="","",INDEX(INDIRECT("ALL["&amp;UNTANA[#Headers]&amp;"]"),rowPointer))</f>
        <v/>
      </c>
      <c r="J287" s="6" t="str">
        <f ca="1">IF(INDEX(INDIRECT("ALL["&amp;UNTANA[#Headers]&amp;"]"),rowPointer)="","",INDEX(INDIRECT("ALL["&amp;UNTANA[#Headers]&amp;"]"),rowPointer))</f>
        <v/>
      </c>
      <c r="K287" s="2" t="str">
        <f ca="1">IF(INDEX(INDIRECT("ALL["&amp;UNTANA[#Headers]&amp;"]"),rowPointer)="","",INDEX(INDIRECT("ALL["&amp;UNTANA[#Headers]&amp;"]"),rowPointer))</f>
        <v/>
      </c>
      <c r="L287" s="6" t="str">
        <f ca="1">IF(INDEX(INDIRECT("ALL["&amp;UNTANA[#Headers]&amp;"]"),rowPointer)="","",INDEX(INDIRECT("ALL["&amp;UNTANA[#Headers]&amp;"]"),rowPointer))</f>
        <v/>
      </c>
      <c r="M287" s="6" t="str">
        <f ca="1">IF(INDEX(INDIRECT("ALL["&amp;UNTANA[#Headers]&amp;"]"),rowPointer)="","",INDEX(INDIRECT("ALL["&amp;UNTANA[#Headers]&amp;"]"),rowPointer))</f>
        <v>PC 823</v>
      </c>
      <c r="N287" s="6">
        <f ca="1">IF(INDEX(INDIRECT("ALL["&amp;UNTANA[#Headers]&amp;"]"),rowPointer)="","",INDEX(INDIRECT("ALL["&amp;UNTANA[#Headers]&amp;"]"),rowPointer))</f>
        <v>1</v>
      </c>
      <c r="O287" s="6">
        <f ca="1">IF(INDEX(INDIRECT("ALL["&amp;UNTANA[#Headers]&amp;"]"),rowPointer)="","",INDEX(INDIRECT("ALL["&amp;UNTANA[#Headers]&amp;"]"),rowPointer))</f>
        <v>32</v>
      </c>
      <c r="P287" s="6" t="str">
        <f ca="1">IF(INDEX(INDIRECT("ALL["&amp;UNTANA[#Headers]&amp;"]"),rowPointer)="","",INDEX(INDIRECT("ALL["&amp;UNTANA[#Headers]&amp;"]"),rowPointer))</f>
        <v>LSN</v>
      </c>
      <c r="Q287" s="3">
        <f ca="1">IF(INDEX(INDIRECT("ALL["&amp;UNTANA[#Headers]&amp;"]"),rowPointer)="","",INDEX(INDIRECT("ALL["&amp;UNTANA[#Headers]&amp;"]"),rowPointer))</f>
        <v>75000</v>
      </c>
      <c r="R287" s="3" t="str">
        <f ca="1">IF(INDEX(INDIRECT("ALL["&amp;UNTANA[#Headers]&amp;"]"),rowPointer)="","",INDEX(INDIRECT("ALL["&amp;UNTANA[#Headers]&amp;"]"),rowPointer))</f>
        <v/>
      </c>
      <c r="S287" s="6" t="str">
        <f ca="1">IF(INDEX(INDIRECT("ALL["&amp;UNTANA[#Headers]&amp;"]"),rowPointer)="","",INDEX(INDIRECT("ALL["&amp;UNTANA[#Headers]&amp;"]"),rowPointer))</f>
        <v>36 LSN</v>
      </c>
      <c r="T287" s="4" t="str">
        <f ca="1">IF(INDEX(INDIRECT("ALL["&amp;UNTANA[#Headers]&amp;"]"),rowPointer)="","",INDEX(INDIRECT("ALL["&amp;UNTANA[#Headers]&amp;"]"),rowPointer))</f>
        <v/>
      </c>
      <c r="U287" s="4" t="str">
        <f ca="1">IF(INDEX(INDIRECT("ALL["&amp;UNTANA[#Headers]&amp;"]"),rowPointer)="","",INDEX(INDIRECT("ALL["&amp;UNTANA[#Headers]&amp;"]"),rowPointer))</f>
        <v/>
      </c>
      <c r="V287" s="3" t="str">
        <f ca="1">IF(INDEX(INDIRECT("ALL["&amp;UNTANA[#Headers]&amp;"]"),rowPointer)="","",INDEX(INDIRECT("ALL["&amp;UNTANA[#Headers]&amp;"]"),rowPointer))</f>
        <v/>
      </c>
      <c r="W287" s="6" t="str">
        <f ca="1">IF(INDEX(INDIRECT("ALL["&amp;UNTANA[#Headers]&amp;"]"),rowPointer)="","",INDEX(INDIRECT("ALL["&amp;UNTANA[#Headers]&amp;"]"),rowPointer))</f>
        <v/>
      </c>
    </row>
    <row r="288" spans="1:23" x14ac:dyDescent="0.25">
      <c r="A288" s="7">
        <v>694</v>
      </c>
      <c r="D288" t="str">
        <f ca="1">INDEX(INDIRECT("ALL["&amp;UNTANA[#Headers]&amp;"]"),rowPointer)</f>
        <v/>
      </c>
      <c r="E288" s="2">
        <f ca="1">INDEX(INDIRECT("ALL["&amp;UNTANA[#Headers]&amp;"]"),rowPointer)</f>
        <v>44950</v>
      </c>
      <c r="F288" s="2" t="str">
        <f ca="1">IF(UNTANA[[#This Row],[TGL MASUK_H]]&gt;E287,UNTANA[[#This Row],[TGL MASUK_H]],IF(UNTANA[[#This Row],[ID]]=1,UNTANA[[#This Row],[TGL MASUK_H]],""))</f>
        <v/>
      </c>
      <c r="G288" s="6" t="str">
        <f ca="1">IF(INDEX(INDIRECT("ALL["&amp;UNTANA[#Headers]&amp;"]"),rowPointer)="","",INDEX(INDIRECT("ALL["&amp;UNTANA[#Headers]&amp;"]"),rowPointer))</f>
        <v/>
      </c>
      <c r="H288" s="6" t="str">
        <f ca="1">IF(INDEX(INDIRECT("ALL["&amp;UNTANA[#Headers]&amp;"]"),rowPointer)="","",INDEX(INDIRECT("ALL["&amp;UNTANA[#Headers]&amp;"]"),rowPointer))</f>
        <v/>
      </c>
      <c r="I288" s="6" t="str">
        <f ca="1">IF(INDEX(INDIRECT("ALL["&amp;UNTANA[#Headers]&amp;"]"),rowPointer)="","",INDEX(INDIRECT("ALL["&amp;UNTANA[#Headers]&amp;"]"),rowPointer))</f>
        <v/>
      </c>
      <c r="J288" s="6" t="str">
        <f ca="1">IF(INDEX(INDIRECT("ALL["&amp;UNTANA[#Headers]&amp;"]"),rowPointer)="","",INDEX(INDIRECT("ALL["&amp;UNTANA[#Headers]&amp;"]"),rowPointer))</f>
        <v/>
      </c>
      <c r="K288" s="2" t="str">
        <f ca="1">IF(INDEX(INDIRECT("ALL["&amp;UNTANA[#Headers]&amp;"]"),rowPointer)="","",INDEX(INDIRECT("ALL["&amp;UNTANA[#Headers]&amp;"]"),rowPointer))</f>
        <v/>
      </c>
      <c r="L288" s="6" t="str">
        <f ca="1">IF(INDEX(INDIRECT("ALL["&amp;UNTANA[#Headers]&amp;"]"),rowPointer)="","",INDEX(INDIRECT("ALL["&amp;UNTANA[#Headers]&amp;"]"),rowPointer))</f>
        <v/>
      </c>
      <c r="M288" s="6" t="str">
        <f ca="1">IF(INDEX(INDIRECT("ALL["&amp;UNTANA[#Headers]&amp;"]"),rowPointer)="","",INDEX(INDIRECT("ALL["&amp;UNTANA[#Headers]&amp;"]"),rowPointer))</f>
        <v/>
      </c>
      <c r="N288" s="6" t="str">
        <f ca="1">IF(INDEX(INDIRECT("ALL["&amp;UNTANA[#Headers]&amp;"]"),rowPointer)="","",INDEX(INDIRECT("ALL["&amp;UNTANA[#Headers]&amp;"]"),rowPointer))</f>
        <v/>
      </c>
      <c r="O288" s="6" t="str">
        <f ca="1">IF(INDEX(INDIRECT("ALL["&amp;UNTANA[#Headers]&amp;"]"),rowPointer)="","",INDEX(INDIRECT("ALL["&amp;UNTANA[#Headers]&amp;"]"),rowPointer))</f>
        <v/>
      </c>
      <c r="P288" s="6" t="str">
        <f ca="1">IF(INDEX(INDIRECT("ALL["&amp;UNTANA[#Headers]&amp;"]"),rowPointer)="","",INDEX(INDIRECT("ALL["&amp;UNTANA[#Headers]&amp;"]"),rowPointer))</f>
        <v/>
      </c>
      <c r="Q288" s="3" t="str">
        <f ca="1">IF(INDEX(INDIRECT("ALL["&amp;UNTANA[#Headers]&amp;"]"),rowPointer)="","",INDEX(INDIRECT("ALL["&amp;UNTANA[#Headers]&amp;"]"),rowPointer))</f>
        <v/>
      </c>
      <c r="R288" s="3" t="str">
        <f ca="1">IF(INDEX(INDIRECT("ALL["&amp;UNTANA[#Headers]&amp;"]"),rowPointer)="","",INDEX(INDIRECT("ALL["&amp;UNTANA[#Headers]&amp;"]"),rowPointer))</f>
        <v/>
      </c>
      <c r="S288" s="6" t="str">
        <f ca="1">IF(INDEX(INDIRECT("ALL["&amp;UNTANA[#Headers]&amp;"]"),rowPointer)="","",INDEX(INDIRECT("ALL["&amp;UNTANA[#Headers]&amp;"]"),rowPointer))</f>
        <v/>
      </c>
      <c r="T288" s="4" t="str">
        <f ca="1">IF(INDEX(INDIRECT("ALL["&amp;UNTANA[#Headers]&amp;"]"),rowPointer)="","",INDEX(INDIRECT("ALL["&amp;UNTANA[#Headers]&amp;"]"),rowPointer))</f>
        <v/>
      </c>
      <c r="U288" s="4" t="str">
        <f ca="1">IF(INDEX(INDIRECT("ALL["&amp;UNTANA[#Headers]&amp;"]"),rowPointer)="","",INDEX(INDIRECT("ALL["&amp;UNTANA[#Headers]&amp;"]"),rowPointer))</f>
        <v/>
      </c>
      <c r="V288" s="3" t="str">
        <f ca="1">IF(INDEX(INDIRECT("ALL["&amp;UNTANA[#Headers]&amp;"]"),rowPointer)="","",INDEX(INDIRECT("ALL["&amp;UNTANA[#Headers]&amp;"]"),rowPointer))</f>
        <v/>
      </c>
      <c r="W288" s="6" t="str">
        <f ca="1">IF(INDEX(INDIRECT("ALL["&amp;UNTANA[#Headers]&amp;"]"),rowPointer)="","",INDEX(INDIRECT("ALL["&amp;UNTANA[#Headers]&amp;"]"),rowPointer))</f>
        <v/>
      </c>
    </row>
    <row r="289" spans="1:23" x14ac:dyDescent="0.25">
      <c r="A289" s="7">
        <v>695</v>
      </c>
      <c r="D289">
        <f ca="1">INDEX(INDIRECT("ALL["&amp;UNTANA[#Headers]&amp;"]"),rowPointer)</f>
        <v>695</v>
      </c>
      <c r="E289" s="2">
        <f ca="1">INDEX(INDIRECT("ALL["&amp;UNTANA[#Headers]&amp;"]"),rowPointer)</f>
        <v>44950</v>
      </c>
      <c r="F289" s="2" t="str">
        <f ca="1">IF(UNTANA[[#This Row],[TGL MASUK_H]]&gt;E288,UNTANA[[#This Row],[TGL MASUK_H]],IF(UNTANA[[#This Row],[ID]]=1,UNTANA[[#This Row],[TGL MASUK_H]],""))</f>
        <v/>
      </c>
      <c r="G289" s="6" t="str">
        <f ca="1">IF(INDEX(INDIRECT("ALL["&amp;UNTANA[#Headers]&amp;"]"),rowPointer)="","",INDEX(INDIRECT("ALL["&amp;UNTANA[#Headers]&amp;"]"),rowPointer))</f>
        <v>SURYA PRATAMA</v>
      </c>
      <c r="H289" s="6" t="str">
        <f ca="1">IF(INDEX(INDIRECT("ALL["&amp;UNTANA[#Headers]&amp;"]"),rowPointer)="","",INDEX(INDIRECT("ALL["&amp;UNTANA[#Headers]&amp;"]"),rowPointer))</f>
        <v>UNTANA</v>
      </c>
      <c r="I289" s="6" t="str">
        <f ca="1">IF(INDEX(INDIRECT("ALL["&amp;UNTANA[#Headers]&amp;"]"),rowPointer)="","",INDEX(INDIRECT("ALL["&amp;UNTANA[#Headers]&amp;"]"),rowPointer))</f>
        <v>23/I/280</v>
      </c>
      <c r="J289" s="6" t="str">
        <f ca="1">IF(INDEX(INDIRECT("ALL["&amp;UNTANA[#Headers]&amp;"]"),rowPointer)="","",INDEX(INDIRECT("ALL["&amp;UNTANA[#Headers]&amp;"]"),rowPointer))</f>
        <v/>
      </c>
      <c r="K289" s="2">
        <f ca="1">IF(INDEX(INDIRECT("ALL["&amp;UNTANA[#Headers]&amp;"]"),rowPointer)="","",INDEX(INDIRECT("ALL["&amp;UNTANA[#Headers]&amp;"]"),rowPointer))</f>
        <v>44940</v>
      </c>
      <c r="L289" s="6" t="str">
        <f ca="1">IF(INDEX(INDIRECT("ALL["&amp;UNTANA[#Headers]&amp;"]"),rowPointer)="","",INDEX(INDIRECT("ALL["&amp;UNTANA[#Headers]&amp;"]"),rowPointer))</f>
        <v/>
      </c>
      <c r="M289" s="6" t="str">
        <f ca="1">IF(INDEX(INDIRECT("ALL["&amp;UNTANA[#Headers]&amp;"]"),rowPointer)="","",INDEX(INDIRECT("ALL["&amp;UNTANA[#Headers]&amp;"]"),rowPointer))</f>
        <v>REFILL GEL FANCY VRG-2015 (PRINCESS)</v>
      </c>
      <c r="N289" s="6">
        <f ca="1">IF(INDEX(INDIRECT("ALL["&amp;UNTANA[#Headers]&amp;"]"),rowPointer)="","",INDEX(INDIRECT("ALL["&amp;UNTANA[#Headers]&amp;"]"),rowPointer))</f>
        <v>5</v>
      </c>
      <c r="O289" s="6">
        <f ca="1">IF(INDEX(INDIRECT("ALL["&amp;UNTANA[#Headers]&amp;"]"),rowPointer)="","",INDEX(INDIRECT("ALL["&amp;UNTANA[#Headers]&amp;"]"),rowPointer))</f>
        <v>1200</v>
      </c>
      <c r="P289" s="6" t="str">
        <f ca="1">IF(INDEX(INDIRECT("ALL["&amp;UNTANA[#Headers]&amp;"]"),rowPointer)="","",INDEX(INDIRECT("ALL["&amp;UNTANA[#Headers]&amp;"]"),rowPointer))</f>
        <v>BOX</v>
      </c>
      <c r="Q289" s="3">
        <f ca="1">IF(INDEX(INDIRECT("ALL["&amp;UNTANA[#Headers]&amp;"]"),rowPointer)="","",INDEX(INDIRECT("ALL["&amp;UNTANA[#Headers]&amp;"]"),rowPointer))</f>
        <v>6000</v>
      </c>
      <c r="R289" s="3" t="str">
        <f ca="1">IF(INDEX(INDIRECT("ALL["&amp;UNTANA[#Headers]&amp;"]"),rowPointer)="","",INDEX(INDIRECT("ALL["&amp;UNTANA[#Headers]&amp;"]"),rowPointer))</f>
        <v/>
      </c>
      <c r="S289" s="6" t="str">
        <f ca="1">IF(INDEX(INDIRECT("ALL["&amp;UNTANA[#Headers]&amp;"]"),rowPointer)="","",INDEX(INDIRECT("ALL["&amp;UNTANA[#Headers]&amp;"]"),rowPointer))</f>
        <v>240 BOX</v>
      </c>
      <c r="T289" s="4" t="str">
        <f ca="1">IF(INDEX(INDIRECT("ALL["&amp;UNTANA[#Headers]&amp;"]"),rowPointer)="","",INDEX(INDIRECT("ALL["&amp;UNTANA[#Headers]&amp;"]"),rowPointer))</f>
        <v/>
      </c>
      <c r="U289" s="4" t="str">
        <f ca="1">IF(INDEX(INDIRECT("ALL["&amp;UNTANA[#Headers]&amp;"]"),rowPointer)="","",INDEX(INDIRECT("ALL["&amp;UNTANA[#Headers]&amp;"]"),rowPointer))</f>
        <v/>
      </c>
      <c r="V289" s="3" t="str">
        <f ca="1">IF(INDEX(INDIRECT("ALL["&amp;UNTANA[#Headers]&amp;"]"),rowPointer)="","",INDEX(INDIRECT("ALL["&amp;UNTANA[#Headers]&amp;"]"),rowPointer))</f>
        <v/>
      </c>
      <c r="W289" s="6" t="str">
        <f ca="1">IF(INDEX(INDIRECT("ALL["&amp;UNTANA[#Headers]&amp;"]"),rowPointer)="","",INDEX(INDIRECT("ALL["&amp;UNTANA[#Headers]&amp;"]"),rowPointer))</f>
        <v/>
      </c>
    </row>
    <row r="290" spans="1:23" x14ac:dyDescent="0.25">
      <c r="A290" s="7">
        <v>696</v>
      </c>
      <c r="D290" t="str">
        <f ca="1">INDEX(INDIRECT("ALL["&amp;UNTANA[#Headers]&amp;"]"),rowPointer)</f>
        <v/>
      </c>
      <c r="E290" s="2">
        <f ca="1">INDEX(INDIRECT("ALL["&amp;UNTANA[#Headers]&amp;"]"),rowPointer)</f>
        <v>44950</v>
      </c>
      <c r="F290" s="2" t="str">
        <f ca="1">IF(UNTANA[[#This Row],[TGL MASUK_H]]&gt;E289,UNTANA[[#This Row],[TGL MASUK_H]],IF(UNTANA[[#This Row],[ID]]=1,UNTANA[[#This Row],[TGL MASUK_H]],""))</f>
        <v/>
      </c>
      <c r="G290" s="6" t="str">
        <f ca="1">IF(INDEX(INDIRECT("ALL["&amp;UNTANA[#Headers]&amp;"]"),rowPointer)="","",INDEX(INDIRECT("ALL["&amp;UNTANA[#Headers]&amp;"]"),rowPointer))</f>
        <v/>
      </c>
      <c r="H290" s="6" t="str">
        <f ca="1">IF(INDEX(INDIRECT("ALL["&amp;UNTANA[#Headers]&amp;"]"),rowPointer)="","",INDEX(INDIRECT("ALL["&amp;UNTANA[#Headers]&amp;"]"),rowPointer))</f>
        <v/>
      </c>
      <c r="I290" s="6" t="str">
        <f ca="1">IF(INDEX(INDIRECT("ALL["&amp;UNTANA[#Headers]&amp;"]"),rowPointer)="","",INDEX(INDIRECT("ALL["&amp;UNTANA[#Headers]&amp;"]"),rowPointer))</f>
        <v/>
      </c>
      <c r="J290" s="6" t="str">
        <f ca="1">IF(INDEX(INDIRECT("ALL["&amp;UNTANA[#Headers]&amp;"]"),rowPointer)="","",INDEX(INDIRECT("ALL["&amp;UNTANA[#Headers]&amp;"]"),rowPointer))</f>
        <v/>
      </c>
      <c r="K290" s="2" t="str">
        <f ca="1">IF(INDEX(INDIRECT("ALL["&amp;UNTANA[#Headers]&amp;"]"),rowPointer)="","",INDEX(INDIRECT("ALL["&amp;UNTANA[#Headers]&amp;"]"),rowPointer))</f>
        <v/>
      </c>
      <c r="L290" s="6" t="str">
        <f ca="1">IF(INDEX(INDIRECT("ALL["&amp;UNTANA[#Headers]&amp;"]"),rowPointer)="","",INDEX(INDIRECT("ALL["&amp;UNTANA[#Headers]&amp;"]"),rowPointer))</f>
        <v/>
      </c>
      <c r="M290" s="6" t="str">
        <f ca="1">IF(INDEX(INDIRECT("ALL["&amp;UNTANA[#Headers]&amp;"]"),rowPointer)="","",INDEX(INDIRECT("ALL["&amp;UNTANA[#Headers]&amp;"]"),rowPointer))</f>
        <v>REFILL GEL FANCY VRG-2016 (ANIMAL CARNIVAL)</v>
      </c>
      <c r="N290" s="6">
        <f ca="1">IF(INDEX(INDIRECT("ALL["&amp;UNTANA[#Headers]&amp;"]"),rowPointer)="","",INDEX(INDIRECT("ALL["&amp;UNTANA[#Headers]&amp;"]"),rowPointer))</f>
        <v>5</v>
      </c>
      <c r="O290" s="6">
        <f ca="1">IF(INDEX(INDIRECT("ALL["&amp;UNTANA[#Headers]&amp;"]"),rowPointer)="","",INDEX(INDIRECT("ALL["&amp;UNTANA[#Headers]&amp;"]"),rowPointer))</f>
        <v>1200</v>
      </c>
      <c r="P290" s="6" t="str">
        <f ca="1">IF(INDEX(INDIRECT("ALL["&amp;UNTANA[#Headers]&amp;"]"),rowPointer)="","",INDEX(INDIRECT("ALL["&amp;UNTANA[#Headers]&amp;"]"),rowPointer))</f>
        <v>BOX</v>
      </c>
      <c r="Q290" s="3">
        <f ca="1">IF(INDEX(INDIRECT("ALL["&amp;UNTANA[#Headers]&amp;"]"),rowPointer)="","",INDEX(INDIRECT("ALL["&amp;UNTANA[#Headers]&amp;"]"),rowPointer))</f>
        <v>6000</v>
      </c>
      <c r="R290" s="3" t="str">
        <f ca="1">IF(INDEX(INDIRECT("ALL["&amp;UNTANA[#Headers]&amp;"]"),rowPointer)="","",INDEX(INDIRECT("ALL["&amp;UNTANA[#Headers]&amp;"]"),rowPointer))</f>
        <v/>
      </c>
      <c r="S290" s="6" t="str">
        <f ca="1">IF(INDEX(INDIRECT("ALL["&amp;UNTANA[#Headers]&amp;"]"),rowPointer)="","",INDEX(INDIRECT("ALL["&amp;UNTANA[#Headers]&amp;"]"),rowPointer))</f>
        <v>240 BOX</v>
      </c>
      <c r="T290" s="4" t="str">
        <f ca="1">IF(INDEX(INDIRECT("ALL["&amp;UNTANA[#Headers]&amp;"]"),rowPointer)="","",INDEX(INDIRECT("ALL["&amp;UNTANA[#Headers]&amp;"]"),rowPointer))</f>
        <v/>
      </c>
      <c r="U290" s="4" t="str">
        <f ca="1">IF(INDEX(INDIRECT("ALL["&amp;UNTANA[#Headers]&amp;"]"),rowPointer)="","",INDEX(INDIRECT("ALL["&amp;UNTANA[#Headers]&amp;"]"),rowPointer))</f>
        <v/>
      </c>
      <c r="V290" s="3" t="str">
        <f ca="1">IF(INDEX(INDIRECT("ALL["&amp;UNTANA[#Headers]&amp;"]"),rowPointer)="","",INDEX(INDIRECT("ALL["&amp;UNTANA[#Headers]&amp;"]"),rowPointer))</f>
        <v/>
      </c>
      <c r="W290" s="6" t="str">
        <f ca="1">IF(INDEX(INDIRECT("ALL["&amp;UNTANA[#Headers]&amp;"]"),rowPointer)="","",INDEX(INDIRECT("ALL["&amp;UNTANA[#Headers]&amp;"]"),rowPointer))</f>
        <v/>
      </c>
    </row>
    <row r="291" spans="1:23" x14ac:dyDescent="0.25">
      <c r="A291" s="7">
        <v>697</v>
      </c>
      <c r="D291" t="str">
        <f ca="1">INDEX(INDIRECT("ALL["&amp;UNTANA[#Headers]&amp;"]"),rowPointer)</f>
        <v/>
      </c>
      <c r="E291" s="2">
        <f ca="1">INDEX(INDIRECT("ALL["&amp;UNTANA[#Headers]&amp;"]"),rowPointer)</f>
        <v>44950</v>
      </c>
      <c r="F291" s="2" t="str">
        <f ca="1">IF(UNTANA[[#This Row],[TGL MASUK_H]]&gt;E290,UNTANA[[#This Row],[TGL MASUK_H]],IF(UNTANA[[#This Row],[ID]]=1,UNTANA[[#This Row],[TGL MASUK_H]],""))</f>
        <v/>
      </c>
      <c r="G291" s="6" t="str">
        <f ca="1">IF(INDEX(INDIRECT("ALL["&amp;UNTANA[#Headers]&amp;"]"),rowPointer)="","",INDEX(INDIRECT("ALL["&amp;UNTANA[#Headers]&amp;"]"),rowPointer))</f>
        <v/>
      </c>
      <c r="H291" s="6" t="str">
        <f ca="1">IF(INDEX(INDIRECT("ALL["&amp;UNTANA[#Headers]&amp;"]"),rowPointer)="","",INDEX(INDIRECT("ALL["&amp;UNTANA[#Headers]&amp;"]"),rowPointer))</f>
        <v/>
      </c>
      <c r="I291" s="6" t="str">
        <f ca="1">IF(INDEX(INDIRECT("ALL["&amp;UNTANA[#Headers]&amp;"]"),rowPointer)="","",INDEX(INDIRECT("ALL["&amp;UNTANA[#Headers]&amp;"]"),rowPointer))</f>
        <v/>
      </c>
      <c r="J291" s="6" t="str">
        <f ca="1">IF(INDEX(INDIRECT("ALL["&amp;UNTANA[#Headers]&amp;"]"),rowPointer)="","",INDEX(INDIRECT("ALL["&amp;UNTANA[#Headers]&amp;"]"),rowPointer))</f>
        <v/>
      </c>
      <c r="K291" s="2" t="str">
        <f ca="1">IF(INDEX(INDIRECT("ALL["&amp;UNTANA[#Headers]&amp;"]"),rowPointer)="","",INDEX(INDIRECT("ALL["&amp;UNTANA[#Headers]&amp;"]"),rowPointer))</f>
        <v/>
      </c>
      <c r="L291" s="6" t="str">
        <f ca="1">IF(INDEX(INDIRECT("ALL["&amp;UNTANA[#Headers]&amp;"]"),rowPointer)="","",INDEX(INDIRECT("ALL["&amp;UNTANA[#Headers]&amp;"]"),rowPointer))</f>
        <v/>
      </c>
      <c r="M291" s="6" t="str">
        <f ca="1">IF(INDEX(INDIRECT("ALL["&amp;UNTANA[#Headers]&amp;"]"),rowPointer)="","",INDEX(INDIRECT("ALL["&amp;UNTANA[#Headers]&amp;"]"),rowPointer))</f>
        <v>REFILL GEL FANCY VRG-2017 (SUPERHERO)</v>
      </c>
      <c r="N291" s="6">
        <f ca="1">IF(INDEX(INDIRECT("ALL["&amp;UNTANA[#Headers]&amp;"]"),rowPointer)="","",INDEX(INDIRECT("ALL["&amp;UNTANA[#Headers]&amp;"]"),rowPointer))</f>
        <v>5</v>
      </c>
      <c r="O291" s="6">
        <f ca="1">IF(INDEX(INDIRECT("ALL["&amp;UNTANA[#Headers]&amp;"]"),rowPointer)="","",INDEX(INDIRECT("ALL["&amp;UNTANA[#Headers]&amp;"]"),rowPointer))</f>
        <v>1200</v>
      </c>
      <c r="P291" s="6" t="str">
        <f ca="1">IF(INDEX(INDIRECT("ALL["&amp;UNTANA[#Headers]&amp;"]"),rowPointer)="","",INDEX(INDIRECT("ALL["&amp;UNTANA[#Headers]&amp;"]"),rowPointer))</f>
        <v>BOX</v>
      </c>
      <c r="Q291" s="3">
        <f ca="1">IF(INDEX(INDIRECT("ALL["&amp;UNTANA[#Headers]&amp;"]"),rowPointer)="","",INDEX(INDIRECT("ALL["&amp;UNTANA[#Headers]&amp;"]"),rowPointer))</f>
        <v>6000</v>
      </c>
      <c r="R291" s="3" t="str">
        <f ca="1">IF(INDEX(INDIRECT("ALL["&amp;UNTANA[#Headers]&amp;"]"),rowPointer)="","",INDEX(INDIRECT("ALL["&amp;UNTANA[#Headers]&amp;"]"),rowPointer))</f>
        <v/>
      </c>
      <c r="S291" s="6" t="str">
        <f ca="1">IF(INDEX(INDIRECT("ALL["&amp;UNTANA[#Headers]&amp;"]"),rowPointer)="","",INDEX(INDIRECT("ALL["&amp;UNTANA[#Headers]&amp;"]"),rowPointer))</f>
        <v>240 BOX</v>
      </c>
      <c r="T291" s="4" t="str">
        <f ca="1">IF(INDEX(INDIRECT("ALL["&amp;UNTANA[#Headers]&amp;"]"),rowPointer)="","",INDEX(INDIRECT("ALL["&amp;UNTANA[#Headers]&amp;"]"),rowPointer))</f>
        <v/>
      </c>
      <c r="U291" s="4" t="str">
        <f ca="1">IF(INDEX(INDIRECT("ALL["&amp;UNTANA[#Headers]&amp;"]"),rowPointer)="","",INDEX(INDIRECT("ALL["&amp;UNTANA[#Headers]&amp;"]"),rowPointer))</f>
        <v/>
      </c>
      <c r="V291" s="3" t="str">
        <f ca="1">IF(INDEX(INDIRECT("ALL["&amp;UNTANA[#Headers]&amp;"]"),rowPointer)="","",INDEX(INDIRECT("ALL["&amp;UNTANA[#Headers]&amp;"]"),rowPointer))</f>
        <v/>
      </c>
      <c r="W291" s="6" t="str">
        <f ca="1">IF(INDEX(INDIRECT("ALL["&amp;UNTANA[#Headers]&amp;"]"),rowPointer)="","",INDEX(INDIRECT("ALL["&amp;UNTANA[#Headers]&amp;"]"),rowPointer))</f>
        <v/>
      </c>
    </row>
    <row r="292" spans="1:23" x14ac:dyDescent="0.25">
      <c r="A292" s="7">
        <v>698</v>
      </c>
      <c r="D292" t="str">
        <f ca="1">INDEX(INDIRECT("ALL["&amp;UNTANA[#Headers]&amp;"]"),rowPointer)</f>
        <v/>
      </c>
      <c r="E292" s="2">
        <f ca="1">INDEX(INDIRECT("ALL["&amp;UNTANA[#Headers]&amp;"]"),rowPointer)</f>
        <v>44950</v>
      </c>
      <c r="F292" s="2" t="str">
        <f ca="1">IF(UNTANA[[#This Row],[TGL MASUK_H]]&gt;E291,UNTANA[[#This Row],[TGL MASUK_H]],IF(UNTANA[[#This Row],[ID]]=1,UNTANA[[#This Row],[TGL MASUK_H]],""))</f>
        <v/>
      </c>
      <c r="G292" s="6" t="str">
        <f ca="1">IF(INDEX(INDIRECT("ALL["&amp;UNTANA[#Headers]&amp;"]"),rowPointer)="","",INDEX(INDIRECT("ALL["&amp;UNTANA[#Headers]&amp;"]"),rowPointer))</f>
        <v/>
      </c>
      <c r="H292" s="6" t="str">
        <f ca="1">IF(INDEX(INDIRECT("ALL["&amp;UNTANA[#Headers]&amp;"]"),rowPointer)="","",INDEX(INDIRECT("ALL["&amp;UNTANA[#Headers]&amp;"]"),rowPointer))</f>
        <v/>
      </c>
      <c r="I292" s="6" t="str">
        <f ca="1">IF(INDEX(INDIRECT("ALL["&amp;UNTANA[#Headers]&amp;"]"),rowPointer)="","",INDEX(INDIRECT("ALL["&amp;UNTANA[#Headers]&amp;"]"),rowPointer))</f>
        <v/>
      </c>
      <c r="J292" s="6" t="str">
        <f ca="1">IF(INDEX(INDIRECT("ALL["&amp;UNTANA[#Headers]&amp;"]"),rowPointer)="","",INDEX(INDIRECT("ALL["&amp;UNTANA[#Headers]&amp;"]"),rowPointer))</f>
        <v/>
      </c>
      <c r="K292" s="2" t="str">
        <f ca="1">IF(INDEX(INDIRECT("ALL["&amp;UNTANA[#Headers]&amp;"]"),rowPointer)="","",INDEX(INDIRECT("ALL["&amp;UNTANA[#Headers]&amp;"]"),rowPointer))</f>
        <v/>
      </c>
      <c r="L292" s="6" t="str">
        <f ca="1">IF(INDEX(INDIRECT("ALL["&amp;UNTANA[#Headers]&amp;"]"),rowPointer)="","",INDEX(INDIRECT("ALL["&amp;UNTANA[#Headers]&amp;"]"),rowPointer))</f>
        <v/>
      </c>
      <c r="M292" s="6" t="str">
        <f ca="1">IF(INDEX(INDIRECT("ALL["&amp;UNTANA[#Headers]&amp;"]"),rowPointer)="","",INDEX(INDIRECT("ALL["&amp;UNTANA[#Headers]&amp;"]"),rowPointer))</f>
        <v>REFILL GEL FANCY VRG-2018 (TSUM-TSUM)</v>
      </c>
      <c r="N292" s="6">
        <f ca="1">IF(INDEX(INDIRECT("ALL["&amp;UNTANA[#Headers]&amp;"]"),rowPointer)="","",INDEX(INDIRECT("ALL["&amp;UNTANA[#Headers]&amp;"]"),rowPointer))</f>
        <v>5</v>
      </c>
      <c r="O292" s="6">
        <f ca="1">IF(INDEX(INDIRECT("ALL["&amp;UNTANA[#Headers]&amp;"]"),rowPointer)="","",INDEX(INDIRECT("ALL["&amp;UNTANA[#Headers]&amp;"]"),rowPointer))</f>
        <v>1200</v>
      </c>
      <c r="P292" s="6" t="str">
        <f ca="1">IF(INDEX(INDIRECT("ALL["&amp;UNTANA[#Headers]&amp;"]"),rowPointer)="","",INDEX(INDIRECT("ALL["&amp;UNTANA[#Headers]&amp;"]"),rowPointer))</f>
        <v>BOX</v>
      </c>
      <c r="Q292" s="3">
        <f ca="1">IF(INDEX(INDIRECT("ALL["&amp;UNTANA[#Headers]&amp;"]"),rowPointer)="","",INDEX(INDIRECT("ALL["&amp;UNTANA[#Headers]&amp;"]"),rowPointer))</f>
        <v>6000</v>
      </c>
      <c r="R292" s="3" t="str">
        <f ca="1">IF(INDEX(INDIRECT("ALL["&amp;UNTANA[#Headers]&amp;"]"),rowPointer)="","",INDEX(INDIRECT("ALL["&amp;UNTANA[#Headers]&amp;"]"),rowPointer))</f>
        <v/>
      </c>
      <c r="S292" s="6" t="str">
        <f ca="1">IF(INDEX(INDIRECT("ALL["&amp;UNTANA[#Headers]&amp;"]"),rowPointer)="","",INDEX(INDIRECT("ALL["&amp;UNTANA[#Headers]&amp;"]"),rowPointer))</f>
        <v>240 BOX</v>
      </c>
      <c r="T292" s="4" t="str">
        <f ca="1">IF(INDEX(INDIRECT("ALL["&amp;UNTANA[#Headers]&amp;"]"),rowPointer)="","",INDEX(INDIRECT("ALL["&amp;UNTANA[#Headers]&amp;"]"),rowPointer))</f>
        <v/>
      </c>
      <c r="U292" s="4" t="str">
        <f ca="1">IF(INDEX(INDIRECT("ALL["&amp;UNTANA[#Headers]&amp;"]"),rowPointer)="","",INDEX(INDIRECT("ALL["&amp;UNTANA[#Headers]&amp;"]"),rowPointer))</f>
        <v/>
      </c>
      <c r="V292" s="3" t="str">
        <f ca="1">IF(INDEX(INDIRECT("ALL["&amp;UNTANA[#Headers]&amp;"]"),rowPointer)="","",INDEX(INDIRECT("ALL["&amp;UNTANA[#Headers]&amp;"]"),rowPointer))</f>
        <v/>
      </c>
      <c r="W292" s="6" t="str">
        <f ca="1">IF(INDEX(INDIRECT("ALL["&amp;UNTANA[#Headers]&amp;"]"),rowPointer)="","",INDEX(INDIRECT("ALL["&amp;UNTANA[#Headers]&amp;"]"),rowPointer))</f>
        <v/>
      </c>
    </row>
    <row r="293" spans="1:23" x14ac:dyDescent="0.25">
      <c r="A293" s="7">
        <v>699</v>
      </c>
      <c r="D293" t="str">
        <f ca="1">INDEX(INDIRECT("ALL["&amp;UNTANA[#Headers]&amp;"]"),rowPointer)</f>
        <v/>
      </c>
      <c r="E293" s="2">
        <f ca="1">INDEX(INDIRECT("ALL["&amp;UNTANA[#Headers]&amp;"]"),rowPointer)</f>
        <v>44950</v>
      </c>
      <c r="F293" s="2" t="str">
        <f ca="1">IF(UNTANA[[#This Row],[TGL MASUK_H]]&gt;E292,UNTANA[[#This Row],[TGL MASUK_H]],IF(UNTANA[[#This Row],[ID]]=1,UNTANA[[#This Row],[TGL MASUK_H]],""))</f>
        <v/>
      </c>
      <c r="G293" s="6" t="str">
        <f ca="1">IF(INDEX(INDIRECT("ALL["&amp;UNTANA[#Headers]&amp;"]"),rowPointer)="","",INDEX(INDIRECT("ALL["&amp;UNTANA[#Headers]&amp;"]"),rowPointer))</f>
        <v/>
      </c>
      <c r="H293" s="6" t="str">
        <f ca="1">IF(INDEX(INDIRECT("ALL["&amp;UNTANA[#Headers]&amp;"]"),rowPointer)="","",INDEX(INDIRECT("ALL["&amp;UNTANA[#Headers]&amp;"]"),rowPointer))</f>
        <v/>
      </c>
      <c r="I293" s="6" t="str">
        <f ca="1">IF(INDEX(INDIRECT("ALL["&amp;UNTANA[#Headers]&amp;"]"),rowPointer)="","",INDEX(INDIRECT("ALL["&amp;UNTANA[#Headers]&amp;"]"),rowPointer))</f>
        <v/>
      </c>
      <c r="J293" s="6" t="str">
        <f ca="1">IF(INDEX(INDIRECT("ALL["&amp;UNTANA[#Headers]&amp;"]"),rowPointer)="","",INDEX(INDIRECT("ALL["&amp;UNTANA[#Headers]&amp;"]"),rowPointer))</f>
        <v/>
      </c>
      <c r="K293" s="2" t="str">
        <f ca="1">IF(INDEX(INDIRECT("ALL["&amp;UNTANA[#Headers]&amp;"]"),rowPointer)="","",INDEX(INDIRECT("ALL["&amp;UNTANA[#Headers]&amp;"]"),rowPointer))</f>
        <v/>
      </c>
      <c r="L293" s="6" t="str">
        <f ca="1">IF(INDEX(INDIRECT("ALL["&amp;UNTANA[#Headers]&amp;"]"),rowPointer)="","",INDEX(INDIRECT("ALL["&amp;UNTANA[#Headers]&amp;"]"),rowPointer))</f>
        <v/>
      </c>
      <c r="M293" s="6" t="str">
        <f ca="1">IF(INDEX(INDIRECT("ALL["&amp;UNTANA[#Headers]&amp;"]"),rowPointer)="","",INDEX(INDIRECT("ALL["&amp;UNTANA[#Headers]&amp;"]"),rowPointer))</f>
        <v>REFILL GEL FANCY VRG-2019 (HELLO DORAEMON)</v>
      </c>
      <c r="N293" s="6">
        <f ca="1">IF(INDEX(INDIRECT("ALL["&amp;UNTANA[#Headers]&amp;"]"),rowPointer)="","",INDEX(INDIRECT("ALL["&amp;UNTANA[#Headers]&amp;"]"),rowPointer))</f>
        <v>5</v>
      </c>
      <c r="O293" s="6">
        <f ca="1">IF(INDEX(INDIRECT("ALL["&amp;UNTANA[#Headers]&amp;"]"),rowPointer)="","",INDEX(INDIRECT("ALL["&amp;UNTANA[#Headers]&amp;"]"),rowPointer))</f>
        <v>1200</v>
      </c>
      <c r="P293" s="6" t="str">
        <f ca="1">IF(INDEX(INDIRECT("ALL["&amp;UNTANA[#Headers]&amp;"]"),rowPointer)="","",INDEX(INDIRECT("ALL["&amp;UNTANA[#Headers]&amp;"]"),rowPointer))</f>
        <v>BOX</v>
      </c>
      <c r="Q293" s="3">
        <f ca="1">IF(INDEX(INDIRECT("ALL["&amp;UNTANA[#Headers]&amp;"]"),rowPointer)="","",INDEX(INDIRECT("ALL["&amp;UNTANA[#Headers]&amp;"]"),rowPointer))</f>
        <v>6000</v>
      </c>
      <c r="R293" s="3" t="str">
        <f ca="1">IF(INDEX(INDIRECT("ALL["&amp;UNTANA[#Headers]&amp;"]"),rowPointer)="","",INDEX(INDIRECT("ALL["&amp;UNTANA[#Headers]&amp;"]"),rowPointer))</f>
        <v/>
      </c>
      <c r="S293" s="6" t="str">
        <f ca="1">IF(INDEX(INDIRECT("ALL["&amp;UNTANA[#Headers]&amp;"]"),rowPointer)="","",INDEX(INDIRECT("ALL["&amp;UNTANA[#Headers]&amp;"]"),rowPointer))</f>
        <v>240 BOX</v>
      </c>
      <c r="T293" s="4" t="str">
        <f ca="1">IF(INDEX(INDIRECT("ALL["&amp;UNTANA[#Headers]&amp;"]"),rowPointer)="","",INDEX(INDIRECT("ALL["&amp;UNTANA[#Headers]&amp;"]"),rowPointer))</f>
        <v/>
      </c>
      <c r="U293" s="4" t="str">
        <f ca="1">IF(INDEX(INDIRECT("ALL["&amp;UNTANA[#Headers]&amp;"]"),rowPointer)="","",INDEX(INDIRECT("ALL["&amp;UNTANA[#Headers]&amp;"]"),rowPointer))</f>
        <v/>
      </c>
      <c r="V293" s="3" t="str">
        <f ca="1">IF(INDEX(INDIRECT("ALL["&amp;UNTANA[#Headers]&amp;"]"),rowPointer)="","",INDEX(INDIRECT("ALL["&amp;UNTANA[#Headers]&amp;"]"),rowPointer))</f>
        <v/>
      </c>
      <c r="W293" s="6" t="str">
        <f ca="1">IF(INDEX(INDIRECT("ALL["&amp;UNTANA[#Headers]&amp;"]"),rowPointer)="","",INDEX(INDIRECT("ALL["&amp;UNTANA[#Headers]&amp;"]"),rowPointer))</f>
        <v/>
      </c>
    </row>
    <row r="294" spans="1:23" x14ac:dyDescent="0.25">
      <c r="A294" s="7">
        <v>700</v>
      </c>
      <c r="D294" t="str">
        <f ca="1">INDEX(INDIRECT("ALL["&amp;UNTANA[#Headers]&amp;"]"),rowPointer)</f>
        <v/>
      </c>
      <c r="E294" s="2">
        <f ca="1">INDEX(INDIRECT("ALL["&amp;UNTANA[#Headers]&amp;"]"),rowPointer)</f>
        <v>44950</v>
      </c>
      <c r="F294" s="2" t="str">
        <f ca="1">IF(UNTANA[[#This Row],[TGL MASUK_H]]&gt;E293,UNTANA[[#This Row],[TGL MASUK_H]],IF(UNTANA[[#This Row],[ID]]=1,UNTANA[[#This Row],[TGL MASUK_H]],""))</f>
        <v/>
      </c>
      <c r="G294" s="6" t="str">
        <f ca="1">IF(INDEX(INDIRECT("ALL["&amp;UNTANA[#Headers]&amp;"]"),rowPointer)="","",INDEX(INDIRECT("ALL["&amp;UNTANA[#Headers]&amp;"]"),rowPointer))</f>
        <v/>
      </c>
      <c r="H294" s="6" t="str">
        <f ca="1">IF(INDEX(INDIRECT("ALL["&amp;UNTANA[#Headers]&amp;"]"),rowPointer)="","",INDEX(INDIRECT("ALL["&amp;UNTANA[#Headers]&amp;"]"),rowPointer))</f>
        <v/>
      </c>
      <c r="I294" s="6" t="str">
        <f ca="1">IF(INDEX(INDIRECT("ALL["&amp;UNTANA[#Headers]&amp;"]"),rowPointer)="","",INDEX(INDIRECT("ALL["&amp;UNTANA[#Headers]&amp;"]"),rowPointer))</f>
        <v/>
      </c>
      <c r="J294" s="6" t="str">
        <f ca="1">IF(INDEX(INDIRECT("ALL["&amp;UNTANA[#Headers]&amp;"]"),rowPointer)="","",INDEX(INDIRECT("ALL["&amp;UNTANA[#Headers]&amp;"]"),rowPointer))</f>
        <v/>
      </c>
      <c r="K294" s="2" t="str">
        <f ca="1">IF(INDEX(INDIRECT("ALL["&amp;UNTANA[#Headers]&amp;"]"),rowPointer)="","",INDEX(INDIRECT("ALL["&amp;UNTANA[#Headers]&amp;"]"),rowPointer))</f>
        <v/>
      </c>
      <c r="L294" s="6" t="str">
        <f ca="1">IF(INDEX(INDIRECT("ALL["&amp;UNTANA[#Headers]&amp;"]"),rowPointer)="","",INDEX(INDIRECT("ALL["&amp;UNTANA[#Headers]&amp;"]"),rowPointer))</f>
        <v/>
      </c>
      <c r="M294" s="6" t="str">
        <f ca="1">IF(INDEX(INDIRECT("ALL["&amp;UNTANA[#Headers]&amp;"]"),rowPointer)="","",INDEX(INDIRECT("ALL["&amp;UNTANA[#Headers]&amp;"]"),rowPointer))</f>
        <v>REFILL GEL FANCY VRG-2020 (HIJAB LOVE)</v>
      </c>
      <c r="N294" s="6">
        <f ca="1">IF(INDEX(INDIRECT("ALL["&amp;UNTANA[#Headers]&amp;"]"),rowPointer)="","",INDEX(INDIRECT("ALL["&amp;UNTANA[#Headers]&amp;"]"),rowPointer))</f>
        <v>5</v>
      </c>
      <c r="O294" s="6">
        <f ca="1">IF(INDEX(INDIRECT("ALL["&amp;UNTANA[#Headers]&amp;"]"),rowPointer)="","",INDEX(INDIRECT("ALL["&amp;UNTANA[#Headers]&amp;"]"),rowPointer))</f>
        <v>1200</v>
      </c>
      <c r="P294" s="6" t="str">
        <f ca="1">IF(INDEX(INDIRECT("ALL["&amp;UNTANA[#Headers]&amp;"]"),rowPointer)="","",INDEX(INDIRECT("ALL["&amp;UNTANA[#Headers]&amp;"]"),rowPointer))</f>
        <v>BOX</v>
      </c>
      <c r="Q294" s="3">
        <f ca="1">IF(INDEX(INDIRECT("ALL["&amp;UNTANA[#Headers]&amp;"]"),rowPointer)="","",INDEX(INDIRECT("ALL["&amp;UNTANA[#Headers]&amp;"]"),rowPointer))</f>
        <v>6000</v>
      </c>
      <c r="R294" s="3" t="str">
        <f ca="1">IF(INDEX(INDIRECT("ALL["&amp;UNTANA[#Headers]&amp;"]"),rowPointer)="","",INDEX(INDIRECT("ALL["&amp;UNTANA[#Headers]&amp;"]"),rowPointer))</f>
        <v/>
      </c>
      <c r="S294" s="6" t="str">
        <f ca="1">IF(INDEX(INDIRECT("ALL["&amp;UNTANA[#Headers]&amp;"]"),rowPointer)="","",INDEX(INDIRECT("ALL["&amp;UNTANA[#Headers]&amp;"]"),rowPointer))</f>
        <v>240 BOX</v>
      </c>
      <c r="T294" s="4" t="str">
        <f ca="1">IF(INDEX(INDIRECT("ALL["&amp;UNTANA[#Headers]&amp;"]"),rowPointer)="","",INDEX(INDIRECT("ALL["&amp;UNTANA[#Headers]&amp;"]"),rowPointer))</f>
        <v/>
      </c>
      <c r="U294" s="4" t="str">
        <f ca="1">IF(INDEX(INDIRECT("ALL["&amp;UNTANA[#Headers]&amp;"]"),rowPointer)="","",INDEX(INDIRECT("ALL["&amp;UNTANA[#Headers]&amp;"]"),rowPointer))</f>
        <v/>
      </c>
      <c r="V294" s="3" t="str">
        <f ca="1">IF(INDEX(INDIRECT("ALL["&amp;UNTANA[#Headers]&amp;"]"),rowPointer)="","",INDEX(INDIRECT("ALL["&amp;UNTANA[#Headers]&amp;"]"),rowPointer))</f>
        <v/>
      </c>
      <c r="W294" s="6" t="str">
        <f ca="1">IF(INDEX(INDIRECT("ALL["&amp;UNTANA[#Headers]&amp;"]"),rowPointer)="","",INDEX(INDIRECT("ALL["&amp;UNTANA[#Headers]&amp;"]"),rowPointer))</f>
        <v/>
      </c>
    </row>
    <row r="295" spans="1:23" x14ac:dyDescent="0.25">
      <c r="A295" s="7">
        <v>701</v>
      </c>
      <c r="D295" t="str">
        <f ca="1">INDEX(INDIRECT("ALL["&amp;UNTANA[#Headers]&amp;"]"),rowPointer)</f>
        <v/>
      </c>
      <c r="E295" s="2">
        <f ca="1">INDEX(INDIRECT("ALL["&amp;UNTANA[#Headers]&amp;"]"),rowPointer)</f>
        <v>44950</v>
      </c>
      <c r="F295" s="2" t="str">
        <f ca="1">IF(UNTANA[[#This Row],[TGL MASUK_H]]&gt;E294,UNTANA[[#This Row],[TGL MASUK_H]],IF(UNTANA[[#This Row],[ID]]=1,UNTANA[[#This Row],[TGL MASUK_H]],""))</f>
        <v/>
      </c>
      <c r="G295" s="6" t="str">
        <f ca="1">IF(INDEX(INDIRECT("ALL["&amp;UNTANA[#Headers]&amp;"]"),rowPointer)="","",INDEX(INDIRECT("ALL["&amp;UNTANA[#Headers]&amp;"]"),rowPointer))</f>
        <v/>
      </c>
      <c r="H295" s="6" t="str">
        <f ca="1">IF(INDEX(INDIRECT("ALL["&amp;UNTANA[#Headers]&amp;"]"),rowPointer)="","",INDEX(INDIRECT("ALL["&amp;UNTANA[#Headers]&amp;"]"),rowPointer))</f>
        <v/>
      </c>
      <c r="I295" s="6" t="str">
        <f ca="1">IF(INDEX(INDIRECT("ALL["&amp;UNTANA[#Headers]&amp;"]"),rowPointer)="","",INDEX(INDIRECT("ALL["&amp;UNTANA[#Headers]&amp;"]"),rowPointer))</f>
        <v/>
      </c>
      <c r="J295" s="6" t="str">
        <f ca="1">IF(INDEX(INDIRECT("ALL["&amp;UNTANA[#Headers]&amp;"]"),rowPointer)="","",INDEX(INDIRECT("ALL["&amp;UNTANA[#Headers]&amp;"]"),rowPointer))</f>
        <v/>
      </c>
      <c r="K295" s="2" t="str">
        <f ca="1">IF(INDEX(INDIRECT("ALL["&amp;UNTANA[#Headers]&amp;"]"),rowPointer)="","",INDEX(INDIRECT("ALL["&amp;UNTANA[#Headers]&amp;"]"),rowPointer))</f>
        <v/>
      </c>
      <c r="L295" s="6" t="str">
        <f ca="1">IF(INDEX(INDIRECT("ALL["&amp;UNTANA[#Headers]&amp;"]"),rowPointer)="","",INDEX(INDIRECT("ALL["&amp;UNTANA[#Headers]&amp;"]"),rowPointer))</f>
        <v/>
      </c>
      <c r="M295" s="6" t="str">
        <f ca="1">IF(INDEX(INDIRECT("ALL["&amp;UNTANA[#Headers]&amp;"]"),rowPointer)="","",INDEX(INDIRECT("ALL["&amp;UNTANA[#Headers]&amp;"]"),rowPointer))</f>
        <v/>
      </c>
      <c r="N295" s="6" t="str">
        <f ca="1">IF(INDEX(INDIRECT("ALL["&amp;UNTANA[#Headers]&amp;"]"),rowPointer)="","",INDEX(INDIRECT("ALL["&amp;UNTANA[#Headers]&amp;"]"),rowPointer))</f>
        <v/>
      </c>
      <c r="O295" s="6" t="str">
        <f ca="1">IF(INDEX(INDIRECT("ALL["&amp;UNTANA[#Headers]&amp;"]"),rowPointer)="","",INDEX(INDIRECT("ALL["&amp;UNTANA[#Headers]&amp;"]"),rowPointer))</f>
        <v/>
      </c>
      <c r="P295" s="6" t="str">
        <f ca="1">IF(INDEX(INDIRECT("ALL["&amp;UNTANA[#Headers]&amp;"]"),rowPointer)="","",INDEX(INDIRECT("ALL["&amp;UNTANA[#Headers]&amp;"]"),rowPointer))</f>
        <v/>
      </c>
      <c r="Q295" s="3" t="str">
        <f ca="1">IF(INDEX(INDIRECT("ALL["&amp;UNTANA[#Headers]&amp;"]"),rowPointer)="","",INDEX(INDIRECT("ALL["&amp;UNTANA[#Headers]&amp;"]"),rowPointer))</f>
        <v/>
      </c>
      <c r="R295" s="3" t="str">
        <f ca="1">IF(INDEX(INDIRECT("ALL["&amp;UNTANA[#Headers]&amp;"]"),rowPointer)="","",INDEX(INDIRECT("ALL["&amp;UNTANA[#Headers]&amp;"]"),rowPointer))</f>
        <v/>
      </c>
      <c r="S295" s="6" t="str">
        <f ca="1">IF(INDEX(INDIRECT("ALL["&amp;UNTANA[#Headers]&amp;"]"),rowPointer)="","",INDEX(INDIRECT("ALL["&amp;UNTANA[#Headers]&amp;"]"),rowPointer))</f>
        <v/>
      </c>
      <c r="T295" s="4" t="str">
        <f ca="1">IF(INDEX(INDIRECT("ALL["&amp;UNTANA[#Headers]&amp;"]"),rowPointer)="","",INDEX(INDIRECT("ALL["&amp;UNTANA[#Headers]&amp;"]"),rowPointer))</f>
        <v/>
      </c>
      <c r="U295" s="4" t="str">
        <f ca="1">IF(INDEX(INDIRECT("ALL["&amp;UNTANA[#Headers]&amp;"]"),rowPointer)="","",INDEX(INDIRECT("ALL["&amp;UNTANA[#Headers]&amp;"]"),rowPointer))</f>
        <v/>
      </c>
      <c r="V295" s="3" t="str">
        <f ca="1">IF(INDEX(INDIRECT("ALL["&amp;UNTANA[#Headers]&amp;"]"),rowPointer)="","",INDEX(INDIRECT("ALL["&amp;UNTANA[#Headers]&amp;"]"),rowPointer))</f>
        <v/>
      </c>
      <c r="W295" s="6" t="str">
        <f ca="1">IF(INDEX(INDIRECT("ALL["&amp;UNTANA[#Headers]&amp;"]"),rowPointer)="","",INDEX(INDIRECT("ALL["&amp;UNTANA[#Headers]&amp;"]"),rowPointer))</f>
        <v/>
      </c>
    </row>
    <row r="296" spans="1:23" x14ac:dyDescent="0.25">
      <c r="A296" s="7">
        <v>702</v>
      </c>
      <c r="D296">
        <f ca="1">INDEX(INDIRECT("ALL["&amp;UNTANA[#Headers]&amp;"]"),rowPointer)</f>
        <v>702</v>
      </c>
      <c r="E296" s="2">
        <f ca="1">INDEX(INDIRECT("ALL["&amp;UNTANA[#Headers]&amp;"]"),rowPointer)</f>
        <v>44950</v>
      </c>
      <c r="F296" s="2" t="str">
        <f ca="1">IF(UNTANA[[#This Row],[TGL MASUK_H]]&gt;E295,UNTANA[[#This Row],[TGL MASUK_H]],IF(UNTANA[[#This Row],[ID]]=1,UNTANA[[#This Row],[TGL MASUK_H]],""))</f>
        <v/>
      </c>
      <c r="G296" s="6" t="str">
        <f ca="1">IF(INDEX(INDIRECT("ALL["&amp;UNTANA[#Headers]&amp;"]"),rowPointer)="","",INDEX(INDIRECT("ALL["&amp;UNTANA[#Headers]&amp;"]"),rowPointer))</f>
        <v>BINTANG JAYA</v>
      </c>
      <c r="H296" s="6" t="str">
        <f ca="1">IF(INDEX(INDIRECT("ALL["&amp;UNTANA[#Headers]&amp;"]"),rowPointer)="","",INDEX(INDIRECT("ALL["&amp;UNTANA[#Headers]&amp;"]"),rowPointer))</f>
        <v>UNTANA</v>
      </c>
      <c r="I296" s="6" t="str">
        <f ca="1">IF(INDEX(INDIRECT("ALL["&amp;UNTANA[#Headers]&amp;"]"),rowPointer)="","",INDEX(INDIRECT("ALL["&amp;UNTANA[#Headers]&amp;"]"),rowPointer))</f>
        <v>SI.2023.01.00353</v>
      </c>
      <c r="J296" s="6" t="str">
        <f ca="1">IF(INDEX(INDIRECT("ALL["&amp;UNTANA[#Headers]&amp;"]"),rowPointer)="","",INDEX(INDIRECT("ALL["&amp;UNTANA[#Headers]&amp;"]"),rowPointer))</f>
        <v/>
      </c>
      <c r="K296" s="2">
        <f ca="1">IF(INDEX(INDIRECT("ALL["&amp;UNTANA[#Headers]&amp;"]"),rowPointer)="","",INDEX(INDIRECT("ALL["&amp;UNTANA[#Headers]&amp;"]"),rowPointer))</f>
        <v>44946</v>
      </c>
      <c r="L296" s="6" t="str">
        <f ca="1">IF(INDEX(INDIRECT("ALL["&amp;UNTANA[#Headers]&amp;"]"),rowPointer)="","",INDEX(INDIRECT("ALL["&amp;UNTANA[#Headers]&amp;"]"),rowPointer))</f>
        <v/>
      </c>
      <c r="M296" s="6" t="str">
        <f ca="1">IF(INDEX(INDIRECT("ALL["&amp;UNTANA[#Headers]&amp;"]"),rowPointer)="","",INDEX(INDIRECT("ALL["&amp;UNTANA[#Headers]&amp;"]"),rowPointer))</f>
        <v>CP-SQ12L CRAYON PUTAR PANJANG</v>
      </c>
      <c r="N296" s="6">
        <f ca="1">IF(INDEX(INDIRECT("ALL["&amp;UNTANA[#Headers]&amp;"]"),rowPointer)="","",INDEX(INDIRECT("ALL["&amp;UNTANA[#Headers]&amp;"]"),rowPointer))</f>
        <v>50</v>
      </c>
      <c r="O296" s="6">
        <f ca="1">IF(INDEX(INDIRECT("ALL["&amp;UNTANA[#Headers]&amp;"]"),rowPointer)="","",INDEX(INDIRECT("ALL["&amp;UNTANA[#Headers]&amp;"]"),rowPointer))</f>
        <v>9600</v>
      </c>
      <c r="P296" s="6" t="str">
        <f ca="1">IF(INDEX(INDIRECT("ALL["&amp;UNTANA[#Headers]&amp;"]"),rowPointer)="","",INDEX(INDIRECT("ALL["&amp;UNTANA[#Headers]&amp;"]"),rowPointer))</f>
        <v>PCS</v>
      </c>
      <c r="Q296" s="3">
        <f ca="1">IF(INDEX(INDIRECT("ALL["&amp;UNTANA[#Headers]&amp;"]"),rowPointer)="","",INDEX(INDIRECT("ALL["&amp;UNTANA[#Headers]&amp;"]"),rowPointer))</f>
        <v>17500</v>
      </c>
      <c r="R296" s="3">
        <f ca="1">IF(INDEX(INDIRECT("ALL["&amp;UNTANA[#Headers]&amp;"]"),rowPointer)="","",INDEX(INDIRECT("ALL["&amp;UNTANA[#Headers]&amp;"]"),rowPointer))</f>
        <v>2400000</v>
      </c>
      <c r="S296" s="6" t="str">
        <f ca="1">IF(INDEX(INDIRECT("ALL["&amp;UNTANA[#Headers]&amp;"]"),rowPointer)="","",INDEX(INDIRECT("ALL["&amp;UNTANA[#Headers]&amp;"]"),rowPointer))</f>
        <v/>
      </c>
      <c r="T296" s="4" t="str">
        <f ca="1">IF(INDEX(INDIRECT("ALL["&amp;UNTANA[#Headers]&amp;"]"),rowPointer)="","",INDEX(INDIRECT("ALL["&amp;UNTANA[#Headers]&amp;"]"),rowPointer))</f>
        <v/>
      </c>
      <c r="U296" s="4" t="str">
        <f ca="1">IF(INDEX(INDIRECT("ALL["&amp;UNTANA[#Headers]&amp;"]"),rowPointer)="","",INDEX(INDIRECT("ALL["&amp;UNTANA[#Headers]&amp;"]"),rowPointer))</f>
        <v/>
      </c>
      <c r="V296" s="3" t="str">
        <f ca="1">IF(INDEX(INDIRECT("ALL["&amp;UNTANA[#Headers]&amp;"]"),rowPointer)="","",INDEX(INDIRECT("ALL["&amp;UNTANA[#Headers]&amp;"]"),rowPointer))</f>
        <v/>
      </c>
      <c r="W296" s="6" t="str">
        <f ca="1">IF(INDEX(INDIRECT("ALL["&amp;UNTANA[#Headers]&amp;"]"),rowPointer)="","",INDEX(INDIRECT("ALL["&amp;UNTANA[#Headers]&amp;"]"),rowPointer))</f>
        <v/>
      </c>
    </row>
    <row r="297" spans="1:23" x14ac:dyDescent="0.25">
      <c r="A297" s="7">
        <v>703</v>
      </c>
      <c r="D297" t="str">
        <f ca="1">INDEX(INDIRECT("ALL["&amp;UNTANA[#Headers]&amp;"]"),rowPointer)</f>
        <v/>
      </c>
      <c r="E297" s="2">
        <f ca="1">INDEX(INDIRECT("ALL["&amp;UNTANA[#Headers]&amp;"]"),rowPointer)</f>
        <v>44950</v>
      </c>
      <c r="F297" s="2" t="str">
        <f ca="1">IF(UNTANA[[#This Row],[TGL MASUK_H]]&gt;E296,UNTANA[[#This Row],[TGL MASUK_H]],IF(UNTANA[[#This Row],[ID]]=1,UNTANA[[#This Row],[TGL MASUK_H]],""))</f>
        <v/>
      </c>
      <c r="G297" s="6" t="str">
        <f ca="1">IF(INDEX(INDIRECT("ALL["&amp;UNTANA[#Headers]&amp;"]"),rowPointer)="","",INDEX(INDIRECT("ALL["&amp;UNTANA[#Headers]&amp;"]"),rowPointer))</f>
        <v/>
      </c>
      <c r="H297" s="6" t="str">
        <f ca="1">IF(INDEX(INDIRECT("ALL["&amp;UNTANA[#Headers]&amp;"]"),rowPointer)="","",INDEX(INDIRECT("ALL["&amp;UNTANA[#Headers]&amp;"]"),rowPointer))</f>
        <v/>
      </c>
      <c r="I297" s="6" t="str">
        <f ca="1">IF(INDEX(INDIRECT("ALL["&amp;UNTANA[#Headers]&amp;"]"),rowPointer)="","",INDEX(INDIRECT("ALL["&amp;UNTANA[#Headers]&amp;"]"),rowPointer))</f>
        <v/>
      </c>
      <c r="J297" s="6" t="str">
        <f ca="1">IF(INDEX(INDIRECT("ALL["&amp;UNTANA[#Headers]&amp;"]"),rowPointer)="","",INDEX(INDIRECT("ALL["&amp;UNTANA[#Headers]&amp;"]"),rowPointer))</f>
        <v/>
      </c>
      <c r="K297" s="2" t="str">
        <f ca="1">IF(INDEX(INDIRECT("ALL["&amp;UNTANA[#Headers]&amp;"]"),rowPointer)="","",INDEX(INDIRECT("ALL["&amp;UNTANA[#Headers]&amp;"]"),rowPointer))</f>
        <v/>
      </c>
      <c r="L297" s="6" t="str">
        <f ca="1">IF(INDEX(INDIRECT("ALL["&amp;UNTANA[#Headers]&amp;"]"),rowPointer)="","",INDEX(INDIRECT("ALL["&amp;UNTANA[#Headers]&amp;"]"),rowPointer))</f>
        <v/>
      </c>
      <c r="M297" s="6" t="str">
        <f ca="1">IF(INDEX(INDIRECT("ALL["&amp;UNTANA[#Headers]&amp;"]"),rowPointer)="","",INDEX(INDIRECT("ALL["&amp;UNTANA[#Headers]&amp;"]"),rowPointer))</f>
        <v/>
      </c>
      <c r="N297" s="6" t="str">
        <f ca="1">IF(INDEX(INDIRECT("ALL["&amp;UNTANA[#Headers]&amp;"]"),rowPointer)="","",INDEX(INDIRECT("ALL["&amp;UNTANA[#Headers]&amp;"]"),rowPointer))</f>
        <v/>
      </c>
      <c r="O297" s="6" t="str">
        <f ca="1">IF(INDEX(INDIRECT("ALL["&amp;UNTANA[#Headers]&amp;"]"),rowPointer)="","",INDEX(INDIRECT("ALL["&amp;UNTANA[#Headers]&amp;"]"),rowPointer))</f>
        <v/>
      </c>
      <c r="P297" s="6" t="str">
        <f ca="1">IF(INDEX(INDIRECT("ALL["&amp;UNTANA[#Headers]&amp;"]"),rowPointer)="","",INDEX(INDIRECT("ALL["&amp;UNTANA[#Headers]&amp;"]"),rowPointer))</f>
        <v/>
      </c>
      <c r="Q297" s="3" t="str">
        <f ca="1">IF(INDEX(INDIRECT("ALL["&amp;UNTANA[#Headers]&amp;"]"),rowPointer)="","",INDEX(INDIRECT("ALL["&amp;UNTANA[#Headers]&amp;"]"),rowPointer))</f>
        <v/>
      </c>
      <c r="R297" s="3" t="str">
        <f ca="1">IF(INDEX(INDIRECT("ALL["&amp;UNTANA[#Headers]&amp;"]"),rowPointer)="","",INDEX(INDIRECT("ALL["&amp;UNTANA[#Headers]&amp;"]"),rowPointer))</f>
        <v/>
      </c>
      <c r="S297" s="6" t="str">
        <f ca="1">IF(INDEX(INDIRECT("ALL["&amp;UNTANA[#Headers]&amp;"]"),rowPointer)="","",INDEX(INDIRECT("ALL["&amp;UNTANA[#Headers]&amp;"]"),rowPointer))</f>
        <v/>
      </c>
      <c r="T297" s="4" t="str">
        <f ca="1">IF(INDEX(INDIRECT("ALL["&amp;UNTANA[#Headers]&amp;"]"),rowPointer)="","",INDEX(INDIRECT("ALL["&amp;UNTANA[#Headers]&amp;"]"),rowPointer))</f>
        <v/>
      </c>
      <c r="U297" s="4" t="str">
        <f ca="1">IF(INDEX(INDIRECT("ALL["&amp;UNTANA[#Headers]&amp;"]"),rowPointer)="","",INDEX(INDIRECT("ALL["&amp;UNTANA[#Headers]&amp;"]"),rowPointer))</f>
        <v/>
      </c>
      <c r="V297" s="3" t="str">
        <f ca="1">IF(INDEX(INDIRECT("ALL["&amp;UNTANA[#Headers]&amp;"]"),rowPointer)="","",INDEX(INDIRECT("ALL["&amp;UNTANA[#Headers]&amp;"]"),rowPointer))</f>
        <v/>
      </c>
      <c r="W297" s="6" t="str">
        <f ca="1">IF(INDEX(INDIRECT("ALL["&amp;UNTANA[#Headers]&amp;"]"),rowPointer)="","",INDEX(INDIRECT("ALL["&amp;UNTANA[#Headers]&amp;"]"),rowPointer))</f>
        <v/>
      </c>
    </row>
    <row r="298" spans="1:23" x14ac:dyDescent="0.25">
      <c r="A298" s="7">
        <v>704</v>
      </c>
      <c r="D298">
        <f ca="1">INDEX(INDIRECT("ALL["&amp;UNTANA[#Headers]&amp;"]"),rowPointer)</f>
        <v>704</v>
      </c>
      <c r="E298" s="2">
        <f ca="1">INDEX(INDIRECT("ALL["&amp;UNTANA[#Headers]&amp;"]"),rowPointer)</f>
        <v>44951</v>
      </c>
      <c r="F298" s="2">
        <f ca="1">IF(UNTANA[[#This Row],[TGL MASUK_H]]&gt;E297,UNTANA[[#This Row],[TGL MASUK_H]],IF(UNTANA[[#This Row],[ID]]=1,UNTANA[[#This Row],[TGL MASUK_H]],""))</f>
        <v>44951</v>
      </c>
      <c r="G298" s="6" t="str">
        <f ca="1">IF(INDEX(INDIRECT("ALL["&amp;UNTANA[#Headers]&amp;"]"),rowPointer)="","",INDEX(INDIRECT("ALL["&amp;UNTANA[#Headers]&amp;"]"),rowPointer))</f>
        <v>GLORY</v>
      </c>
      <c r="H298" s="6" t="str">
        <f ca="1">IF(INDEX(INDIRECT("ALL["&amp;UNTANA[#Headers]&amp;"]"),rowPointer)="","",INDEX(INDIRECT("ALL["&amp;UNTANA[#Headers]&amp;"]"),rowPointer))</f>
        <v>UNTANA</v>
      </c>
      <c r="I298" s="6" t="str">
        <f ca="1">IF(INDEX(INDIRECT("ALL["&amp;UNTANA[#Headers]&amp;"]"),rowPointer)="","",INDEX(INDIRECT("ALL["&amp;UNTANA[#Headers]&amp;"]"),rowPointer))</f>
        <v>B 17</v>
      </c>
      <c r="J298" s="6" t="str">
        <f ca="1">IF(INDEX(INDIRECT("ALL["&amp;UNTANA[#Headers]&amp;"]"),rowPointer)="","",INDEX(INDIRECT("ALL["&amp;UNTANA[#Headers]&amp;"]"),rowPointer))</f>
        <v/>
      </c>
      <c r="K298" s="2">
        <f ca="1">IF(INDEX(INDIRECT("ALL["&amp;UNTANA[#Headers]&amp;"]"),rowPointer)="","",INDEX(INDIRECT("ALL["&amp;UNTANA[#Headers]&amp;"]"),rowPointer))</f>
        <v>44951</v>
      </c>
      <c r="L298" s="6" t="str">
        <f ca="1">IF(INDEX(INDIRECT("ALL["&amp;UNTANA[#Headers]&amp;"]"),rowPointer)="","",INDEX(INDIRECT("ALL["&amp;UNTANA[#Headers]&amp;"]"),rowPointer))</f>
        <v/>
      </c>
      <c r="M298" s="6" t="str">
        <f ca="1">IF(INDEX(INDIRECT("ALL["&amp;UNTANA[#Headers]&amp;"]"),rowPointer)="","",INDEX(INDIRECT("ALL["&amp;UNTANA[#Headers]&amp;"]"),rowPointer))</f>
        <v>BT BATIK</v>
      </c>
      <c r="N298" s="6" t="str">
        <f ca="1">IF(INDEX(INDIRECT("ALL["&amp;UNTANA[#Headers]&amp;"]"),rowPointer)="","",INDEX(INDIRECT("ALL["&amp;UNTANA[#Headers]&amp;"]"),rowPointer))</f>
        <v/>
      </c>
      <c r="O298" s="6">
        <f ca="1">IF(INDEX(INDIRECT("ALL["&amp;UNTANA[#Headers]&amp;"]"),rowPointer)="","",INDEX(INDIRECT("ALL["&amp;UNTANA[#Headers]&amp;"]"),rowPointer))</f>
        <v>7</v>
      </c>
      <c r="P298" s="6" t="str">
        <f ca="1">IF(INDEX(INDIRECT("ALL["&amp;UNTANA[#Headers]&amp;"]"),rowPointer)="","",INDEX(INDIRECT("ALL["&amp;UNTANA[#Headers]&amp;"]"),rowPointer))</f>
        <v>LSN</v>
      </c>
      <c r="Q298" s="3">
        <f ca="1">IF(INDEX(INDIRECT("ALL["&amp;UNTANA[#Headers]&amp;"]"),rowPointer)="","",INDEX(INDIRECT("ALL["&amp;UNTANA[#Headers]&amp;"]"),rowPointer))</f>
        <v>161000</v>
      </c>
      <c r="R298" s="3" t="str">
        <f ca="1">IF(INDEX(INDIRECT("ALL["&amp;UNTANA[#Headers]&amp;"]"),rowPointer)="","",INDEX(INDIRECT("ALL["&amp;UNTANA[#Headers]&amp;"]"),rowPointer))</f>
        <v/>
      </c>
      <c r="S298" s="6" t="str">
        <f ca="1">IF(INDEX(INDIRECT("ALL["&amp;UNTANA[#Headers]&amp;"]"),rowPointer)="","",INDEX(INDIRECT("ALL["&amp;UNTANA[#Headers]&amp;"]"),rowPointer))</f>
        <v/>
      </c>
      <c r="T298" s="4" t="str">
        <f ca="1">IF(INDEX(INDIRECT("ALL["&amp;UNTANA[#Headers]&amp;"]"),rowPointer)="","",INDEX(INDIRECT("ALL["&amp;UNTANA[#Headers]&amp;"]"),rowPointer))</f>
        <v/>
      </c>
      <c r="U298" s="4" t="str">
        <f ca="1">IF(INDEX(INDIRECT("ALL["&amp;UNTANA[#Headers]&amp;"]"),rowPointer)="","",INDEX(INDIRECT("ALL["&amp;UNTANA[#Headers]&amp;"]"),rowPointer))</f>
        <v/>
      </c>
      <c r="V298" s="3">
        <f ca="1">IF(INDEX(INDIRECT("ALL["&amp;UNTANA[#Headers]&amp;"]"),rowPointer)="","",INDEX(INDIRECT("ALL["&amp;UNTANA[#Headers]&amp;"]"),rowPointer))</f>
        <v>57000</v>
      </c>
      <c r="W298" s="6" t="str">
        <f ca="1">IF(INDEX(INDIRECT("ALL["&amp;UNTANA[#Headers]&amp;"]"),rowPointer)="","",INDEX(INDIRECT("ALL["&amp;UNTANA[#Headers]&amp;"]"),rowPointer))</f>
        <v>DISKON CASH 57000</v>
      </c>
    </row>
    <row r="299" spans="1:23" x14ac:dyDescent="0.25">
      <c r="A299" s="7">
        <v>705</v>
      </c>
      <c r="D299" t="str">
        <f ca="1">INDEX(INDIRECT("ALL["&amp;UNTANA[#Headers]&amp;"]"),rowPointer)</f>
        <v/>
      </c>
      <c r="E299" s="2">
        <f ca="1">INDEX(INDIRECT("ALL["&amp;UNTANA[#Headers]&amp;"]"),rowPointer)</f>
        <v>44951</v>
      </c>
      <c r="F299" s="2" t="str">
        <f ca="1">IF(UNTANA[[#This Row],[TGL MASUK_H]]&gt;E298,UNTANA[[#This Row],[TGL MASUK_H]],IF(UNTANA[[#This Row],[ID]]=1,UNTANA[[#This Row],[TGL MASUK_H]],""))</f>
        <v/>
      </c>
      <c r="G299" s="6" t="str">
        <f ca="1">IF(INDEX(INDIRECT("ALL["&amp;UNTANA[#Headers]&amp;"]"),rowPointer)="","",INDEX(INDIRECT("ALL["&amp;UNTANA[#Headers]&amp;"]"),rowPointer))</f>
        <v/>
      </c>
      <c r="H299" s="6" t="str">
        <f ca="1">IF(INDEX(INDIRECT("ALL["&amp;UNTANA[#Headers]&amp;"]"),rowPointer)="","",INDEX(INDIRECT("ALL["&amp;UNTANA[#Headers]&amp;"]"),rowPointer))</f>
        <v/>
      </c>
      <c r="I299" s="6" t="str">
        <f ca="1">IF(INDEX(INDIRECT("ALL["&amp;UNTANA[#Headers]&amp;"]"),rowPointer)="","",INDEX(INDIRECT("ALL["&amp;UNTANA[#Headers]&amp;"]"),rowPointer))</f>
        <v/>
      </c>
      <c r="J299" s="6" t="str">
        <f ca="1">IF(INDEX(INDIRECT("ALL["&amp;UNTANA[#Headers]&amp;"]"),rowPointer)="","",INDEX(INDIRECT("ALL["&amp;UNTANA[#Headers]&amp;"]"),rowPointer))</f>
        <v/>
      </c>
      <c r="K299" s="2" t="str">
        <f ca="1">IF(INDEX(INDIRECT("ALL["&amp;UNTANA[#Headers]&amp;"]"),rowPointer)="","",INDEX(INDIRECT("ALL["&amp;UNTANA[#Headers]&amp;"]"),rowPointer))</f>
        <v/>
      </c>
      <c r="L299" s="6" t="str">
        <f ca="1">IF(INDEX(INDIRECT("ALL["&amp;UNTANA[#Headers]&amp;"]"),rowPointer)="","",INDEX(INDIRECT("ALL["&amp;UNTANA[#Headers]&amp;"]"),rowPointer))</f>
        <v/>
      </c>
      <c r="M299" s="6" t="str">
        <f ca="1">IF(INDEX(INDIRECT("ALL["&amp;UNTANA[#Headers]&amp;"]"),rowPointer)="","",INDEX(INDIRECT("ALL["&amp;UNTANA[#Headers]&amp;"]"),rowPointer))</f>
        <v/>
      </c>
      <c r="N299" s="6" t="str">
        <f ca="1">IF(INDEX(INDIRECT("ALL["&amp;UNTANA[#Headers]&amp;"]"),rowPointer)="","",INDEX(INDIRECT("ALL["&amp;UNTANA[#Headers]&amp;"]"),rowPointer))</f>
        <v/>
      </c>
      <c r="O299" s="6" t="str">
        <f ca="1">IF(INDEX(INDIRECT("ALL["&amp;UNTANA[#Headers]&amp;"]"),rowPointer)="","",INDEX(INDIRECT("ALL["&amp;UNTANA[#Headers]&amp;"]"),rowPointer))</f>
        <v/>
      </c>
      <c r="P299" s="6" t="str">
        <f ca="1">IF(INDEX(INDIRECT("ALL["&amp;UNTANA[#Headers]&amp;"]"),rowPointer)="","",INDEX(INDIRECT("ALL["&amp;UNTANA[#Headers]&amp;"]"),rowPointer))</f>
        <v/>
      </c>
      <c r="Q299" s="3" t="str">
        <f ca="1">IF(INDEX(INDIRECT("ALL["&amp;UNTANA[#Headers]&amp;"]"),rowPointer)="","",INDEX(INDIRECT("ALL["&amp;UNTANA[#Headers]&amp;"]"),rowPointer))</f>
        <v/>
      </c>
      <c r="R299" s="3" t="str">
        <f ca="1">IF(INDEX(INDIRECT("ALL["&amp;UNTANA[#Headers]&amp;"]"),rowPointer)="","",INDEX(INDIRECT("ALL["&amp;UNTANA[#Headers]&amp;"]"),rowPointer))</f>
        <v/>
      </c>
      <c r="S299" s="6" t="str">
        <f ca="1">IF(INDEX(INDIRECT("ALL["&amp;UNTANA[#Headers]&amp;"]"),rowPointer)="","",INDEX(INDIRECT("ALL["&amp;UNTANA[#Headers]&amp;"]"),rowPointer))</f>
        <v/>
      </c>
      <c r="T299" s="4" t="str">
        <f ca="1">IF(INDEX(INDIRECT("ALL["&amp;UNTANA[#Headers]&amp;"]"),rowPointer)="","",INDEX(INDIRECT("ALL["&amp;UNTANA[#Headers]&amp;"]"),rowPointer))</f>
        <v/>
      </c>
      <c r="U299" s="4" t="str">
        <f ca="1">IF(INDEX(INDIRECT("ALL["&amp;UNTANA[#Headers]&amp;"]"),rowPointer)="","",INDEX(INDIRECT("ALL["&amp;UNTANA[#Headers]&amp;"]"),rowPointer))</f>
        <v/>
      </c>
      <c r="V299" s="3" t="str">
        <f ca="1">IF(INDEX(INDIRECT("ALL["&amp;UNTANA[#Headers]&amp;"]"),rowPointer)="","",INDEX(INDIRECT("ALL["&amp;UNTANA[#Headers]&amp;"]"),rowPointer))</f>
        <v/>
      </c>
      <c r="W299" s="6" t="str">
        <f ca="1">IF(INDEX(INDIRECT("ALL["&amp;UNTANA[#Headers]&amp;"]"),rowPointer)="","",INDEX(INDIRECT("ALL["&amp;UNTANA[#Headers]&amp;"]"),rowPointer))</f>
        <v/>
      </c>
    </row>
    <row r="300" spans="1:23" x14ac:dyDescent="0.25">
      <c r="A300" s="7">
        <v>706</v>
      </c>
      <c r="D300">
        <f ca="1">INDEX(INDIRECT("ALL["&amp;UNTANA[#Headers]&amp;"]"),rowPointer)</f>
        <v>706</v>
      </c>
      <c r="E300" s="2">
        <f ca="1">INDEX(INDIRECT("ALL["&amp;UNTANA[#Headers]&amp;"]"),rowPointer)</f>
        <v>44952</v>
      </c>
      <c r="F300" s="2">
        <f ca="1">IF(UNTANA[[#This Row],[TGL MASUK_H]]&gt;E299,UNTANA[[#This Row],[TGL MASUK_H]],IF(UNTANA[[#This Row],[ID]]=1,UNTANA[[#This Row],[TGL MASUK_H]],""))</f>
        <v>44952</v>
      </c>
      <c r="G300" s="6" t="str">
        <f ca="1">IF(INDEX(INDIRECT("ALL["&amp;UNTANA[#Headers]&amp;"]"),rowPointer)="","",INDEX(INDIRECT("ALL["&amp;UNTANA[#Headers]&amp;"]"),rowPointer))</f>
        <v>GLORY</v>
      </c>
      <c r="H300" s="6" t="str">
        <f ca="1">IF(INDEX(INDIRECT("ALL["&amp;UNTANA[#Headers]&amp;"]"),rowPointer)="","",INDEX(INDIRECT("ALL["&amp;UNTANA[#Headers]&amp;"]"),rowPointer))</f>
        <v>UNTANA</v>
      </c>
      <c r="I300" s="6" t="str">
        <f ca="1">IF(INDEX(INDIRECT("ALL["&amp;UNTANA[#Headers]&amp;"]"),rowPointer)="","",INDEX(INDIRECT("ALL["&amp;UNTANA[#Headers]&amp;"]"),rowPointer))</f>
        <v>B 19</v>
      </c>
      <c r="J300" s="6" t="str">
        <f ca="1">IF(INDEX(INDIRECT("ALL["&amp;UNTANA[#Headers]&amp;"]"),rowPointer)="","",INDEX(INDIRECT("ALL["&amp;UNTANA[#Headers]&amp;"]"),rowPointer))</f>
        <v/>
      </c>
      <c r="K300" s="2">
        <f ca="1">IF(INDEX(INDIRECT("ALL["&amp;UNTANA[#Headers]&amp;"]"),rowPointer)="","",INDEX(INDIRECT("ALL["&amp;UNTANA[#Headers]&amp;"]"),rowPointer))</f>
        <v>44952</v>
      </c>
      <c r="L300" s="6" t="str">
        <f ca="1">IF(INDEX(INDIRECT("ALL["&amp;UNTANA[#Headers]&amp;"]"),rowPointer)="","",INDEX(INDIRECT("ALL["&amp;UNTANA[#Headers]&amp;"]"),rowPointer))</f>
        <v/>
      </c>
      <c r="M300" s="6" t="str">
        <f ca="1">IF(INDEX(INDIRECT("ALL["&amp;UNTANA[#Headers]&amp;"]"),rowPointer)="","",INDEX(INDIRECT("ALL["&amp;UNTANA[#Headers]&amp;"]"),rowPointer))</f>
        <v>AG CK POLOS</v>
      </c>
      <c r="N300" s="6" t="str">
        <f ca="1">IF(INDEX(INDIRECT("ALL["&amp;UNTANA[#Headers]&amp;"]"),rowPointer)="","",INDEX(INDIRECT("ALL["&amp;UNTANA[#Headers]&amp;"]"),rowPointer))</f>
        <v/>
      </c>
      <c r="O300" s="6">
        <f ca="1">IF(INDEX(INDIRECT("ALL["&amp;UNTANA[#Headers]&amp;"]"),rowPointer)="","",INDEX(INDIRECT("ALL["&amp;UNTANA[#Headers]&amp;"]"),rowPointer))</f>
        <v>120</v>
      </c>
      <c r="P300" s="6" t="str">
        <f ca="1">IF(INDEX(INDIRECT("ALL["&amp;UNTANA[#Headers]&amp;"]"),rowPointer)="","",INDEX(INDIRECT("ALL["&amp;UNTANA[#Headers]&amp;"]"),rowPointer))</f>
        <v>PCS</v>
      </c>
      <c r="Q300" s="3">
        <f ca="1">IF(INDEX(INDIRECT("ALL["&amp;UNTANA[#Headers]&amp;"]"),rowPointer)="","",INDEX(INDIRECT("ALL["&amp;UNTANA[#Headers]&amp;"]"),rowPointer))</f>
        <v>13000</v>
      </c>
      <c r="R300" s="3" t="str">
        <f ca="1">IF(INDEX(INDIRECT("ALL["&amp;UNTANA[#Headers]&amp;"]"),rowPointer)="","",INDEX(INDIRECT("ALL["&amp;UNTANA[#Headers]&amp;"]"),rowPointer))</f>
        <v/>
      </c>
      <c r="S300" s="6" t="str">
        <f ca="1">IF(INDEX(INDIRECT("ALL["&amp;UNTANA[#Headers]&amp;"]"),rowPointer)="","",INDEX(INDIRECT("ALL["&amp;UNTANA[#Headers]&amp;"]"),rowPointer))</f>
        <v/>
      </c>
      <c r="T300" s="4" t="str">
        <f ca="1">IF(INDEX(INDIRECT("ALL["&amp;UNTANA[#Headers]&amp;"]"),rowPointer)="","",INDEX(INDIRECT("ALL["&amp;UNTANA[#Headers]&amp;"]"),rowPointer))</f>
        <v/>
      </c>
      <c r="U300" s="4" t="str">
        <f ca="1">IF(INDEX(INDIRECT("ALL["&amp;UNTANA[#Headers]&amp;"]"),rowPointer)="","",INDEX(INDIRECT("ALL["&amp;UNTANA[#Headers]&amp;"]"),rowPointer))</f>
        <v/>
      </c>
      <c r="V300" s="3" t="str">
        <f ca="1">IF(INDEX(INDIRECT("ALL["&amp;UNTANA[#Headers]&amp;"]"),rowPointer)="","",INDEX(INDIRECT("ALL["&amp;UNTANA[#Headers]&amp;"]"),rowPointer))</f>
        <v/>
      </c>
      <c r="W300" s="6" t="str">
        <f ca="1">IF(INDEX(INDIRECT("ALL["&amp;UNTANA[#Headers]&amp;"]"),rowPointer)="","",INDEX(INDIRECT("ALL["&amp;UNTANA[#Headers]&amp;"]"),rowPointer))</f>
        <v/>
      </c>
    </row>
    <row r="301" spans="1:23" x14ac:dyDescent="0.25">
      <c r="A301" s="7">
        <v>707</v>
      </c>
      <c r="D301" t="str">
        <f ca="1">INDEX(INDIRECT("ALL["&amp;UNTANA[#Headers]&amp;"]"),rowPointer)</f>
        <v/>
      </c>
      <c r="E301" s="2">
        <f ca="1">INDEX(INDIRECT("ALL["&amp;UNTANA[#Headers]&amp;"]"),rowPointer)</f>
        <v>44952</v>
      </c>
      <c r="F301" s="2" t="str">
        <f ca="1">IF(UNTANA[[#This Row],[TGL MASUK_H]]&gt;E300,UNTANA[[#This Row],[TGL MASUK_H]],IF(UNTANA[[#This Row],[ID]]=1,UNTANA[[#This Row],[TGL MASUK_H]],""))</f>
        <v/>
      </c>
      <c r="G301" s="6" t="str">
        <f ca="1">IF(INDEX(INDIRECT("ALL["&amp;UNTANA[#Headers]&amp;"]"),rowPointer)="","",INDEX(INDIRECT("ALL["&amp;UNTANA[#Headers]&amp;"]"),rowPointer))</f>
        <v/>
      </c>
      <c r="H301" s="6" t="str">
        <f ca="1">IF(INDEX(INDIRECT("ALL["&amp;UNTANA[#Headers]&amp;"]"),rowPointer)="","",INDEX(INDIRECT("ALL["&amp;UNTANA[#Headers]&amp;"]"),rowPointer))</f>
        <v/>
      </c>
      <c r="I301" s="6" t="str">
        <f ca="1">IF(INDEX(INDIRECT("ALL["&amp;UNTANA[#Headers]&amp;"]"),rowPointer)="","",INDEX(INDIRECT("ALL["&amp;UNTANA[#Headers]&amp;"]"),rowPointer))</f>
        <v/>
      </c>
      <c r="J301" s="6" t="str">
        <f ca="1">IF(INDEX(INDIRECT("ALL["&amp;UNTANA[#Headers]&amp;"]"),rowPointer)="","",INDEX(INDIRECT("ALL["&amp;UNTANA[#Headers]&amp;"]"),rowPointer))</f>
        <v/>
      </c>
      <c r="K301" s="2" t="str">
        <f ca="1">IF(INDEX(INDIRECT("ALL["&amp;UNTANA[#Headers]&amp;"]"),rowPointer)="","",INDEX(INDIRECT("ALL["&amp;UNTANA[#Headers]&amp;"]"),rowPointer))</f>
        <v/>
      </c>
      <c r="L301" s="6" t="str">
        <f ca="1">IF(INDEX(INDIRECT("ALL["&amp;UNTANA[#Headers]&amp;"]"),rowPointer)="","",INDEX(INDIRECT("ALL["&amp;UNTANA[#Headers]&amp;"]"),rowPointer))</f>
        <v/>
      </c>
      <c r="M301" s="6" t="str">
        <f ca="1">IF(INDEX(INDIRECT("ALL["&amp;UNTANA[#Headers]&amp;"]"),rowPointer)="","",INDEX(INDIRECT("ALL["&amp;UNTANA[#Headers]&amp;"]"),rowPointer))</f>
        <v>BT BATIK</v>
      </c>
      <c r="N301" s="6" t="str">
        <f ca="1">IF(INDEX(INDIRECT("ALL["&amp;UNTANA[#Headers]&amp;"]"),rowPointer)="","",INDEX(INDIRECT("ALL["&amp;UNTANA[#Headers]&amp;"]"),rowPointer))</f>
        <v/>
      </c>
      <c r="O301" s="6">
        <f ca="1">IF(INDEX(INDIRECT("ALL["&amp;UNTANA[#Headers]&amp;"]"),rowPointer)="","",INDEX(INDIRECT("ALL["&amp;UNTANA[#Headers]&amp;"]"),rowPointer))</f>
        <v>7</v>
      </c>
      <c r="P301" s="6" t="str">
        <f ca="1">IF(INDEX(INDIRECT("ALL["&amp;UNTANA[#Headers]&amp;"]"),rowPointer)="","",INDEX(INDIRECT("ALL["&amp;UNTANA[#Headers]&amp;"]"),rowPointer))</f>
        <v>LSN</v>
      </c>
      <c r="Q301" s="3">
        <f ca="1">IF(INDEX(INDIRECT("ALL["&amp;UNTANA[#Headers]&amp;"]"),rowPointer)="","",INDEX(INDIRECT("ALL["&amp;UNTANA[#Headers]&amp;"]"),rowPointer))</f>
        <v>161000</v>
      </c>
      <c r="R301" s="3" t="str">
        <f ca="1">IF(INDEX(INDIRECT("ALL["&amp;UNTANA[#Headers]&amp;"]"),rowPointer)="","",INDEX(INDIRECT("ALL["&amp;UNTANA[#Headers]&amp;"]"),rowPointer))</f>
        <v/>
      </c>
      <c r="S301" s="6" t="str">
        <f ca="1">IF(INDEX(INDIRECT("ALL["&amp;UNTANA[#Headers]&amp;"]"),rowPointer)="","",INDEX(INDIRECT("ALL["&amp;UNTANA[#Headers]&amp;"]"),rowPointer))</f>
        <v/>
      </c>
      <c r="T301" s="4" t="str">
        <f ca="1">IF(INDEX(INDIRECT("ALL["&amp;UNTANA[#Headers]&amp;"]"),rowPointer)="","",INDEX(INDIRECT("ALL["&amp;UNTANA[#Headers]&amp;"]"),rowPointer))</f>
        <v/>
      </c>
      <c r="U301" s="4" t="str">
        <f ca="1">IF(INDEX(INDIRECT("ALL["&amp;UNTANA[#Headers]&amp;"]"),rowPointer)="","",INDEX(INDIRECT("ALL["&amp;UNTANA[#Headers]&amp;"]"),rowPointer))</f>
        <v/>
      </c>
      <c r="V301" s="3">
        <f ca="1">IF(INDEX(INDIRECT("ALL["&amp;UNTANA[#Headers]&amp;"]"),rowPointer)="","",INDEX(INDIRECT("ALL["&amp;UNTANA[#Headers]&amp;"]"),rowPointer))</f>
        <v>134500</v>
      </c>
      <c r="W301" s="6" t="str">
        <f ca="1">IF(INDEX(INDIRECT("ALL["&amp;UNTANA[#Headers]&amp;"]"),rowPointer)="","",INDEX(INDIRECT("ALL["&amp;UNTANA[#Headers]&amp;"]"),rowPointer))</f>
        <v>DISKON CASH 134500</v>
      </c>
    </row>
    <row r="302" spans="1:23" x14ac:dyDescent="0.25">
      <c r="A302" s="7">
        <v>708</v>
      </c>
      <c r="D302" t="str">
        <f ca="1">INDEX(INDIRECT("ALL["&amp;UNTANA[#Headers]&amp;"]"),rowPointer)</f>
        <v/>
      </c>
      <c r="E302" s="2">
        <f ca="1">INDEX(INDIRECT("ALL["&amp;UNTANA[#Headers]&amp;"]"),rowPointer)</f>
        <v>44952</v>
      </c>
      <c r="F302" s="2" t="str">
        <f ca="1">IF(UNTANA[[#This Row],[TGL MASUK_H]]&gt;E301,UNTANA[[#This Row],[TGL MASUK_H]],IF(UNTANA[[#This Row],[ID]]=1,UNTANA[[#This Row],[TGL MASUK_H]],""))</f>
        <v/>
      </c>
      <c r="G302" s="6" t="str">
        <f ca="1">IF(INDEX(INDIRECT("ALL["&amp;UNTANA[#Headers]&amp;"]"),rowPointer)="","",INDEX(INDIRECT("ALL["&amp;UNTANA[#Headers]&amp;"]"),rowPointer))</f>
        <v/>
      </c>
      <c r="H302" s="6" t="str">
        <f ca="1">IF(INDEX(INDIRECT("ALL["&amp;UNTANA[#Headers]&amp;"]"),rowPointer)="","",INDEX(INDIRECT("ALL["&amp;UNTANA[#Headers]&amp;"]"),rowPointer))</f>
        <v/>
      </c>
      <c r="I302" s="6" t="str">
        <f ca="1">IF(INDEX(INDIRECT("ALL["&amp;UNTANA[#Headers]&amp;"]"),rowPointer)="","",INDEX(INDIRECT("ALL["&amp;UNTANA[#Headers]&amp;"]"),rowPointer))</f>
        <v/>
      </c>
      <c r="J302" s="6" t="str">
        <f ca="1">IF(INDEX(INDIRECT("ALL["&amp;UNTANA[#Headers]&amp;"]"),rowPointer)="","",INDEX(INDIRECT("ALL["&amp;UNTANA[#Headers]&amp;"]"),rowPointer))</f>
        <v/>
      </c>
      <c r="K302" s="2" t="str">
        <f ca="1">IF(INDEX(INDIRECT("ALL["&amp;UNTANA[#Headers]&amp;"]"),rowPointer)="","",INDEX(INDIRECT("ALL["&amp;UNTANA[#Headers]&amp;"]"),rowPointer))</f>
        <v/>
      </c>
      <c r="L302" s="6" t="str">
        <f ca="1">IF(INDEX(INDIRECT("ALL["&amp;UNTANA[#Headers]&amp;"]"),rowPointer)="","",INDEX(INDIRECT("ALL["&amp;UNTANA[#Headers]&amp;"]"),rowPointer))</f>
        <v/>
      </c>
      <c r="M302" s="6" t="str">
        <f ca="1">IF(INDEX(INDIRECT("ALL["&amp;UNTANA[#Headers]&amp;"]"),rowPointer)="","",INDEX(INDIRECT("ALL["&amp;UNTANA[#Headers]&amp;"]"),rowPointer))</f>
        <v/>
      </c>
      <c r="N302" s="6" t="str">
        <f ca="1">IF(INDEX(INDIRECT("ALL["&amp;UNTANA[#Headers]&amp;"]"),rowPointer)="","",INDEX(INDIRECT("ALL["&amp;UNTANA[#Headers]&amp;"]"),rowPointer))</f>
        <v/>
      </c>
      <c r="O302" s="6" t="str">
        <f ca="1">IF(INDEX(INDIRECT("ALL["&amp;UNTANA[#Headers]&amp;"]"),rowPointer)="","",INDEX(INDIRECT("ALL["&amp;UNTANA[#Headers]&amp;"]"),rowPointer))</f>
        <v/>
      </c>
      <c r="P302" s="6" t="str">
        <f ca="1">IF(INDEX(INDIRECT("ALL["&amp;UNTANA[#Headers]&amp;"]"),rowPointer)="","",INDEX(INDIRECT("ALL["&amp;UNTANA[#Headers]&amp;"]"),rowPointer))</f>
        <v/>
      </c>
      <c r="Q302" s="3" t="str">
        <f ca="1">IF(INDEX(INDIRECT("ALL["&amp;UNTANA[#Headers]&amp;"]"),rowPointer)="","",INDEX(INDIRECT("ALL["&amp;UNTANA[#Headers]&amp;"]"),rowPointer))</f>
        <v/>
      </c>
      <c r="R302" s="3" t="str">
        <f ca="1">IF(INDEX(INDIRECT("ALL["&amp;UNTANA[#Headers]&amp;"]"),rowPointer)="","",INDEX(INDIRECT("ALL["&amp;UNTANA[#Headers]&amp;"]"),rowPointer))</f>
        <v/>
      </c>
      <c r="S302" s="6" t="str">
        <f ca="1">IF(INDEX(INDIRECT("ALL["&amp;UNTANA[#Headers]&amp;"]"),rowPointer)="","",INDEX(INDIRECT("ALL["&amp;UNTANA[#Headers]&amp;"]"),rowPointer))</f>
        <v/>
      </c>
      <c r="T302" s="4" t="str">
        <f ca="1">IF(INDEX(INDIRECT("ALL["&amp;UNTANA[#Headers]&amp;"]"),rowPointer)="","",INDEX(INDIRECT("ALL["&amp;UNTANA[#Headers]&amp;"]"),rowPointer))</f>
        <v/>
      </c>
      <c r="U302" s="4" t="str">
        <f ca="1">IF(INDEX(INDIRECT("ALL["&amp;UNTANA[#Headers]&amp;"]"),rowPointer)="","",INDEX(INDIRECT("ALL["&amp;UNTANA[#Headers]&amp;"]"),rowPointer))</f>
        <v/>
      </c>
      <c r="V302" s="3" t="str">
        <f ca="1">IF(INDEX(INDIRECT("ALL["&amp;UNTANA[#Headers]&amp;"]"),rowPointer)="","",INDEX(INDIRECT("ALL["&amp;UNTANA[#Headers]&amp;"]"),rowPointer))</f>
        <v/>
      </c>
      <c r="W302" s="6" t="str">
        <f ca="1">IF(INDEX(INDIRECT("ALL["&amp;UNTANA[#Headers]&amp;"]"),rowPointer)="","",INDEX(INDIRECT("ALL["&amp;UNTANA[#Headers]&amp;"]"),rowPointer))</f>
        <v/>
      </c>
    </row>
    <row r="303" spans="1:23" x14ac:dyDescent="0.25">
      <c r="A303" s="7">
        <v>709</v>
      </c>
      <c r="D303">
        <f ca="1">INDEX(INDIRECT("ALL["&amp;UNTANA[#Headers]&amp;"]"),rowPointer)</f>
        <v>709</v>
      </c>
      <c r="E303" s="2">
        <f ca="1">INDEX(INDIRECT("ALL["&amp;UNTANA[#Headers]&amp;"]"),rowPointer)</f>
        <v>44952</v>
      </c>
      <c r="F303" s="2" t="str">
        <f ca="1">IF(UNTANA[[#This Row],[TGL MASUK_H]]&gt;E302,UNTANA[[#This Row],[TGL MASUK_H]],IF(UNTANA[[#This Row],[ID]]=1,UNTANA[[#This Row],[TGL MASUK_H]],""))</f>
        <v/>
      </c>
      <c r="G303" s="6" t="str">
        <f ca="1">IF(INDEX(INDIRECT("ALL["&amp;UNTANA[#Headers]&amp;"]"),rowPointer)="","",INDEX(INDIRECT("ALL["&amp;UNTANA[#Headers]&amp;"]"),rowPointer))</f>
        <v>GRAFINDO</v>
      </c>
      <c r="H303" s="6" t="str">
        <f ca="1">IF(INDEX(INDIRECT("ALL["&amp;UNTANA[#Headers]&amp;"]"),rowPointer)="","",INDEX(INDIRECT("ALL["&amp;UNTANA[#Headers]&amp;"]"),rowPointer))</f>
        <v>UNTANA</v>
      </c>
      <c r="I303" s="6" t="str">
        <f ca="1">IF(INDEX(INDIRECT("ALL["&amp;UNTANA[#Headers]&amp;"]"),rowPointer)="","",INDEX(INDIRECT("ALL["&amp;UNTANA[#Headers]&amp;"]"),rowPointer))</f>
        <v/>
      </c>
      <c r="J303" s="6" t="str">
        <f ca="1">IF(INDEX(INDIRECT("ALL["&amp;UNTANA[#Headers]&amp;"]"),rowPointer)="","",INDEX(INDIRECT("ALL["&amp;UNTANA[#Headers]&amp;"]"),rowPointer))</f>
        <v/>
      </c>
      <c r="K303" s="2" t="str">
        <f ca="1">IF(INDEX(INDIRECT("ALL["&amp;UNTANA[#Headers]&amp;"]"),rowPointer)="","",INDEX(INDIRECT("ALL["&amp;UNTANA[#Headers]&amp;"]"),rowPointer))</f>
        <v/>
      </c>
      <c r="L303" s="6" t="str">
        <f ca="1">IF(INDEX(INDIRECT("ALL["&amp;UNTANA[#Headers]&amp;"]"),rowPointer)="","",INDEX(INDIRECT("ALL["&amp;UNTANA[#Headers]&amp;"]"),rowPointer))</f>
        <v/>
      </c>
      <c r="M303" s="6" t="str">
        <f ca="1">IF(INDEX(INDIRECT("ALL["&amp;UNTANA[#Headers]&amp;"]"),rowPointer)="","",INDEX(INDIRECT("ALL["&amp;UNTANA[#Headers]&amp;"]"),rowPointer))</f>
        <v>MAP KCG ATOS BR</v>
      </c>
      <c r="N303" s="6">
        <f ca="1">IF(INDEX(INDIRECT("ALL["&amp;UNTANA[#Headers]&amp;"]"),rowPointer)="","",INDEX(INDIRECT("ALL["&amp;UNTANA[#Headers]&amp;"]"),rowPointer))</f>
        <v>20</v>
      </c>
      <c r="O303" s="6">
        <f ca="1">IF(INDEX(INDIRECT("ALL["&amp;UNTANA[#Headers]&amp;"]"),rowPointer)="","",INDEX(INDIRECT("ALL["&amp;UNTANA[#Headers]&amp;"]"),rowPointer))</f>
        <v>1000</v>
      </c>
      <c r="P303" s="6" t="str">
        <f ca="1">IF(INDEX(INDIRECT("ALL["&amp;UNTANA[#Headers]&amp;"]"),rowPointer)="","",INDEX(INDIRECT("ALL["&amp;UNTANA[#Headers]&amp;"]"),rowPointer))</f>
        <v>LSN</v>
      </c>
      <c r="Q303" s="3">
        <f ca="1">IF(INDEX(INDIRECT("ALL["&amp;UNTANA[#Headers]&amp;"]"),rowPointer)="","",INDEX(INDIRECT("ALL["&amp;UNTANA[#Headers]&amp;"]"),rowPointer))</f>
        <v>17400</v>
      </c>
      <c r="R303" s="3" t="str">
        <f ca="1">IF(INDEX(INDIRECT("ALL["&amp;UNTANA[#Headers]&amp;"]"),rowPointer)="","",INDEX(INDIRECT("ALL["&amp;UNTANA[#Headers]&amp;"]"),rowPointer))</f>
        <v/>
      </c>
      <c r="S303" s="6" t="str">
        <f ca="1">IF(INDEX(INDIRECT("ALL["&amp;UNTANA[#Headers]&amp;"]"),rowPointer)="","",INDEX(INDIRECT("ALL["&amp;UNTANA[#Headers]&amp;"]"),rowPointer))</f>
        <v>50 LSN</v>
      </c>
      <c r="T303" s="4" t="str">
        <f ca="1">IF(INDEX(INDIRECT("ALL["&amp;UNTANA[#Headers]&amp;"]"),rowPointer)="","",INDEX(INDIRECT("ALL["&amp;UNTANA[#Headers]&amp;"]"),rowPointer))</f>
        <v/>
      </c>
      <c r="U303" s="4" t="str">
        <f ca="1">IF(INDEX(INDIRECT("ALL["&amp;UNTANA[#Headers]&amp;"]"),rowPointer)="","",INDEX(INDIRECT("ALL["&amp;UNTANA[#Headers]&amp;"]"),rowPointer))</f>
        <v/>
      </c>
      <c r="V303" s="3" t="str">
        <f ca="1">IF(INDEX(INDIRECT("ALL["&amp;UNTANA[#Headers]&amp;"]"),rowPointer)="","",INDEX(INDIRECT("ALL["&amp;UNTANA[#Headers]&amp;"]"),rowPointer))</f>
        <v/>
      </c>
      <c r="W303" s="6" t="str">
        <f ca="1">IF(INDEX(INDIRECT("ALL["&amp;UNTANA[#Headers]&amp;"]"),rowPointer)="","",INDEX(INDIRECT("ALL["&amp;UNTANA[#Headers]&amp;"]"),rowPointer))</f>
        <v/>
      </c>
    </row>
    <row r="304" spans="1:23" x14ac:dyDescent="0.25">
      <c r="A304" s="7">
        <v>710</v>
      </c>
      <c r="D304" t="str">
        <f ca="1">INDEX(INDIRECT("ALL["&amp;UNTANA[#Headers]&amp;"]"),rowPointer)</f>
        <v/>
      </c>
      <c r="E304" s="2">
        <f ca="1">INDEX(INDIRECT("ALL["&amp;UNTANA[#Headers]&amp;"]"),rowPointer)</f>
        <v>44952</v>
      </c>
      <c r="F304" s="2" t="str">
        <f ca="1">IF(UNTANA[[#This Row],[TGL MASUK_H]]&gt;E303,UNTANA[[#This Row],[TGL MASUK_H]],IF(UNTANA[[#This Row],[ID]]=1,UNTANA[[#This Row],[TGL MASUK_H]],""))</f>
        <v/>
      </c>
      <c r="G304" s="6" t="str">
        <f ca="1">IF(INDEX(INDIRECT("ALL["&amp;UNTANA[#Headers]&amp;"]"),rowPointer)="","",INDEX(INDIRECT("ALL["&amp;UNTANA[#Headers]&amp;"]"),rowPointer))</f>
        <v/>
      </c>
      <c r="H304" s="6" t="str">
        <f ca="1">IF(INDEX(INDIRECT("ALL["&amp;UNTANA[#Headers]&amp;"]"),rowPointer)="","",INDEX(INDIRECT("ALL["&amp;UNTANA[#Headers]&amp;"]"),rowPointer))</f>
        <v/>
      </c>
      <c r="I304" s="6" t="str">
        <f ca="1">IF(INDEX(INDIRECT("ALL["&amp;UNTANA[#Headers]&amp;"]"),rowPointer)="","",INDEX(INDIRECT("ALL["&amp;UNTANA[#Headers]&amp;"]"),rowPointer))</f>
        <v/>
      </c>
      <c r="J304" s="6" t="str">
        <f ca="1">IF(INDEX(INDIRECT("ALL["&amp;UNTANA[#Headers]&amp;"]"),rowPointer)="","",INDEX(INDIRECT("ALL["&amp;UNTANA[#Headers]&amp;"]"),rowPointer))</f>
        <v/>
      </c>
      <c r="K304" s="2" t="str">
        <f ca="1">IF(INDEX(INDIRECT("ALL["&amp;UNTANA[#Headers]&amp;"]"),rowPointer)="","",INDEX(INDIRECT("ALL["&amp;UNTANA[#Headers]&amp;"]"),rowPointer))</f>
        <v/>
      </c>
      <c r="L304" s="6" t="str">
        <f ca="1">IF(INDEX(INDIRECT("ALL["&amp;UNTANA[#Headers]&amp;"]"),rowPointer)="","",INDEX(INDIRECT("ALL["&amp;UNTANA[#Headers]&amp;"]"),rowPointer))</f>
        <v/>
      </c>
      <c r="M304" s="6" t="str">
        <f ca="1">IF(INDEX(INDIRECT("ALL["&amp;UNTANA[#Headers]&amp;"]"),rowPointer)="","",INDEX(INDIRECT("ALL["&amp;UNTANA[#Headers]&amp;"]"),rowPointer))</f>
        <v>MAP KCG ATOS MRH</v>
      </c>
      <c r="N304" s="6">
        <f ca="1">IF(INDEX(INDIRECT("ALL["&amp;UNTANA[#Headers]&amp;"]"),rowPointer)="","",INDEX(INDIRECT("ALL["&amp;UNTANA[#Headers]&amp;"]"),rowPointer))</f>
        <v>15</v>
      </c>
      <c r="O304" s="6">
        <f ca="1">IF(INDEX(INDIRECT("ALL["&amp;UNTANA[#Headers]&amp;"]"),rowPointer)="","",INDEX(INDIRECT("ALL["&amp;UNTANA[#Headers]&amp;"]"),rowPointer))</f>
        <v>750</v>
      </c>
      <c r="P304" s="6" t="str">
        <f ca="1">IF(INDEX(INDIRECT("ALL["&amp;UNTANA[#Headers]&amp;"]"),rowPointer)="","",INDEX(INDIRECT("ALL["&amp;UNTANA[#Headers]&amp;"]"),rowPointer))</f>
        <v>LSN</v>
      </c>
      <c r="Q304" s="3">
        <f ca="1">IF(INDEX(INDIRECT("ALL["&amp;UNTANA[#Headers]&amp;"]"),rowPointer)="","",INDEX(INDIRECT("ALL["&amp;UNTANA[#Headers]&amp;"]"),rowPointer))</f>
        <v>17400</v>
      </c>
      <c r="R304" s="3" t="str">
        <f ca="1">IF(INDEX(INDIRECT("ALL["&amp;UNTANA[#Headers]&amp;"]"),rowPointer)="","",INDEX(INDIRECT("ALL["&amp;UNTANA[#Headers]&amp;"]"),rowPointer))</f>
        <v/>
      </c>
      <c r="S304" s="6" t="str">
        <f ca="1">IF(INDEX(INDIRECT("ALL["&amp;UNTANA[#Headers]&amp;"]"),rowPointer)="","",INDEX(INDIRECT("ALL["&amp;UNTANA[#Headers]&amp;"]"),rowPointer))</f>
        <v>50 LSN</v>
      </c>
      <c r="T304" s="4" t="str">
        <f ca="1">IF(INDEX(INDIRECT("ALL["&amp;UNTANA[#Headers]&amp;"]"),rowPointer)="","",INDEX(INDIRECT("ALL["&amp;UNTANA[#Headers]&amp;"]"),rowPointer))</f>
        <v/>
      </c>
      <c r="U304" s="4" t="str">
        <f ca="1">IF(INDEX(INDIRECT("ALL["&amp;UNTANA[#Headers]&amp;"]"),rowPointer)="","",INDEX(INDIRECT("ALL["&amp;UNTANA[#Headers]&amp;"]"),rowPointer))</f>
        <v/>
      </c>
      <c r="V304" s="3" t="str">
        <f ca="1">IF(INDEX(INDIRECT("ALL["&amp;UNTANA[#Headers]&amp;"]"),rowPointer)="","",INDEX(INDIRECT("ALL["&amp;UNTANA[#Headers]&amp;"]"),rowPointer))</f>
        <v/>
      </c>
      <c r="W304" s="6" t="str">
        <f ca="1">IF(INDEX(INDIRECT("ALL["&amp;UNTANA[#Headers]&amp;"]"),rowPointer)="","",INDEX(INDIRECT("ALL["&amp;UNTANA[#Headers]&amp;"]"),rowPointer))</f>
        <v/>
      </c>
    </row>
    <row r="305" spans="1:23" x14ac:dyDescent="0.25">
      <c r="A305" s="7">
        <v>711</v>
      </c>
      <c r="D305" t="str">
        <f ca="1">INDEX(INDIRECT("ALL["&amp;UNTANA[#Headers]&amp;"]"),rowPointer)</f>
        <v/>
      </c>
      <c r="E305" s="2">
        <f ca="1">INDEX(INDIRECT("ALL["&amp;UNTANA[#Headers]&amp;"]"),rowPointer)</f>
        <v>44952</v>
      </c>
      <c r="F305" s="2" t="str">
        <f ca="1">IF(UNTANA[[#This Row],[TGL MASUK_H]]&gt;E304,UNTANA[[#This Row],[TGL MASUK_H]],IF(UNTANA[[#This Row],[ID]]=1,UNTANA[[#This Row],[TGL MASUK_H]],""))</f>
        <v/>
      </c>
      <c r="G305" s="6" t="str">
        <f ca="1">IF(INDEX(INDIRECT("ALL["&amp;UNTANA[#Headers]&amp;"]"),rowPointer)="","",INDEX(INDIRECT("ALL["&amp;UNTANA[#Headers]&amp;"]"),rowPointer))</f>
        <v/>
      </c>
      <c r="H305" s="6" t="str">
        <f ca="1">IF(INDEX(INDIRECT("ALL["&amp;UNTANA[#Headers]&amp;"]"),rowPointer)="","",INDEX(INDIRECT("ALL["&amp;UNTANA[#Headers]&amp;"]"),rowPointer))</f>
        <v/>
      </c>
      <c r="I305" s="6" t="str">
        <f ca="1">IF(INDEX(INDIRECT("ALL["&amp;UNTANA[#Headers]&amp;"]"),rowPointer)="","",INDEX(INDIRECT("ALL["&amp;UNTANA[#Headers]&amp;"]"),rowPointer))</f>
        <v/>
      </c>
      <c r="J305" s="6" t="str">
        <f ca="1">IF(INDEX(INDIRECT("ALL["&amp;UNTANA[#Headers]&amp;"]"),rowPointer)="","",INDEX(INDIRECT("ALL["&amp;UNTANA[#Headers]&amp;"]"),rowPointer))</f>
        <v/>
      </c>
      <c r="K305" s="2" t="str">
        <f ca="1">IF(INDEX(INDIRECT("ALL["&amp;UNTANA[#Headers]&amp;"]"),rowPointer)="","",INDEX(INDIRECT("ALL["&amp;UNTANA[#Headers]&amp;"]"),rowPointer))</f>
        <v/>
      </c>
      <c r="L305" s="6" t="str">
        <f ca="1">IF(INDEX(INDIRECT("ALL["&amp;UNTANA[#Headers]&amp;"]"),rowPointer)="","",INDEX(INDIRECT("ALL["&amp;UNTANA[#Headers]&amp;"]"),rowPointer))</f>
        <v/>
      </c>
      <c r="M305" s="6" t="str">
        <f ca="1">IF(INDEX(INDIRECT("ALL["&amp;UNTANA[#Headers]&amp;"]"),rowPointer)="","",INDEX(INDIRECT("ALL["&amp;UNTANA[#Headers]&amp;"]"),rowPointer))</f>
        <v>MAP KCG ATOZ KNG</v>
      </c>
      <c r="N305" s="6">
        <f ca="1">IF(INDEX(INDIRECT("ALL["&amp;UNTANA[#Headers]&amp;"]"),rowPointer)="","",INDEX(INDIRECT("ALL["&amp;UNTANA[#Headers]&amp;"]"),rowPointer))</f>
        <v>5</v>
      </c>
      <c r="O305" s="6">
        <f ca="1">IF(INDEX(INDIRECT("ALL["&amp;UNTANA[#Headers]&amp;"]"),rowPointer)="","",INDEX(INDIRECT("ALL["&amp;UNTANA[#Headers]&amp;"]"),rowPointer))</f>
        <v>250</v>
      </c>
      <c r="P305" s="6" t="str">
        <f ca="1">IF(INDEX(INDIRECT("ALL["&amp;UNTANA[#Headers]&amp;"]"),rowPointer)="","",INDEX(INDIRECT("ALL["&amp;UNTANA[#Headers]&amp;"]"),rowPointer))</f>
        <v>LSN</v>
      </c>
      <c r="Q305" s="3">
        <f ca="1">IF(INDEX(INDIRECT("ALL["&amp;UNTANA[#Headers]&amp;"]"),rowPointer)="","",INDEX(INDIRECT("ALL["&amp;UNTANA[#Headers]&amp;"]"),rowPointer))</f>
        <v>17400</v>
      </c>
      <c r="R305" s="3" t="str">
        <f ca="1">IF(INDEX(INDIRECT("ALL["&amp;UNTANA[#Headers]&amp;"]"),rowPointer)="","",INDEX(INDIRECT("ALL["&amp;UNTANA[#Headers]&amp;"]"),rowPointer))</f>
        <v/>
      </c>
      <c r="S305" s="6" t="str">
        <f ca="1">IF(INDEX(INDIRECT("ALL["&amp;UNTANA[#Headers]&amp;"]"),rowPointer)="","",INDEX(INDIRECT("ALL["&amp;UNTANA[#Headers]&amp;"]"),rowPointer))</f>
        <v>50 LSN</v>
      </c>
      <c r="T305" s="4" t="str">
        <f ca="1">IF(INDEX(INDIRECT("ALL["&amp;UNTANA[#Headers]&amp;"]"),rowPointer)="","",INDEX(INDIRECT("ALL["&amp;UNTANA[#Headers]&amp;"]"),rowPointer))</f>
        <v/>
      </c>
      <c r="U305" s="4" t="str">
        <f ca="1">IF(INDEX(INDIRECT("ALL["&amp;UNTANA[#Headers]&amp;"]"),rowPointer)="","",INDEX(INDIRECT("ALL["&amp;UNTANA[#Headers]&amp;"]"),rowPointer))</f>
        <v/>
      </c>
      <c r="V305" s="3" t="str">
        <f ca="1">IF(INDEX(INDIRECT("ALL["&amp;UNTANA[#Headers]&amp;"]"),rowPointer)="","",INDEX(INDIRECT("ALL["&amp;UNTANA[#Headers]&amp;"]"),rowPointer))</f>
        <v/>
      </c>
      <c r="W305" s="6" t="str">
        <f ca="1">IF(INDEX(INDIRECT("ALL["&amp;UNTANA[#Headers]&amp;"]"),rowPointer)="","",INDEX(INDIRECT("ALL["&amp;UNTANA[#Headers]&amp;"]"),rowPointer))</f>
        <v/>
      </c>
    </row>
    <row r="306" spans="1:23" x14ac:dyDescent="0.25">
      <c r="A306" s="7">
        <v>712</v>
      </c>
      <c r="D306" t="str">
        <f ca="1">INDEX(INDIRECT("ALL["&amp;UNTANA[#Headers]&amp;"]"),rowPointer)</f>
        <v/>
      </c>
      <c r="E306" s="2">
        <f ca="1">INDEX(INDIRECT("ALL["&amp;UNTANA[#Headers]&amp;"]"),rowPointer)</f>
        <v>44952</v>
      </c>
      <c r="F306" s="2" t="str">
        <f ca="1">IF(UNTANA[[#This Row],[TGL MASUK_H]]&gt;E305,UNTANA[[#This Row],[TGL MASUK_H]],IF(UNTANA[[#This Row],[ID]]=1,UNTANA[[#This Row],[TGL MASUK_H]],""))</f>
        <v/>
      </c>
      <c r="G306" s="6" t="str">
        <f ca="1">IF(INDEX(INDIRECT("ALL["&amp;UNTANA[#Headers]&amp;"]"),rowPointer)="","",INDEX(INDIRECT("ALL["&amp;UNTANA[#Headers]&amp;"]"),rowPointer))</f>
        <v/>
      </c>
      <c r="H306" s="6" t="str">
        <f ca="1">IF(INDEX(INDIRECT("ALL["&amp;UNTANA[#Headers]&amp;"]"),rowPointer)="","",INDEX(INDIRECT("ALL["&amp;UNTANA[#Headers]&amp;"]"),rowPointer))</f>
        <v/>
      </c>
      <c r="I306" s="6" t="str">
        <f ca="1">IF(INDEX(INDIRECT("ALL["&amp;UNTANA[#Headers]&amp;"]"),rowPointer)="","",INDEX(INDIRECT("ALL["&amp;UNTANA[#Headers]&amp;"]"),rowPointer))</f>
        <v/>
      </c>
      <c r="J306" s="6" t="str">
        <f ca="1">IF(INDEX(INDIRECT("ALL["&amp;UNTANA[#Headers]&amp;"]"),rowPointer)="","",INDEX(INDIRECT("ALL["&amp;UNTANA[#Headers]&amp;"]"),rowPointer))</f>
        <v/>
      </c>
      <c r="K306" s="2" t="str">
        <f ca="1">IF(INDEX(INDIRECT("ALL["&amp;UNTANA[#Headers]&amp;"]"),rowPointer)="","",INDEX(INDIRECT("ALL["&amp;UNTANA[#Headers]&amp;"]"),rowPointer))</f>
        <v/>
      </c>
      <c r="L306" s="6" t="str">
        <f ca="1">IF(INDEX(INDIRECT("ALL["&amp;UNTANA[#Headers]&amp;"]"),rowPointer)="","",INDEX(INDIRECT("ALL["&amp;UNTANA[#Headers]&amp;"]"),rowPointer))</f>
        <v/>
      </c>
      <c r="M306" s="6" t="str">
        <f ca="1">IF(INDEX(INDIRECT("ALL["&amp;UNTANA[#Headers]&amp;"]"),rowPointer)="","",INDEX(INDIRECT("ALL["&amp;UNTANA[#Headers]&amp;"]"),rowPointer))</f>
        <v/>
      </c>
      <c r="N306" s="6" t="str">
        <f ca="1">IF(INDEX(INDIRECT("ALL["&amp;UNTANA[#Headers]&amp;"]"),rowPointer)="","",INDEX(INDIRECT("ALL["&amp;UNTANA[#Headers]&amp;"]"),rowPointer))</f>
        <v/>
      </c>
      <c r="O306" s="6" t="str">
        <f ca="1">IF(INDEX(INDIRECT("ALL["&amp;UNTANA[#Headers]&amp;"]"),rowPointer)="","",INDEX(INDIRECT("ALL["&amp;UNTANA[#Headers]&amp;"]"),rowPointer))</f>
        <v/>
      </c>
      <c r="P306" s="6" t="str">
        <f ca="1">IF(INDEX(INDIRECT("ALL["&amp;UNTANA[#Headers]&amp;"]"),rowPointer)="","",INDEX(INDIRECT("ALL["&amp;UNTANA[#Headers]&amp;"]"),rowPointer))</f>
        <v/>
      </c>
      <c r="Q306" s="3" t="str">
        <f ca="1">IF(INDEX(INDIRECT("ALL["&amp;UNTANA[#Headers]&amp;"]"),rowPointer)="","",INDEX(INDIRECT("ALL["&amp;UNTANA[#Headers]&amp;"]"),rowPointer))</f>
        <v/>
      </c>
      <c r="R306" s="3" t="str">
        <f ca="1">IF(INDEX(INDIRECT("ALL["&amp;UNTANA[#Headers]&amp;"]"),rowPointer)="","",INDEX(INDIRECT("ALL["&amp;UNTANA[#Headers]&amp;"]"),rowPointer))</f>
        <v/>
      </c>
      <c r="S306" s="6" t="str">
        <f ca="1">IF(INDEX(INDIRECT("ALL["&amp;UNTANA[#Headers]&amp;"]"),rowPointer)="","",INDEX(INDIRECT("ALL["&amp;UNTANA[#Headers]&amp;"]"),rowPointer))</f>
        <v/>
      </c>
      <c r="T306" s="4" t="str">
        <f ca="1">IF(INDEX(INDIRECT("ALL["&amp;UNTANA[#Headers]&amp;"]"),rowPointer)="","",INDEX(INDIRECT("ALL["&amp;UNTANA[#Headers]&amp;"]"),rowPointer))</f>
        <v/>
      </c>
      <c r="U306" s="4" t="str">
        <f ca="1">IF(INDEX(INDIRECT("ALL["&amp;UNTANA[#Headers]&amp;"]"),rowPointer)="","",INDEX(INDIRECT("ALL["&amp;UNTANA[#Headers]&amp;"]"),rowPointer))</f>
        <v/>
      </c>
      <c r="V306" s="3" t="str">
        <f ca="1">IF(INDEX(INDIRECT("ALL["&amp;UNTANA[#Headers]&amp;"]"),rowPointer)="","",INDEX(INDIRECT("ALL["&amp;UNTANA[#Headers]&amp;"]"),rowPointer))</f>
        <v/>
      </c>
      <c r="W306" s="6" t="str">
        <f ca="1">IF(INDEX(INDIRECT("ALL["&amp;UNTANA[#Headers]&amp;"]"),rowPointer)="","",INDEX(INDIRECT("ALL["&amp;UNTANA[#Headers]&amp;"]"),rowPointer))</f>
        <v/>
      </c>
    </row>
    <row r="307" spans="1:23" x14ac:dyDescent="0.25">
      <c r="A307" s="7">
        <v>719</v>
      </c>
      <c r="D307">
        <f ca="1">INDEX(INDIRECT("ALL["&amp;UNTANA[#Headers]&amp;"]"),rowPointer)</f>
        <v>719</v>
      </c>
      <c r="E307" s="2">
        <f ca="1">INDEX(INDIRECT("ALL["&amp;UNTANA[#Headers]&amp;"]"),rowPointer)</f>
        <v>44952</v>
      </c>
      <c r="F307" s="2" t="str">
        <f ca="1">IF(UNTANA[[#This Row],[TGL MASUK_H]]&gt;E306,UNTANA[[#This Row],[TGL MASUK_H]],IF(UNTANA[[#This Row],[ID]]=1,UNTANA[[#This Row],[TGL MASUK_H]],""))</f>
        <v/>
      </c>
      <c r="G307" s="6" t="str">
        <f ca="1">IF(INDEX(INDIRECT("ALL["&amp;UNTANA[#Headers]&amp;"]"),rowPointer)="","",INDEX(INDIRECT("ALL["&amp;UNTANA[#Headers]&amp;"]"),rowPointer))</f>
        <v>HONGSIAN</v>
      </c>
      <c r="H307" s="6" t="str">
        <f ca="1">IF(INDEX(INDIRECT("ALL["&amp;UNTANA[#Headers]&amp;"]"),rowPointer)="","",INDEX(INDIRECT("ALL["&amp;UNTANA[#Headers]&amp;"]"),rowPointer))</f>
        <v>UNTANA</v>
      </c>
      <c r="I307" s="6" t="str">
        <f ca="1">IF(INDEX(INDIRECT("ALL["&amp;UNTANA[#Headers]&amp;"]"),rowPointer)="","",INDEX(INDIRECT("ALL["&amp;UNTANA[#Headers]&amp;"]"),rowPointer))</f>
        <v/>
      </c>
      <c r="J307" s="6" t="str">
        <f ca="1">IF(INDEX(INDIRECT("ALL["&amp;UNTANA[#Headers]&amp;"]"),rowPointer)="","",INDEX(INDIRECT("ALL["&amp;UNTANA[#Headers]&amp;"]"),rowPointer))</f>
        <v/>
      </c>
      <c r="K307" s="2" t="str">
        <f ca="1">IF(INDEX(INDIRECT("ALL["&amp;UNTANA[#Headers]&amp;"]"),rowPointer)="","",INDEX(INDIRECT("ALL["&amp;UNTANA[#Headers]&amp;"]"),rowPointer))</f>
        <v/>
      </c>
      <c r="L307" s="6" t="str">
        <f ca="1">IF(INDEX(INDIRECT("ALL["&amp;UNTANA[#Headers]&amp;"]"),rowPointer)="","",INDEX(INDIRECT("ALL["&amp;UNTANA[#Headers]&amp;"]"),rowPointer))</f>
        <v/>
      </c>
      <c r="M307" s="6" t="str">
        <f ca="1">IF(INDEX(INDIRECT("ALL["&amp;UNTANA[#Headers]&amp;"]"),rowPointer)="","",INDEX(INDIRECT("ALL["&amp;UNTANA[#Headers]&amp;"]"),rowPointer))</f>
        <v>P CASE REST A 776</v>
      </c>
      <c r="N307" s="6">
        <f ca="1">IF(INDEX(INDIRECT("ALL["&amp;UNTANA[#Headers]&amp;"]"),rowPointer)="","",INDEX(INDIRECT("ALL["&amp;UNTANA[#Headers]&amp;"]"),rowPointer))</f>
        <v>1</v>
      </c>
      <c r="O307" s="6">
        <f ca="1">IF(INDEX(INDIRECT("ALL["&amp;UNTANA[#Headers]&amp;"]"),rowPointer)="","",INDEX(INDIRECT("ALL["&amp;UNTANA[#Headers]&amp;"]"),rowPointer))</f>
        <v>32</v>
      </c>
      <c r="P307" s="6" t="str">
        <f ca="1">IF(INDEX(INDIRECT("ALL["&amp;UNTANA[#Headers]&amp;"]"),rowPointer)="","",INDEX(INDIRECT("ALL["&amp;UNTANA[#Headers]&amp;"]"),rowPointer))</f>
        <v>LSN</v>
      </c>
      <c r="Q307" s="3">
        <f ca="1">IF(INDEX(INDIRECT("ALL["&amp;UNTANA[#Headers]&amp;"]"),rowPointer)="","",INDEX(INDIRECT("ALL["&amp;UNTANA[#Headers]&amp;"]"),rowPointer))</f>
        <v>74000</v>
      </c>
      <c r="R307" s="3" t="str">
        <f ca="1">IF(INDEX(INDIRECT("ALL["&amp;UNTANA[#Headers]&amp;"]"),rowPointer)="","",INDEX(INDIRECT("ALL["&amp;UNTANA[#Headers]&amp;"]"),rowPointer))</f>
        <v/>
      </c>
      <c r="S307" s="6" t="str">
        <f ca="1">IF(INDEX(INDIRECT("ALL["&amp;UNTANA[#Headers]&amp;"]"),rowPointer)="","",INDEX(INDIRECT("ALL["&amp;UNTANA[#Headers]&amp;"]"),rowPointer))</f>
        <v/>
      </c>
      <c r="T307" s="4" t="str">
        <f ca="1">IF(INDEX(INDIRECT("ALL["&amp;UNTANA[#Headers]&amp;"]"),rowPointer)="","",INDEX(INDIRECT("ALL["&amp;UNTANA[#Headers]&amp;"]"),rowPointer))</f>
        <v/>
      </c>
      <c r="U307" s="4" t="str">
        <f ca="1">IF(INDEX(INDIRECT("ALL["&amp;UNTANA[#Headers]&amp;"]"),rowPointer)="","",INDEX(INDIRECT("ALL["&amp;UNTANA[#Headers]&amp;"]"),rowPointer))</f>
        <v/>
      </c>
      <c r="V307" s="3" t="str">
        <f ca="1">IF(INDEX(INDIRECT("ALL["&amp;UNTANA[#Headers]&amp;"]"),rowPointer)="","",INDEX(INDIRECT("ALL["&amp;UNTANA[#Headers]&amp;"]"),rowPointer))</f>
        <v/>
      </c>
      <c r="W307" s="6" t="str">
        <f ca="1">IF(INDEX(INDIRECT("ALL["&amp;UNTANA[#Headers]&amp;"]"),rowPointer)="","",INDEX(INDIRECT("ALL["&amp;UNTANA[#Headers]&amp;"]"),rowPointer))</f>
        <v/>
      </c>
    </row>
    <row r="308" spans="1:23" x14ac:dyDescent="0.25">
      <c r="A308" s="7">
        <v>720</v>
      </c>
      <c r="D308" t="str">
        <f ca="1">INDEX(INDIRECT("ALL["&amp;UNTANA[#Headers]&amp;"]"),rowPointer)</f>
        <v/>
      </c>
      <c r="E308" s="2">
        <f ca="1">INDEX(INDIRECT("ALL["&amp;UNTANA[#Headers]&amp;"]"),rowPointer)</f>
        <v>44952</v>
      </c>
      <c r="F308" s="2" t="str">
        <f ca="1">IF(UNTANA[[#This Row],[TGL MASUK_H]]&gt;E307,UNTANA[[#This Row],[TGL MASUK_H]],IF(UNTANA[[#This Row],[ID]]=1,UNTANA[[#This Row],[TGL MASUK_H]],""))</f>
        <v/>
      </c>
      <c r="G308" s="6" t="str">
        <f ca="1">IF(INDEX(INDIRECT("ALL["&amp;UNTANA[#Headers]&amp;"]"),rowPointer)="","",INDEX(INDIRECT("ALL["&amp;UNTANA[#Headers]&amp;"]"),rowPointer))</f>
        <v/>
      </c>
      <c r="H308" s="6" t="str">
        <f ca="1">IF(INDEX(INDIRECT("ALL["&amp;UNTANA[#Headers]&amp;"]"),rowPointer)="","",INDEX(INDIRECT("ALL["&amp;UNTANA[#Headers]&amp;"]"),rowPointer))</f>
        <v/>
      </c>
      <c r="I308" s="6" t="str">
        <f ca="1">IF(INDEX(INDIRECT("ALL["&amp;UNTANA[#Headers]&amp;"]"),rowPointer)="","",INDEX(INDIRECT("ALL["&amp;UNTANA[#Headers]&amp;"]"),rowPointer))</f>
        <v/>
      </c>
      <c r="J308" s="6" t="str">
        <f ca="1">IF(INDEX(INDIRECT("ALL["&amp;UNTANA[#Headers]&amp;"]"),rowPointer)="","",INDEX(INDIRECT("ALL["&amp;UNTANA[#Headers]&amp;"]"),rowPointer))</f>
        <v/>
      </c>
      <c r="K308" s="2" t="str">
        <f ca="1">IF(INDEX(INDIRECT("ALL["&amp;UNTANA[#Headers]&amp;"]"),rowPointer)="","",INDEX(INDIRECT("ALL["&amp;UNTANA[#Headers]&amp;"]"),rowPointer))</f>
        <v/>
      </c>
      <c r="L308" s="6" t="str">
        <f ca="1">IF(INDEX(INDIRECT("ALL["&amp;UNTANA[#Headers]&amp;"]"),rowPointer)="","",INDEX(INDIRECT("ALL["&amp;UNTANA[#Headers]&amp;"]"),rowPointer))</f>
        <v/>
      </c>
      <c r="M308" s="6" t="str">
        <f ca="1">IF(INDEX(INDIRECT("ALL["&amp;UNTANA[#Headers]&amp;"]"),rowPointer)="","",INDEX(INDIRECT("ALL["&amp;UNTANA[#Headers]&amp;"]"),rowPointer))</f>
        <v>P CASE REST H 466</v>
      </c>
      <c r="N308" s="6">
        <f ca="1">IF(INDEX(INDIRECT("ALL["&amp;UNTANA[#Headers]&amp;"]"),rowPointer)="","",INDEX(INDIRECT("ALL["&amp;UNTANA[#Headers]&amp;"]"),rowPointer))</f>
        <v>1</v>
      </c>
      <c r="O308" s="6">
        <f ca="1">IF(INDEX(INDIRECT("ALL["&amp;UNTANA[#Headers]&amp;"]"),rowPointer)="","",INDEX(INDIRECT("ALL["&amp;UNTANA[#Headers]&amp;"]"),rowPointer))</f>
        <v>32</v>
      </c>
      <c r="P308" s="6" t="str">
        <f ca="1">IF(INDEX(INDIRECT("ALL["&amp;UNTANA[#Headers]&amp;"]"),rowPointer)="","",INDEX(INDIRECT("ALL["&amp;UNTANA[#Headers]&amp;"]"),rowPointer))</f>
        <v>LSN</v>
      </c>
      <c r="Q308" s="3">
        <f ca="1">IF(INDEX(INDIRECT("ALL["&amp;UNTANA[#Headers]&amp;"]"),rowPointer)="","",INDEX(INDIRECT("ALL["&amp;UNTANA[#Headers]&amp;"]"),rowPointer))</f>
        <v>82500</v>
      </c>
      <c r="R308" s="3" t="str">
        <f ca="1">IF(INDEX(INDIRECT("ALL["&amp;UNTANA[#Headers]&amp;"]"),rowPointer)="","",INDEX(INDIRECT("ALL["&amp;UNTANA[#Headers]&amp;"]"),rowPointer))</f>
        <v/>
      </c>
      <c r="S308" s="6" t="str">
        <f ca="1">IF(INDEX(INDIRECT("ALL["&amp;UNTANA[#Headers]&amp;"]"),rowPointer)="","",INDEX(INDIRECT("ALL["&amp;UNTANA[#Headers]&amp;"]"),rowPointer))</f>
        <v/>
      </c>
      <c r="T308" s="4" t="str">
        <f ca="1">IF(INDEX(INDIRECT("ALL["&amp;UNTANA[#Headers]&amp;"]"),rowPointer)="","",INDEX(INDIRECT("ALL["&amp;UNTANA[#Headers]&amp;"]"),rowPointer))</f>
        <v/>
      </c>
      <c r="U308" s="4" t="str">
        <f ca="1">IF(INDEX(INDIRECT("ALL["&amp;UNTANA[#Headers]&amp;"]"),rowPointer)="","",INDEX(INDIRECT("ALL["&amp;UNTANA[#Headers]&amp;"]"),rowPointer))</f>
        <v/>
      </c>
      <c r="V308" s="3" t="str">
        <f ca="1">IF(INDEX(INDIRECT("ALL["&amp;UNTANA[#Headers]&amp;"]"),rowPointer)="","",INDEX(INDIRECT("ALL["&amp;UNTANA[#Headers]&amp;"]"),rowPointer))</f>
        <v/>
      </c>
      <c r="W308" s="6" t="str">
        <f ca="1">IF(INDEX(INDIRECT("ALL["&amp;UNTANA[#Headers]&amp;"]"),rowPointer)="","",INDEX(INDIRECT("ALL["&amp;UNTANA[#Headers]&amp;"]"),rowPointer))</f>
        <v/>
      </c>
    </row>
    <row r="309" spans="1:23" x14ac:dyDescent="0.25">
      <c r="A309" s="7">
        <v>721</v>
      </c>
      <c r="D309" t="str">
        <f ca="1">INDEX(INDIRECT("ALL["&amp;UNTANA[#Headers]&amp;"]"),rowPointer)</f>
        <v/>
      </c>
      <c r="E309" s="2">
        <f ca="1">INDEX(INDIRECT("ALL["&amp;UNTANA[#Headers]&amp;"]"),rowPointer)</f>
        <v>44952</v>
      </c>
      <c r="F309" s="2" t="str">
        <f ca="1">IF(UNTANA[[#This Row],[TGL MASUK_H]]&gt;E308,UNTANA[[#This Row],[TGL MASUK_H]],IF(UNTANA[[#This Row],[ID]]=1,UNTANA[[#This Row],[TGL MASUK_H]],""))</f>
        <v/>
      </c>
      <c r="G309" s="6" t="str">
        <f ca="1">IF(INDEX(INDIRECT("ALL["&amp;UNTANA[#Headers]&amp;"]"),rowPointer)="","",INDEX(INDIRECT("ALL["&amp;UNTANA[#Headers]&amp;"]"),rowPointer))</f>
        <v/>
      </c>
      <c r="H309" s="6" t="str">
        <f ca="1">IF(INDEX(INDIRECT("ALL["&amp;UNTANA[#Headers]&amp;"]"),rowPointer)="","",INDEX(INDIRECT("ALL["&amp;UNTANA[#Headers]&amp;"]"),rowPointer))</f>
        <v/>
      </c>
      <c r="I309" s="6" t="str">
        <f ca="1">IF(INDEX(INDIRECT("ALL["&amp;UNTANA[#Headers]&amp;"]"),rowPointer)="","",INDEX(INDIRECT("ALL["&amp;UNTANA[#Headers]&amp;"]"),rowPointer))</f>
        <v/>
      </c>
      <c r="J309" s="6" t="str">
        <f ca="1">IF(INDEX(INDIRECT("ALL["&amp;UNTANA[#Headers]&amp;"]"),rowPointer)="","",INDEX(INDIRECT("ALL["&amp;UNTANA[#Headers]&amp;"]"),rowPointer))</f>
        <v/>
      </c>
      <c r="K309" s="2" t="str">
        <f ca="1">IF(INDEX(INDIRECT("ALL["&amp;UNTANA[#Headers]&amp;"]"),rowPointer)="","",INDEX(INDIRECT("ALL["&amp;UNTANA[#Headers]&amp;"]"),rowPointer))</f>
        <v/>
      </c>
      <c r="L309" s="6" t="str">
        <f ca="1">IF(INDEX(INDIRECT("ALL["&amp;UNTANA[#Headers]&amp;"]"),rowPointer)="","",INDEX(INDIRECT("ALL["&amp;UNTANA[#Headers]&amp;"]"),rowPointer))</f>
        <v/>
      </c>
      <c r="M309" s="6" t="str">
        <f ca="1">IF(INDEX(INDIRECT("ALL["&amp;UNTANA[#Headers]&amp;"]"),rowPointer)="","",INDEX(INDIRECT("ALL["&amp;UNTANA[#Headers]&amp;"]"),rowPointer))</f>
        <v>P CASE  REST H761</v>
      </c>
      <c r="N309" s="6">
        <f ca="1">IF(INDEX(INDIRECT("ALL["&amp;UNTANA[#Headers]&amp;"]"),rowPointer)="","",INDEX(INDIRECT("ALL["&amp;UNTANA[#Headers]&amp;"]"),rowPointer))</f>
        <v>1</v>
      </c>
      <c r="O309" s="6">
        <f ca="1">IF(INDEX(INDIRECT("ALL["&amp;UNTANA[#Headers]&amp;"]"),rowPointer)="","",INDEX(INDIRECT("ALL["&amp;UNTANA[#Headers]&amp;"]"),rowPointer))</f>
        <v>32</v>
      </c>
      <c r="P309" s="6" t="str">
        <f ca="1">IF(INDEX(INDIRECT("ALL["&amp;UNTANA[#Headers]&amp;"]"),rowPointer)="","",INDEX(INDIRECT("ALL["&amp;UNTANA[#Headers]&amp;"]"),rowPointer))</f>
        <v>LSN</v>
      </c>
      <c r="Q309" s="3">
        <f ca="1">IF(INDEX(INDIRECT("ALL["&amp;UNTANA[#Headers]&amp;"]"),rowPointer)="","",INDEX(INDIRECT("ALL["&amp;UNTANA[#Headers]&amp;"]"),rowPointer))</f>
        <v>75000</v>
      </c>
      <c r="R309" s="3" t="str">
        <f ca="1">IF(INDEX(INDIRECT("ALL["&amp;UNTANA[#Headers]&amp;"]"),rowPointer)="","",INDEX(INDIRECT("ALL["&amp;UNTANA[#Headers]&amp;"]"),rowPointer))</f>
        <v/>
      </c>
      <c r="S309" s="6" t="str">
        <f ca="1">IF(INDEX(INDIRECT("ALL["&amp;UNTANA[#Headers]&amp;"]"),rowPointer)="","",INDEX(INDIRECT("ALL["&amp;UNTANA[#Headers]&amp;"]"),rowPointer))</f>
        <v/>
      </c>
      <c r="T309" s="4" t="str">
        <f ca="1">IF(INDEX(INDIRECT("ALL["&amp;UNTANA[#Headers]&amp;"]"),rowPointer)="","",INDEX(INDIRECT("ALL["&amp;UNTANA[#Headers]&amp;"]"),rowPointer))</f>
        <v/>
      </c>
      <c r="U309" s="4" t="str">
        <f ca="1">IF(INDEX(INDIRECT("ALL["&amp;UNTANA[#Headers]&amp;"]"),rowPointer)="","",INDEX(INDIRECT("ALL["&amp;UNTANA[#Headers]&amp;"]"),rowPointer))</f>
        <v/>
      </c>
      <c r="V309" s="3" t="str">
        <f ca="1">IF(INDEX(INDIRECT("ALL["&amp;UNTANA[#Headers]&amp;"]"),rowPointer)="","",INDEX(INDIRECT("ALL["&amp;UNTANA[#Headers]&amp;"]"),rowPointer))</f>
        <v/>
      </c>
      <c r="W309" s="6" t="str">
        <f ca="1">IF(INDEX(INDIRECT("ALL["&amp;UNTANA[#Headers]&amp;"]"),rowPointer)="","",INDEX(INDIRECT("ALL["&amp;UNTANA[#Headers]&amp;"]"),rowPointer))</f>
        <v/>
      </c>
    </row>
    <row r="310" spans="1:23" x14ac:dyDescent="0.25">
      <c r="A310" s="7">
        <v>722</v>
      </c>
      <c r="D310" t="str">
        <f ca="1">INDEX(INDIRECT("ALL["&amp;UNTANA[#Headers]&amp;"]"),rowPointer)</f>
        <v/>
      </c>
      <c r="E310" s="2">
        <f ca="1">INDEX(INDIRECT("ALL["&amp;UNTANA[#Headers]&amp;"]"),rowPointer)</f>
        <v>44952</v>
      </c>
      <c r="F310" s="2" t="str">
        <f ca="1">IF(UNTANA[[#This Row],[TGL MASUK_H]]&gt;E309,UNTANA[[#This Row],[TGL MASUK_H]],IF(UNTANA[[#This Row],[ID]]=1,UNTANA[[#This Row],[TGL MASUK_H]],""))</f>
        <v/>
      </c>
      <c r="G310" s="6" t="str">
        <f ca="1">IF(INDEX(INDIRECT("ALL["&amp;UNTANA[#Headers]&amp;"]"),rowPointer)="","",INDEX(INDIRECT("ALL["&amp;UNTANA[#Headers]&amp;"]"),rowPointer))</f>
        <v/>
      </c>
      <c r="H310" s="6" t="str">
        <f ca="1">IF(INDEX(INDIRECT("ALL["&amp;UNTANA[#Headers]&amp;"]"),rowPointer)="","",INDEX(INDIRECT("ALL["&amp;UNTANA[#Headers]&amp;"]"),rowPointer))</f>
        <v/>
      </c>
      <c r="I310" s="6" t="str">
        <f ca="1">IF(INDEX(INDIRECT("ALL["&amp;UNTANA[#Headers]&amp;"]"),rowPointer)="","",INDEX(INDIRECT("ALL["&amp;UNTANA[#Headers]&amp;"]"),rowPointer))</f>
        <v/>
      </c>
      <c r="J310" s="6" t="str">
        <f ca="1">IF(INDEX(INDIRECT("ALL["&amp;UNTANA[#Headers]&amp;"]"),rowPointer)="","",INDEX(INDIRECT("ALL["&amp;UNTANA[#Headers]&amp;"]"),rowPointer))</f>
        <v/>
      </c>
      <c r="K310" s="2" t="str">
        <f ca="1">IF(INDEX(INDIRECT("ALL["&amp;UNTANA[#Headers]&amp;"]"),rowPointer)="","",INDEX(INDIRECT("ALL["&amp;UNTANA[#Headers]&amp;"]"),rowPointer))</f>
        <v/>
      </c>
      <c r="L310" s="6" t="str">
        <f ca="1">IF(INDEX(INDIRECT("ALL["&amp;UNTANA[#Headers]&amp;"]"),rowPointer)="","",INDEX(INDIRECT("ALL["&amp;UNTANA[#Headers]&amp;"]"),rowPointer))</f>
        <v/>
      </c>
      <c r="M310" s="6" t="str">
        <f ca="1">IF(INDEX(INDIRECT("ALL["&amp;UNTANA[#Headers]&amp;"]"),rowPointer)="","",INDEX(INDIRECT("ALL["&amp;UNTANA[#Headers]&amp;"]"),rowPointer))</f>
        <v/>
      </c>
      <c r="N310" s="6" t="str">
        <f ca="1">IF(INDEX(INDIRECT("ALL["&amp;UNTANA[#Headers]&amp;"]"),rowPointer)="","",INDEX(INDIRECT("ALL["&amp;UNTANA[#Headers]&amp;"]"),rowPointer))</f>
        <v/>
      </c>
      <c r="O310" s="6" t="str">
        <f ca="1">IF(INDEX(INDIRECT("ALL["&amp;UNTANA[#Headers]&amp;"]"),rowPointer)="","",INDEX(INDIRECT("ALL["&amp;UNTANA[#Headers]&amp;"]"),rowPointer))</f>
        <v/>
      </c>
      <c r="P310" s="6" t="str">
        <f ca="1">IF(INDEX(INDIRECT("ALL["&amp;UNTANA[#Headers]&amp;"]"),rowPointer)="","",INDEX(INDIRECT("ALL["&amp;UNTANA[#Headers]&amp;"]"),rowPointer))</f>
        <v/>
      </c>
      <c r="Q310" s="3" t="str">
        <f ca="1">IF(INDEX(INDIRECT("ALL["&amp;UNTANA[#Headers]&amp;"]"),rowPointer)="","",INDEX(INDIRECT("ALL["&amp;UNTANA[#Headers]&amp;"]"),rowPointer))</f>
        <v/>
      </c>
      <c r="R310" s="3" t="str">
        <f ca="1">IF(INDEX(INDIRECT("ALL["&amp;UNTANA[#Headers]&amp;"]"),rowPointer)="","",INDEX(INDIRECT("ALL["&amp;UNTANA[#Headers]&amp;"]"),rowPointer))</f>
        <v/>
      </c>
      <c r="S310" s="6" t="str">
        <f ca="1">IF(INDEX(INDIRECT("ALL["&amp;UNTANA[#Headers]&amp;"]"),rowPointer)="","",INDEX(INDIRECT("ALL["&amp;UNTANA[#Headers]&amp;"]"),rowPointer))</f>
        <v/>
      </c>
      <c r="T310" s="4" t="str">
        <f ca="1">IF(INDEX(INDIRECT("ALL["&amp;UNTANA[#Headers]&amp;"]"),rowPointer)="","",INDEX(INDIRECT("ALL["&amp;UNTANA[#Headers]&amp;"]"),rowPointer))</f>
        <v/>
      </c>
      <c r="U310" s="4" t="str">
        <f ca="1">IF(INDEX(INDIRECT("ALL["&amp;UNTANA[#Headers]&amp;"]"),rowPointer)="","",INDEX(INDIRECT("ALL["&amp;UNTANA[#Headers]&amp;"]"),rowPointer))</f>
        <v/>
      </c>
      <c r="V310" s="3" t="str">
        <f ca="1">IF(INDEX(INDIRECT("ALL["&amp;UNTANA[#Headers]&amp;"]"),rowPointer)="","",INDEX(INDIRECT("ALL["&amp;UNTANA[#Headers]&amp;"]"),rowPointer))</f>
        <v/>
      </c>
      <c r="W310" s="6" t="str">
        <f ca="1">IF(INDEX(INDIRECT("ALL["&amp;UNTANA[#Headers]&amp;"]"),rowPointer)="","",INDEX(INDIRECT("ALL["&amp;UNTANA[#Headers]&amp;"]"),rowPointer))</f>
        <v/>
      </c>
    </row>
    <row r="311" spans="1:23" x14ac:dyDescent="0.25">
      <c r="A311" s="7">
        <v>723</v>
      </c>
      <c r="D311">
        <f ca="1">INDEX(INDIRECT("ALL["&amp;UNTANA[#Headers]&amp;"]"),rowPointer)</f>
        <v>723</v>
      </c>
      <c r="E311" s="2">
        <f ca="1">INDEX(INDIRECT("ALL["&amp;UNTANA[#Headers]&amp;"]"),rowPointer)</f>
        <v>44953</v>
      </c>
      <c r="F311" s="2">
        <f ca="1">IF(UNTANA[[#This Row],[TGL MASUK_H]]&gt;E310,UNTANA[[#This Row],[TGL MASUK_H]],IF(UNTANA[[#This Row],[ID]]=1,UNTANA[[#This Row],[TGL MASUK_H]],""))</f>
        <v>44953</v>
      </c>
      <c r="G311" s="6" t="str">
        <f ca="1">IF(INDEX(INDIRECT("ALL["&amp;UNTANA[#Headers]&amp;"]"),rowPointer)="","",INDEX(INDIRECT("ALL["&amp;UNTANA[#Headers]&amp;"]"),rowPointer))</f>
        <v>DR (SS) ORI</v>
      </c>
      <c r="H311" s="6" t="str">
        <f ca="1">IF(INDEX(INDIRECT("ALL["&amp;UNTANA[#Headers]&amp;"]"),rowPointer)="","",INDEX(INDIRECT("ALL["&amp;UNTANA[#Headers]&amp;"]"),rowPointer))</f>
        <v>UNTANA</v>
      </c>
      <c r="I311" s="6" t="str">
        <f ca="1">IF(INDEX(INDIRECT("ALL["&amp;UNTANA[#Headers]&amp;"]"),rowPointer)="","",INDEX(INDIRECT("ALL["&amp;UNTANA[#Headers]&amp;"]"),rowPointer))</f>
        <v/>
      </c>
      <c r="J311" s="6" t="str">
        <f ca="1">IF(INDEX(INDIRECT("ALL["&amp;UNTANA[#Headers]&amp;"]"),rowPointer)="","",INDEX(INDIRECT("ALL["&amp;UNTANA[#Headers]&amp;"]"),rowPointer))</f>
        <v/>
      </c>
      <c r="K311" s="2" t="str">
        <f ca="1">IF(INDEX(INDIRECT("ALL["&amp;UNTANA[#Headers]&amp;"]"),rowPointer)="","",INDEX(INDIRECT("ALL["&amp;UNTANA[#Headers]&amp;"]"),rowPointer))</f>
        <v/>
      </c>
      <c r="L311" s="6" t="str">
        <f ca="1">IF(INDEX(INDIRECT("ALL["&amp;UNTANA[#Headers]&amp;"]"),rowPointer)="","",INDEX(INDIRECT("ALL["&amp;UNTANA[#Headers]&amp;"]"),rowPointer))</f>
        <v/>
      </c>
      <c r="M311" s="6" t="str">
        <f ca="1">IF(INDEX(INDIRECT("ALL["&amp;UNTANA[#Headers]&amp;"]"),rowPointer)="","",INDEX(INDIRECT("ALL["&amp;UNTANA[#Headers]&amp;"]"),rowPointer))</f>
        <v>GUNTING JUNIOR J500 JUNIOR</v>
      </c>
      <c r="N311" s="6">
        <f ca="1">IF(INDEX(INDIRECT("ALL["&amp;UNTANA[#Headers]&amp;"]"),rowPointer)="","",INDEX(INDIRECT("ALL["&amp;UNTANA[#Headers]&amp;"]"),rowPointer))</f>
        <v>10</v>
      </c>
      <c r="O311" s="6">
        <f ca="1">IF(INDEX(INDIRECT("ALL["&amp;UNTANA[#Headers]&amp;"]"),rowPointer)="","",INDEX(INDIRECT("ALL["&amp;UNTANA[#Headers]&amp;"]"),rowPointer))</f>
        <v>200</v>
      </c>
      <c r="P311" s="6" t="str">
        <f ca="1">IF(INDEX(INDIRECT("ALL["&amp;UNTANA[#Headers]&amp;"]"),rowPointer)="","",INDEX(INDIRECT("ALL["&amp;UNTANA[#Headers]&amp;"]"),rowPointer))</f>
        <v>LSN</v>
      </c>
      <c r="Q311" s="3">
        <f ca="1">IF(INDEX(INDIRECT("ALL["&amp;UNTANA[#Headers]&amp;"]"),rowPointer)="","",INDEX(INDIRECT("ALL["&amp;UNTANA[#Headers]&amp;"]"),rowPointer))</f>
        <v>71000</v>
      </c>
      <c r="R311" s="3" t="str">
        <f ca="1">IF(INDEX(INDIRECT("ALL["&amp;UNTANA[#Headers]&amp;"]"),rowPointer)="","",INDEX(INDIRECT("ALL["&amp;UNTANA[#Headers]&amp;"]"),rowPointer))</f>
        <v/>
      </c>
      <c r="S311" s="6" t="str">
        <f ca="1">IF(INDEX(INDIRECT("ALL["&amp;UNTANA[#Headers]&amp;"]"),rowPointer)="","",INDEX(INDIRECT("ALL["&amp;UNTANA[#Headers]&amp;"]"),rowPointer))</f>
        <v>20 LSN</v>
      </c>
      <c r="T311" s="4">
        <f ca="1">IF(INDEX(INDIRECT("ALL["&amp;UNTANA[#Headers]&amp;"]"),rowPointer)="","",INDEX(INDIRECT("ALL["&amp;UNTANA[#Headers]&amp;"]"),rowPointer))</f>
        <v>0.12</v>
      </c>
      <c r="U311" s="4" t="str">
        <f ca="1">IF(INDEX(INDIRECT("ALL["&amp;UNTANA[#Headers]&amp;"]"),rowPointer)="","",INDEX(INDIRECT("ALL["&amp;UNTANA[#Headers]&amp;"]"),rowPointer))</f>
        <v/>
      </c>
      <c r="V311" s="3" t="str">
        <f ca="1">IF(INDEX(INDIRECT("ALL["&amp;UNTANA[#Headers]&amp;"]"),rowPointer)="","",INDEX(INDIRECT("ALL["&amp;UNTANA[#Headers]&amp;"]"),rowPointer))</f>
        <v/>
      </c>
      <c r="W311" s="6" t="str">
        <f ca="1">IF(INDEX(INDIRECT("ALL["&amp;UNTANA[#Headers]&amp;"]"),rowPointer)="","",INDEX(INDIRECT("ALL["&amp;UNTANA[#Headers]&amp;"]"),rowPointer))</f>
        <v/>
      </c>
    </row>
    <row r="312" spans="1:23" x14ac:dyDescent="0.25">
      <c r="A312" s="7">
        <v>724</v>
      </c>
      <c r="D312" t="str">
        <f ca="1">INDEX(INDIRECT("ALL["&amp;UNTANA[#Headers]&amp;"]"),rowPointer)</f>
        <v/>
      </c>
      <c r="E312" s="2">
        <f ca="1">INDEX(INDIRECT("ALL["&amp;UNTANA[#Headers]&amp;"]"),rowPointer)</f>
        <v>44953</v>
      </c>
      <c r="F312" s="2" t="str">
        <f ca="1">IF(UNTANA[[#This Row],[TGL MASUK_H]]&gt;E311,UNTANA[[#This Row],[TGL MASUK_H]],IF(UNTANA[[#This Row],[ID]]=1,UNTANA[[#This Row],[TGL MASUK_H]],""))</f>
        <v/>
      </c>
      <c r="G312" s="6" t="str">
        <f ca="1">IF(INDEX(INDIRECT("ALL["&amp;UNTANA[#Headers]&amp;"]"),rowPointer)="","",INDEX(INDIRECT("ALL["&amp;UNTANA[#Headers]&amp;"]"),rowPointer))</f>
        <v/>
      </c>
      <c r="H312" s="6" t="str">
        <f ca="1">IF(INDEX(INDIRECT("ALL["&amp;UNTANA[#Headers]&amp;"]"),rowPointer)="","",INDEX(INDIRECT("ALL["&amp;UNTANA[#Headers]&amp;"]"),rowPointer))</f>
        <v/>
      </c>
      <c r="I312" s="6" t="str">
        <f ca="1">IF(INDEX(INDIRECT("ALL["&amp;UNTANA[#Headers]&amp;"]"),rowPointer)="","",INDEX(INDIRECT("ALL["&amp;UNTANA[#Headers]&amp;"]"),rowPointer))</f>
        <v/>
      </c>
      <c r="J312" s="6" t="str">
        <f ca="1">IF(INDEX(INDIRECT("ALL["&amp;UNTANA[#Headers]&amp;"]"),rowPointer)="","",INDEX(INDIRECT("ALL["&amp;UNTANA[#Headers]&amp;"]"),rowPointer))</f>
        <v/>
      </c>
      <c r="K312" s="2" t="str">
        <f ca="1">IF(INDEX(INDIRECT("ALL["&amp;UNTANA[#Headers]&amp;"]"),rowPointer)="","",INDEX(INDIRECT("ALL["&amp;UNTANA[#Headers]&amp;"]"),rowPointer))</f>
        <v/>
      </c>
      <c r="L312" s="6" t="str">
        <f ca="1">IF(INDEX(INDIRECT("ALL["&amp;UNTANA[#Headers]&amp;"]"),rowPointer)="","",INDEX(INDIRECT("ALL["&amp;UNTANA[#Headers]&amp;"]"),rowPointer))</f>
        <v/>
      </c>
      <c r="M312" s="6" t="str">
        <f ca="1">IF(INDEX(INDIRECT("ALL["&amp;UNTANA[#Headers]&amp;"]"),rowPointer)="","",INDEX(INDIRECT("ALL["&amp;UNTANA[#Headers]&amp;"]"),rowPointer))</f>
        <v>GUNTING JUNIOR J400 JUNIOR</v>
      </c>
      <c r="N312" s="6">
        <f ca="1">IF(INDEX(INDIRECT("ALL["&amp;UNTANA[#Headers]&amp;"]"),rowPointer)="","",INDEX(INDIRECT("ALL["&amp;UNTANA[#Headers]&amp;"]"),rowPointer))</f>
        <v>5</v>
      </c>
      <c r="O312" s="6">
        <f ca="1">IF(INDEX(INDIRECT("ALL["&amp;UNTANA[#Headers]&amp;"]"),rowPointer)="","",INDEX(INDIRECT("ALL["&amp;UNTANA[#Headers]&amp;"]"),rowPointer))</f>
        <v>120</v>
      </c>
      <c r="P312" s="6" t="str">
        <f ca="1">IF(INDEX(INDIRECT("ALL["&amp;UNTANA[#Headers]&amp;"]"),rowPointer)="","",INDEX(INDIRECT("ALL["&amp;UNTANA[#Headers]&amp;"]"),rowPointer))</f>
        <v>LSN</v>
      </c>
      <c r="Q312" s="3">
        <f ca="1">IF(INDEX(INDIRECT("ALL["&amp;UNTANA[#Headers]&amp;"]"),rowPointer)="","",INDEX(INDIRECT("ALL["&amp;UNTANA[#Headers]&amp;"]"),rowPointer))</f>
        <v>52000</v>
      </c>
      <c r="R312" s="3" t="str">
        <f ca="1">IF(INDEX(INDIRECT("ALL["&amp;UNTANA[#Headers]&amp;"]"),rowPointer)="","",INDEX(INDIRECT("ALL["&amp;UNTANA[#Headers]&amp;"]"),rowPointer))</f>
        <v/>
      </c>
      <c r="S312" s="6" t="str">
        <f ca="1">IF(INDEX(INDIRECT("ALL["&amp;UNTANA[#Headers]&amp;"]"),rowPointer)="","",INDEX(INDIRECT("ALL["&amp;UNTANA[#Headers]&amp;"]"),rowPointer))</f>
        <v>24 LSN</v>
      </c>
      <c r="T312" s="4">
        <f ca="1">IF(INDEX(INDIRECT("ALL["&amp;UNTANA[#Headers]&amp;"]"),rowPointer)="","",INDEX(INDIRECT("ALL["&amp;UNTANA[#Headers]&amp;"]"),rowPointer))</f>
        <v>0.12</v>
      </c>
      <c r="U312" s="4" t="str">
        <f ca="1">IF(INDEX(INDIRECT("ALL["&amp;UNTANA[#Headers]&amp;"]"),rowPointer)="","",INDEX(INDIRECT("ALL["&amp;UNTANA[#Headers]&amp;"]"),rowPointer))</f>
        <v/>
      </c>
      <c r="V312" s="3" t="str">
        <f ca="1">IF(INDEX(INDIRECT("ALL["&amp;UNTANA[#Headers]&amp;"]"),rowPointer)="","",INDEX(INDIRECT("ALL["&amp;UNTANA[#Headers]&amp;"]"),rowPointer))</f>
        <v/>
      </c>
      <c r="W312" s="6" t="str">
        <f ca="1">IF(INDEX(INDIRECT("ALL["&amp;UNTANA[#Headers]&amp;"]"),rowPointer)="","",INDEX(INDIRECT("ALL["&amp;UNTANA[#Headers]&amp;"]"),rowPointer))</f>
        <v/>
      </c>
    </row>
    <row r="313" spans="1:23" x14ac:dyDescent="0.25">
      <c r="A313" s="7">
        <v>725</v>
      </c>
      <c r="D313" t="str">
        <f ca="1">INDEX(INDIRECT("ALL["&amp;UNTANA[#Headers]&amp;"]"),rowPointer)</f>
        <v/>
      </c>
      <c r="E313" s="2">
        <f ca="1">INDEX(INDIRECT("ALL["&amp;UNTANA[#Headers]&amp;"]"),rowPointer)</f>
        <v>44953</v>
      </c>
      <c r="F313" s="2" t="str">
        <f ca="1">IF(UNTANA[[#This Row],[TGL MASUK_H]]&gt;E312,UNTANA[[#This Row],[TGL MASUK_H]],IF(UNTANA[[#This Row],[ID]]=1,UNTANA[[#This Row],[TGL MASUK_H]],""))</f>
        <v/>
      </c>
      <c r="G313" s="6" t="str">
        <f ca="1">IF(INDEX(INDIRECT("ALL["&amp;UNTANA[#Headers]&amp;"]"),rowPointer)="","",INDEX(INDIRECT("ALL["&amp;UNTANA[#Headers]&amp;"]"),rowPointer))</f>
        <v/>
      </c>
      <c r="H313" s="6" t="str">
        <f ca="1">IF(INDEX(INDIRECT("ALL["&amp;UNTANA[#Headers]&amp;"]"),rowPointer)="","",INDEX(INDIRECT("ALL["&amp;UNTANA[#Headers]&amp;"]"),rowPointer))</f>
        <v/>
      </c>
      <c r="I313" s="6" t="str">
        <f ca="1">IF(INDEX(INDIRECT("ALL["&amp;UNTANA[#Headers]&amp;"]"),rowPointer)="","",INDEX(INDIRECT("ALL["&amp;UNTANA[#Headers]&amp;"]"),rowPointer))</f>
        <v/>
      </c>
      <c r="J313" s="6" t="str">
        <f ca="1">IF(INDEX(INDIRECT("ALL["&amp;UNTANA[#Headers]&amp;"]"),rowPointer)="","",INDEX(INDIRECT("ALL["&amp;UNTANA[#Headers]&amp;"]"),rowPointer))</f>
        <v/>
      </c>
      <c r="K313" s="2" t="str">
        <f ca="1">IF(INDEX(INDIRECT("ALL["&amp;UNTANA[#Headers]&amp;"]"),rowPointer)="","",INDEX(INDIRECT("ALL["&amp;UNTANA[#Headers]&amp;"]"),rowPointer))</f>
        <v/>
      </c>
      <c r="L313" s="6" t="str">
        <f ca="1">IF(INDEX(INDIRECT("ALL["&amp;UNTANA[#Headers]&amp;"]"),rowPointer)="","",INDEX(INDIRECT("ALL["&amp;UNTANA[#Headers]&amp;"]"),rowPointer))</f>
        <v/>
      </c>
      <c r="M313" s="6" t="str">
        <f ca="1">IF(INDEX(INDIRECT("ALL["&amp;UNTANA[#Headers]&amp;"]"),rowPointer)="","",INDEX(INDIRECT("ALL["&amp;UNTANA[#Headers]&amp;"]"),rowPointer))</f>
        <v>GUNTING JUNIOR J300 JUNIOR</v>
      </c>
      <c r="N313" s="6">
        <f ca="1">IF(INDEX(INDIRECT("ALL["&amp;UNTANA[#Headers]&amp;"]"),rowPointer)="","",INDEX(INDIRECT("ALL["&amp;UNTANA[#Headers]&amp;"]"),rowPointer))</f>
        <v>5</v>
      </c>
      <c r="O313" s="6">
        <f ca="1">IF(INDEX(INDIRECT("ALL["&amp;UNTANA[#Headers]&amp;"]"),rowPointer)="","",INDEX(INDIRECT("ALL["&amp;UNTANA[#Headers]&amp;"]"),rowPointer))</f>
        <v>120</v>
      </c>
      <c r="P313" s="6" t="str">
        <f ca="1">IF(INDEX(INDIRECT("ALL["&amp;UNTANA[#Headers]&amp;"]"),rowPointer)="","",INDEX(INDIRECT("ALL["&amp;UNTANA[#Headers]&amp;"]"),rowPointer))</f>
        <v>LSN</v>
      </c>
      <c r="Q313" s="3">
        <f ca="1">IF(INDEX(INDIRECT("ALL["&amp;UNTANA[#Headers]&amp;"]"),rowPointer)="","",INDEX(INDIRECT("ALL["&amp;UNTANA[#Headers]&amp;"]"),rowPointer))</f>
        <v>46000</v>
      </c>
      <c r="R313" s="3" t="str">
        <f ca="1">IF(INDEX(INDIRECT("ALL["&amp;UNTANA[#Headers]&amp;"]"),rowPointer)="","",INDEX(INDIRECT("ALL["&amp;UNTANA[#Headers]&amp;"]"),rowPointer))</f>
        <v/>
      </c>
      <c r="S313" s="6" t="str">
        <f ca="1">IF(INDEX(INDIRECT("ALL["&amp;UNTANA[#Headers]&amp;"]"),rowPointer)="","",INDEX(INDIRECT("ALL["&amp;UNTANA[#Headers]&amp;"]"),rowPointer))</f>
        <v>24 LSN</v>
      </c>
      <c r="T313" s="4">
        <f ca="1">IF(INDEX(INDIRECT("ALL["&amp;UNTANA[#Headers]&amp;"]"),rowPointer)="","",INDEX(INDIRECT("ALL["&amp;UNTANA[#Headers]&amp;"]"),rowPointer))</f>
        <v>0.12</v>
      </c>
      <c r="U313" s="4" t="str">
        <f ca="1">IF(INDEX(INDIRECT("ALL["&amp;UNTANA[#Headers]&amp;"]"),rowPointer)="","",INDEX(INDIRECT("ALL["&amp;UNTANA[#Headers]&amp;"]"),rowPointer))</f>
        <v/>
      </c>
      <c r="V313" s="3" t="str">
        <f ca="1">IF(INDEX(INDIRECT("ALL["&amp;UNTANA[#Headers]&amp;"]"),rowPointer)="","",INDEX(INDIRECT("ALL["&amp;UNTANA[#Headers]&amp;"]"),rowPointer))</f>
        <v/>
      </c>
      <c r="W313" s="6" t="str">
        <f ca="1">IF(INDEX(INDIRECT("ALL["&amp;UNTANA[#Headers]&amp;"]"),rowPointer)="","",INDEX(INDIRECT("ALL["&amp;UNTANA[#Headers]&amp;"]"),rowPointer))</f>
        <v/>
      </c>
    </row>
    <row r="314" spans="1:23" x14ac:dyDescent="0.25">
      <c r="A314" s="7">
        <v>726</v>
      </c>
      <c r="D314" t="str">
        <f ca="1">INDEX(INDIRECT("ALL["&amp;UNTANA[#Headers]&amp;"]"),rowPointer)</f>
        <v/>
      </c>
      <c r="E314" s="2">
        <f ca="1">INDEX(INDIRECT("ALL["&amp;UNTANA[#Headers]&amp;"]"),rowPointer)</f>
        <v>44953</v>
      </c>
      <c r="F314" s="2" t="str">
        <f ca="1">IF(UNTANA[[#This Row],[TGL MASUK_H]]&gt;E313,UNTANA[[#This Row],[TGL MASUK_H]],IF(UNTANA[[#This Row],[ID]]=1,UNTANA[[#This Row],[TGL MASUK_H]],""))</f>
        <v/>
      </c>
      <c r="G314" s="6" t="str">
        <f ca="1">IF(INDEX(INDIRECT("ALL["&amp;UNTANA[#Headers]&amp;"]"),rowPointer)="","",INDEX(INDIRECT("ALL["&amp;UNTANA[#Headers]&amp;"]"),rowPointer))</f>
        <v/>
      </c>
      <c r="H314" s="6" t="str">
        <f ca="1">IF(INDEX(INDIRECT("ALL["&amp;UNTANA[#Headers]&amp;"]"),rowPointer)="","",INDEX(INDIRECT("ALL["&amp;UNTANA[#Headers]&amp;"]"),rowPointer))</f>
        <v/>
      </c>
      <c r="I314" s="6" t="str">
        <f ca="1">IF(INDEX(INDIRECT("ALL["&amp;UNTANA[#Headers]&amp;"]"),rowPointer)="","",INDEX(INDIRECT("ALL["&amp;UNTANA[#Headers]&amp;"]"),rowPointer))</f>
        <v/>
      </c>
      <c r="J314" s="6" t="str">
        <f ca="1">IF(INDEX(INDIRECT("ALL["&amp;UNTANA[#Headers]&amp;"]"),rowPointer)="","",INDEX(INDIRECT("ALL["&amp;UNTANA[#Headers]&amp;"]"),rowPointer))</f>
        <v/>
      </c>
      <c r="K314" s="2" t="str">
        <f ca="1">IF(INDEX(INDIRECT("ALL["&amp;UNTANA[#Headers]&amp;"]"),rowPointer)="","",INDEX(INDIRECT("ALL["&amp;UNTANA[#Headers]&amp;"]"),rowPointer))</f>
        <v/>
      </c>
      <c r="L314" s="6" t="str">
        <f ca="1">IF(INDEX(INDIRECT("ALL["&amp;UNTANA[#Headers]&amp;"]"),rowPointer)="","",INDEX(INDIRECT("ALL["&amp;UNTANA[#Headers]&amp;"]"),rowPointer))</f>
        <v/>
      </c>
      <c r="M314" s="6" t="str">
        <f ca="1">IF(INDEX(INDIRECT("ALL["&amp;UNTANA[#Headers]&amp;"]"),rowPointer)="","",INDEX(INDIRECT("ALL["&amp;UNTANA[#Headers]&amp;"]"),rowPointer))</f>
        <v>GUNTING JUNIOR J200 JUNIOR</v>
      </c>
      <c r="N314" s="6">
        <f ca="1">IF(INDEX(INDIRECT("ALL["&amp;UNTANA[#Headers]&amp;"]"),rowPointer)="","",INDEX(INDIRECT("ALL["&amp;UNTANA[#Headers]&amp;"]"),rowPointer))</f>
        <v>5</v>
      </c>
      <c r="O314" s="6">
        <f ca="1">IF(INDEX(INDIRECT("ALL["&amp;UNTANA[#Headers]&amp;"]"),rowPointer)="","",INDEX(INDIRECT("ALL["&amp;UNTANA[#Headers]&amp;"]"),rowPointer))</f>
        <v>240</v>
      </c>
      <c r="P314" s="6" t="str">
        <f ca="1">IF(INDEX(INDIRECT("ALL["&amp;UNTANA[#Headers]&amp;"]"),rowPointer)="","",INDEX(INDIRECT("ALL["&amp;UNTANA[#Headers]&amp;"]"),rowPointer))</f>
        <v>LSN</v>
      </c>
      <c r="Q314" s="3">
        <f ca="1">IF(INDEX(INDIRECT("ALL["&amp;UNTANA[#Headers]&amp;"]"),rowPointer)="","",INDEX(INDIRECT("ALL["&amp;UNTANA[#Headers]&amp;"]"),rowPointer))</f>
        <v>38000</v>
      </c>
      <c r="R314" s="3" t="str">
        <f ca="1">IF(INDEX(INDIRECT("ALL["&amp;UNTANA[#Headers]&amp;"]"),rowPointer)="","",INDEX(INDIRECT("ALL["&amp;UNTANA[#Headers]&amp;"]"),rowPointer))</f>
        <v/>
      </c>
      <c r="S314" s="6" t="str">
        <f ca="1">IF(INDEX(INDIRECT("ALL["&amp;UNTANA[#Headers]&amp;"]"),rowPointer)="","",INDEX(INDIRECT("ALL["&amp;UNTANA[#Headers]&amp;"]"),rowPointer))</f>
        <v>48 LSN</v>
      </c>
      <c r="T314" s="4">
        <f ca="1">IF(INDEX(INDIRECT("ALL["&amp;UNTANA[#Headers]&amp;"]"),rowPointer)="","",INDEX(INDIRECT("ALL["&amp;UNTANA[#Headers]&amp;"]"),rowPointer))</f>
        <v>0.12</v>
      </c>
      <c r="U314" s="4" t="str">
        <f ca="1">IF(INDEX(INDIRECT("ALL["&amp;UNTANA[#Headers]&amp;"]"),rowPointer)="","",INDEX(INDIRECT("ALL["&amp;UNTANA[#Headers]&amp;"]"),rowPointer))</f>
        <v/>
      </c>
      <c r="V314" s="3" t="str">
        <f ca="1">IF(INDEX(INDIRECT("ALL["&amp;UNTANA[#Headers]&amp;"]"),rowPointer)="","",INDEX(INDIRECT("ALL["&amp;UNTANA[#Headers]&amp;"]"),rowPointer))</f>
        <v/>
      </c>
      <c r="W314" s="6" t="str">
        <f ca="1">IF(INDEX(INDIRECT("ALL["&amp;UNTANA[#Headers]&amp;"]"),rowPointer)="","",INDEX(INDIRECT("ALL["&amp;UNTANA[#Headers]&amp;"]"),rowPointer))</f>
        <v/>
      </c>
    </row>
    <row r="315" spans="1:23" x14ac:dyDescent="0.25">
      <c r="A315" s="7">
        <v>727</v>
      </c>
      <c r="D315" t="str">
        <f ca="1">INDEX(INDIRECT("ALL["&amp;UNTANA[#Headers]&amp;"]"),rowPointer)</f>
        <v/>
      </c>
      <c r="E315" s="2">
        <f ca="1">INDEX(INDIRECT("ALL["&amp;UNTANA[#Headers]&amp;"]"),rowPointer)</f>
        <v>44953</v>
      </c>
      <c r="F315" s="2" t="str">
        <f ca="1">IF(UNTANA[[#This Row],[TGL MASUK_H]]&gt;E314,UNTANA[[#This Row],[TGL MASUK_H]],IF(UNTANA[[#This Row],[ID]]=1,UNTANA[[#This Row],[TGL MASUK_H]],""))</f>
        <v/>
      </c>
      <c r="G315" s="6" t="str">
        <f ca="1">IF(INDEX(INDIRECT("ALL["&amp;UNTANA[#Headers]&amp;"]"),rowPointer)="","",INDEX(INDIRECT("ALL["&amp;UNTANA[#Headers]&amp;"]"),rowPointer))</f>
        <v/>
      </c>
      <c r="H315" s="6" t="str">
        <f ca="1">IF(INDEX(INDIRECT("ALL["&amp;UNTANA[#Headers]&amp;"]"),rowPointer)="","",INDEX(INDIRECT("ALL["&amp;UNTANA[#Headers]&amp;"]"),rowPointer))</f>
        <v/>
      </c>
      <c r="I315" s="6" t="str">
        <f ca="1">IF(INDEX(INDIRECT("ALL["&amp;UNTANA[#Headers]&amp;"]"),rowPointer)="","",INDEX(INDIRECT("ALL["&amp;UNTANA[#Headers]&amp;"]"),rowPointer))</f>
        <v/>
      </c>
      <c r="J315" s="6" t="str">
        <f ca="1">IF(INDEX(INDIRECT("ALL["&amp;UNTANA[#Headers]&amp;"]"),rowPointer)="","",INDEX(INDIRECT("ALL["&amp;UNTANA[#Headers]&amp;"]"),rowPointer))</f>
        <v/>
      </c>
      <c r="K315" s="2" t="str">
        <f ca="1">IF(INDEX(INDIRECT("ALL["&amp;UNTANA[#Headers]&amp;"]"),rowPointer)="","",INDEX(INDIRECT("ALL["&amp;UNTANA[#Headers]&amp;"]"),rowPointer))</f>
        <v/>
      </c>
      <c r="L315" s="6" t="str">
        <f ca="1">IF(INDEX(INDIRECT("ALL["&amp;UNTANA[#Headers]&amp;"]"),rowPointer)="","",INDEX(INDIRECT("ALL["&amp;UNTANA[#Headers]&amp;"]"),rowPointer))</f>
        <v/>
      </c>
      <c r="M315" s="6" t="str">
        <f ca="1">IF(INDEX(INDIRECT("ALL["&amp;UNTANA[#Headers]&amp;"]"),rowPointer)="","",INDEX(INDIRECT("ALL["&amp;UNTANA[#Headers]&amp;"]"),rowPointer))</f>
        <v>GUNTING IDEAL K500</v>
      </c>
      <c r="N315" s="6">
        <f ca="1">IF(INDEX(INDIRECT("ALL["&amp;UNTANA[#Headers]&amp;"]"),rowPointer)="","",INDEX(INDIRECT("ALL["&amp;UNTANA[#Headers]&amp;"]"),rowPointer))</f>
        <v>10</v>
      </c>
      <c r="O315" s="6">
        <f ca="1">IF(INDEX(INDIRECT("ALL["&amp;UNTANA[#Headers]&amp;"]"),rowPointer)="","",INDEX(INDIRECT("ALL["&amp;UNTANA[#Headers]&amp;"]"),rowPointer))</f>
        <v>240</v>
      </c>
      <c r="P315" s="6" t="str">
        <f ca="1">IF(INDEX(INDIRECT("ALL["&amp;UNTANA[#Headers]&amp;"]"),rowPointer)="","",INDEX(INDIRECT("ALL["&amp;UNTANA[#Headers]&amp;"]"),rowPointer))</f>
        <v>LSN</v>
      </c>
      <c r="Q315" s="3">
        <f ca="1">IF(INDEX(INDIRECT("ALL["&amp;UNTANA[#Headers]&amp;"]"),rowPointer)="","",INDEX(INDIRECT("ALL["&amp;UNTANA[#Headers]&amp;"]"),rowPointer))</f>
        <v>133000</v>
      </c>
      <c r="R315" s="3" t="str">
        <f ca="1">IF(INDEX(INDIRECT("ALL["&amp;UNTANA[#Headers]&amp;"]"),rowPointer)="","",INDEX(INDIRECT("ALL["&amp;UNTANA[#Headers]&amp;"]"),rowPointer))</f>
        <v/>
      </c>
      <c r="S315" s="6" t="str">
        <f ca="1">IF(INDEX(INDIRECT("ALL["&amp;UNTANA[#Headers]&amp;"]"),rowPointer)="","",INDEX(INDIRECT("ALL["&amp;UNTANA[#Headers]&amp;"]"),rowPointer))</f>
        <v>20 LSN</v>
      </c>
      <c r="T315" s="4">
        <f ca="1">IF(INDEX(INDIRECT("ALL["&amp;UNTANA[#Headers]&amp;"]"),rowPointer)="","",INDEX(INDIRECT("ALL["&amp;UNTANA[#Headers]&amp;"]"),rowPointer))</f>
        <v>0.12</v>
      </c>
      <c r="U315" s="4">
        <f ca="1">IF(INDEX(INDIRECT("ALL["&amp;UNTANA[#Headers]&amp;"]"),rowPointer)="","",INDEX(INDIRECT("ALL["&amp;UNTANA[#Headers]&amp;"]"),rowPointer))</f>
        <v>0.12</v>
      </c>
      <c r="V315" s="3" t="str">
        <f ca="1">IF(INDEX(INDIRECT("ALL["&amp;UNTANA[#Headers]&amp;"]"),rowPointer)="","",INDEX(INDIRECT("ALL["&amp;UNTANA[#Headers]&amp;"]"),rowPointer))</f>
        <v/>
      </c>
      <c r="W315" s="6" t="str">
        <f ca="1">IF(INDEX(INDIRECT("ALL["&amp;UNTANA[#Headers]&amp;"]"),rowPointer)="","",INDEX(INDIRECT("ALL["&amp;UNTANA[#Headers]&amp;"]"),rowPointer))</f>
        <v/>
      </c>
    </row>
    <row r="316" spans="1:23" x14ac:dyDescent="0.25">
      <c r="A316" s="7">
        <v>728</v>
      </c>
      <c r="D316" t="str">
        <f ca="1">INDEX(INDIRECT("ALL["&amp;UNTANA[#Headers]&amp;"]"),rowPointer)</f>
        <v/>
      </c>
      <c r="E316" s="2">
        <f ca="1">INDEX(INDIRECT("ALL["&amp;UNTANA[#Headers]&amp;"]"),rowPointer)</f>
        <v>44953</v>
      </c>
      <c r="F316" s="2" t="str">
        <f ca="1">IF(UNTANA[[#This Row],[TGL MASUK_H]]&gt;E315,UNTANA[[#This Row],[TGL MASUK_H]],IF(UNTANA[[#This Row],[ID]]=1,UNTANA[[#This Row],[TGL MASUK_H]],""))</f>
        <v/>
      </c>
      <c r="G316" s="6" t="str">
        <f ca="1">IF(INDEX(INDIRECT("ALL["&amp;UNTANA[#Headers]&amp;"]"),rowPointer)="","",INDEX(INDIRECT("ALL["&amp;UNTANA[#Headers]&amp;"]"),rowPointer))</f>
        <v/>
      </c>
      <c r="H316" s="6" t="str">
        <f ca="1">IF(INDEX(INDIRECT("ALL["&amp;UNTANA[#Headers]&amp;"]"),rowPointer)="","",INDEX(INDIRECT("ALL["&amp;UNTANA[#Headers]&amp;"]"),rowPointer))</f>
        <v/>
      </c>
      <c r="I316" s="6" t="str">
        <f ca="1">IF(INDEX(INDIRECT("ALL["&amp;UNTANA[#Headers]&amp;"]"),rowPointer)="","",INDEX(INDIRECT("ALL["&amp;UNTANA[#Headers]&amp;"]"),rowPointer))</f>
        <v/>
      </c>
      <c r="J316" s="6" t="str">
        <f ca="1">IF(INDEX(INDIRECT("ALL["&amp;UNTANA[#Headers]&amp;"]"),rowPointer)="","",INDEX(INDIRECT("ALL["&amp;UNTANA[#Headers]&amp;"]"),rowPointer))</f>
        <v/>
      </c>
      <c r="K316" s="2" t="str">
        <f ca="1">IF(INDEX(INDIRECT("ALL["&amp;UNTANA[#Headers]&amp;"]"),rowPointer)="","",INDEX(INDIRECT("ALL["&amp;UNTANA[#Headers]&amp;"]"),rowPointer))</f>
        <v/>
      </c>
      <c r="L316" s="6" t="str">
        <f ca="1">IF(INDEX(INDIRECT("ALL["&amp;UNTANA[#Headers]&amp;"]"),rowPointer)="","",INDEX(INDIRECT("ALL["&amp;UNTANA[#Headers]&amp;"]"),rowPointer))</f>
        <v/>
      </c>
      <c r="M316" s="6" t="str">
        <f ca="1">IF(INDEX(INDIRECT("ALL["&amp;UNTANA[#Headers]&amp;"]"),rowPointer)="","",INDEX(INDIRECT("ALL["&amp;UNTANA[#Headers]&amp;"]"),rowPointer))</f>
        <v>GUNTING IDEAL K300</v>
      </c>
      <c r="N316" s="6">
        <f ca="1">IF(INDEX(INDIRECT("ALL["&amp;UNTANA[#Headers]&amp;"]"),rowPointer)="","",INDEX(INDIRECT("ALL["&amp;UNTANA[#Headers]&amp;"]"),rowPointer))</f>
        <v>12</v>
      </c>
      <c r="O316" s="6">
        <f ca="1">IF(INDEX(INDIRECT("ALL["&amp;UNTANA[#Headers]&amp;"]"),rowPointer)="","",INDEX(INDIRECT("ALL["&amp;UNTANA[#Headers]&amp;"]"),rowPointer))</f>
        <v>288</v>
      </c>
      <c r="P316" s="6" t="str">
        <f ca="1">IF(INDEX(INDIRECT("ALL["&amp;UNTANA[#Headers]&amp;"]"),rowPointer)="","",INDEX(INDIRECT("ALL["&amp;UNTANA[#Headers]&amp;"]"),rowPointer))</f>
        <v>LSN</v>
      </c>
      <c r="Q316" s="3">
        <f ca="1">IF(INDEX(INDIRECT("ALL["&amp;UNTANA[#Headers]&amp;"]"),rowPointer)="","",INDEX(INDIRECT("ALL["&amp;UNTANA[#Headers]&amp;"]"),rowPointer))</f>
        <v>87000</v>
      </c>
      <c r="R316" s="3" t="str">
        <f ca="1">IF(INDEX(INDIRECT("ALL["&amp;UNTANA[#Headers]&amp;"]"),rowPointer)="","",INDEX(INDIRECT("ALL["&amp;UNTANA[#Headers]&amp;"]"),rowPointer))</f>
        <v/>
      </c>
      <c r="S316" s="6" t="str">
        <f ca="1">IF(INDEX(INDIRECT("ALL["&amp;UNTANA[#Headers]&amp;"]"),rowPointer)="","",INDEX(INDIRECT("ALL["&amp;UNTANA[#Headers]&amp;"]"),rowPointer))</f>
        <v>24 LSN</v>
      </c>
      <c r="T316" s="4">
        <f ca="1">IF(INDEX(INDIRECT("ALL["&amp;UNTANA[#Headers]&amp;"]"),rowPointer)="","",INDEX(INDIRECT("ALL["&amp;UNTANA[#Headers]&amp;"]"),rowPointer))</f>
        <v>0.12</v>
      </c>
      <c r="U316" s="4">
        <f ca="1">IF(INDEX(INDIRECT("ALL["&amp;UNTANA[#Headers]&amp;"]"),rowPointer)="","",INDEX(INDIRECT("ALL["&amp;UNTANA[#Headers]&amp;"]"),rowPointer))</f>
        <v>0.12</v>
      </c>
      <c r="V316" s="3" t="str">
        <f ca="1">IF(INDEX(INDIRECT("ALL["&amp;UNTANA[#Headers]&amp;"]"),rowPointer)="","",INDEX(INDIRECT("ALL["&amp;UNTANA[#Headers]&amp;"]"),rowPointer))</f>
        <v/>
      </c>
      <c r="W316" s="6" t="str">
        <f ca="1">IF(INDEX(INDIRECT("ALL["&amp;UNTANA[#Headers]&amp;"]"),rowPointer)="","",INDEX(INDIRECT("ALL["&amp;UNTANA[#Headers]&amp;"]"),rowPointer))</f>
        <v/>
      </c>
    </row>
    <row r="317" spans="1:23" x14ac:dyDescent="0.25">
      <c r="A317" s="7">
        <v>729</v>
      </c>
      <c r="D317" t="str">
        <f ca="1">INDEX(INDIRECT("ALL["&amp;UNTANA[#Headers]&amp;"]"),rowPointer)</f>
        <v/>
      </c>
      <c r="E317" s="2">
        <f ca="1">INDEX(INDIRECT("ALL["&amp;UNTANA[#Headers]&amp;"]"),rowPointer)</f>
        <v>44953</v>
      </c>
      <c r="F317" s="2" t="str">
        <f ca="1">IF(UNTANA[[#This Row],[TGL MASUK_H]]&gt;E316,UNTANA[[#This Row],[TGL MASUK_H]],IF(UNTANA[[#This Row],[ID]]=1,UNTANA[[#This Row],[TGL MASUK_H]],""))</f>
        <v/>
      </c>
      <c r="G317" s="6" t="str">
        <f ca="1">IF(INDEX(INDIRECT("ALL["&amp;UNTANA[#Headers]&amp;"]"),rowPointer)="","",INDEX(INDIRECT("ALL["&amp;UNTANA[#Headers]&amp;"]"),rowPointer))</f>
        <v/>
      </c>
      <c r="H317" s="6" t="str">
        <f ca="1">IF(INDEX(INDIRECT("ALL["&amp;UNTANA[#Headers]&amp;"]"),rowPointer)="","",INDEX(INDIRECT("ALL["&amp;UNTANA[#Headers]&amp;"]"),rowPointer))</f>
        <v/>
      </c>
      <c r="I317" s="6" t="str">
        <f ca="1">IF(INDEX(INDIRECT("ALL["&amp;UNTANA[#Headers]&amp;"]"),rowPointer)="","",INDEX(INDIRECT("ALL["&amp;UNTANA[#Headers]&amp;"]"),rowPointer))</f>
        <v/>
      </c>
      <c r="J317" s="6" t="str">
        <f ca="1">IF(INDEX(INDIRECT("ALL["&amp;UNTANA[#Headers]&amp;"]"),rowPointer)="","",INDEX(INDIRECT("ALL["&amp;UNTANA[#Headers]&amp;"]"),rowPointer))</f>
        <v/>
      </c>
      <c r="K317" s="2" t="str">
        <f ca="1">IF(INDEX(INDIRECT("ALL["&amp;UNTANA[#Headers]&amp;"]"),rowPointer)="","",INDEX(INDIRECT("ALL["&amp;UNTANA[#Headers]&amp;"]"),rowPointer))</f>
        <v/>
      </c>
      <c r="L317" s="6" t="str">
        <f ca="1">IF(INDEX(INDIRECT("ALL["&amp;UNTANA[#Headers]&amp;"]"),rowPointer)="","",INDEX(INDIRECT("ALL["&amp;UNTANA[#Headers]&amp;"]"),rowPointer))</f>
        <v/>
      </c>
      <c r="M317" s="6" t="str">
        <f ca="1">IF(INDEX(INDIRECT("ALL["&amp;UNTANA[#Headers]&amp;"]"),rowPointer)="","",INDEX(INDIRECT("ALL["&amp;UNTANA[#Headers]&amp;"]"),rowPointer))</f>
        <v>GUNTING TREND SS</v>
      </c>
      <c r="N317" s="6" t="str">
        <f ca="1">IF(INDEX(INDIRECT("ALL["&amp;UNTANA[#Headers]&amp;"]"),rowPointer)="","",INDEX(INDIRECT("ALL["&amp;UNTANA[#Headers]&amp;"]"),rowPointer))</f>
        <v/>
      </c>
      <c r="O317" s="6">
        <f ca="1">IF(INDEX(INDIRECT("ALL["&amp;UNTANA[#Headers]&amp;"]"),rowPointer)="","",INDEX(INDIRECT("ALL["&amp;UNTANA[#Headers]&amp;"]"),rowPointer))</f>
        <v>60</v>
      </c>
      <c r="P317" s="6" t="str">
        <f ca="1">IF(INDEX(INDIRECT("ALL["&amp;UNTANA[#Headers]&amp;"]"),rowPointer)="","",INDEX(INDIRECT("ALL["&amp;UNTANA[#Headers]&amp;"]"),rowPointer))</f>
        <v>LSN</v>
      </c>
      <c r="Q317" s="3">
        <f ca="1">IF(INDEX(INDIRECT("ALL["&amp;UNTANA[#Headers]&amp;"]"),rowPointer)="","",INDEX(INDIRECT("ALL["&amp;UNTANA[#Headers]&amp;"]"),rowPointer))</f>
        <v>29000</v>
      </c>
      <c r="R317" s="3" t="str">
        <f ca="1">IF(INDEX(INDIRECT("ALL["&amp;UNTANA[#Headers]&amp;"]"),rowPointer)="","",INDEX(INDIRECT("ALL["&amp;UNTANA[#Headers]&amp;"]"),rowPointer))</f>
        <v/>
      </c>
      <c r="S317" s="6" t="str">
        <f ca="1">IF(INDEX(INDIRECT("ALL["&amp;UNTANA[#Headers]&amp;"]"),rowPointer)="","",INDEX(INDIRECT("ALL["&amp;UNTANA[#Headers]&amp;"]"),rowPointer))</f>
        <v>60 LSN</v>
      </c>
      <c r="T317" s="4" t="str">
        <f ca="1">IF(INDEX(INDIRECT("ALL["&amp;UNTANA[#Headers]&amp;"]"),rowPointer)="","",INDEX(INDIRECT("ALL["&amp;UNTANA[#Headers]&amp;"]"),rowPointer))</f>
        <v/>
      </c>
      <c r="U317" s="4" t="str">
        <f ca="1">IF(INDEX(INDIRECT("ALL["&amp;UNTANA[#Headers]&amp;"]"),rowPointer)="","",INDEX(INDIRECT("ALL["&amp;UNTANA[#Headers]&amp;"]"),rowPointer))</f>
        <v/>
      </c>
      <c r="V317" s="3" t="str">
        <f ca="1">IF(INDEX(INDIRECT("ALL["&amp;UNTANA[#Headers]&amp;"]"),rowPointer)="","",INDEX(INDIRECT("ALL["&amp;UNTANA[#Headers]&amp;"]"),rowPointer))</f>
        <v/>
      </c>
      <c r="W317" s="6" t="str">
        <f ca="1">IF(INDEX(INDIRECT("ALL["&amp;UNTANA[#Headers]&amp;"]"),rowPointer)="","",INDEX(INDIRECT("ALL["&amp;UNTANA[#Headers]&amp;"]"),rowPointer))</f>
        <v>BONUS</v>
      </c>
    </row>
    <row r="318" spans="1:23" x14ac:dyDescent="0.25">
      <c r="A318" s="7">
        <v>730</v>
      </c>
      <c r="D318" t="str">
        <f ca="1">INDEX(INDIRECT("ALL["&amp;UNTANA[#Headers]&amp;"]"),rowPointer)</f>
        <v/>
      </c>
      <c r="E318" s="2">
        <f ca="1">INDEX(INDIRECT("ALL["&amp;UNTANA[#Headers]&amp;"]"),rowPointer)</f>
        <v>44953</v>
      </c>
      <c r="F318" s="2" t="str">
        <f ca="1">IF(UNTANA[[#This Row],[TGL MASUK_H]]&gt;E317,UNTANA[[#This Row],[TGL MASUK_H]],IF(UNTANA[[#This Row],[ID]]=1,UNTANA[[#This Row],[TGL MASUK_H]],""))</f>
        <v/>
      </c>
      <c r="G318" s="6" t="str">
        <f ca="1">IF(INDEX(INDIRECT("ALL["&amp;UNTANA[#Headers]&amp;"]"),rowPointer)="","",INDEX(INDIRECT("ALL["&amp;UNTANA[#Headers]&amp;"]"),rowPointer))</f>
        <v/>
      </c>
      <c r="H318" s="6" t="str">
        <f ca="1">IF(INDEX(INDIRECT("ALL["&amp;UNTANA[#Headers]&amp;"]"),rowPointer)="","",INDEX(INDIRECT("ALL["&amp;UNTANA[#Headers]&amp;"]"),rowPointer))</f>
        <v/>
      </c>
      <c r="I318" s="6" t="str">
        <f ca="1">IF(INDEX(INDIRECT("ALL["&amp;UNTANA[#Headers]&amp;"]"),rowPointer)="","",INDEX(INDIRECT("ALL["&amp;UNTANA[#Headers]&amp;"]"),rowPointer))</f>
        <v/>
      </c>
      <c r="J318" s="6" t="str">
        <f ca="1">IF(INDEX(INDIRECT("ALL["&amp;UNTANA[#Headers]&amp;"]"),rowPointer)="","",INDEX(INDIRECT("ALL["&amp;UNTANA[#Headers]&amp;"]"),rowPointer))</f>
        <v/>
      </c>
      <c r="K318" s="2" t="str">
        <f ca="1">IF(INDEX(INDIRECT("ALL["&amp;UNTANA[#Headers]&amp;"]"),rowPointer)="","",INDEX(INDIRECT("ALL["&amp;UNTANA[#Headers]&amp;"]"),rowPointer))</f>
        <v/>
      </c>
      <c r="L318" s="6" t="str">
        <f ca="1">IF(INDEX(INDIRECT("ALL["&amp;UNTANA[#Headers]&amp;"]"),rowPointer)="","",INDEX(INDIRECT("ALL["&amp;UNTANA[#Headers]&amp;"]"),rowPointer))</f>
        <v/>
      </c>
      <c r="M318" s="6" t="str">
        <f ca="1">IF(INDEX(INDIRECT("ALL["&amp;UNTANA[#Headers]&amp;"]"),rowPointer)="","",INDEX(INDIRECT("ALL["&amp;UNTANA[#Headers]&amp;"]"),rowPointer))</f>
        <v>GUNTING TREND SS</v>
      </c>
      <c r="N318" s="6">
        <f ca="1">IF(INDEX(INDIRECT("ALL["&amp;UNTANA[#Headers]&amp;"]"),rowPointer)="","",INDEX(INDIRECT("ALL["&amp;UNTANA[#Headers]&amp;"]"),rowPointer))</f>
        <v>12</v>
      </c>
      <c r="O318" s="6">
        <f ca="1">IF(INDEX(INDIRECT("ALL["&amp;UNTANA[#Headers]&amp;"]"),rowPointer)="","",INDEX(INDIRECT("ALL["&amp;UNTANA[#Headers]&amp;"]"),rowPointer))</f>
        <v>720</v>
      </c>
      <c r="P318" s="6" t="str">
        <f ca="1">IF(INDEX(INDIRECT("ALL["&amp;UNTANA[#Headers]&amp;"]"),rowPointer)="","",INDEX(INDIRECT("ALL["&amp;UNTANA[#Headers]&amp;"]"),rowPointer))</f>
        <v>LSN</v>
      </c>
      <c r="Q318" s="3">
        <f ca="1">IF(INDEX(INDIRECT("ALL["&amp;UNTANA[#Headers]&amp;"]"),rowPointer)="","",INDEX(INDIRECT("ALL["&amp;UNTANA[#Headers]&amp;"]"),rowPointer))</f>
        <v>29000</v>
      </c>
      <c r="R318" s="3" t="str">
        <f ca="1">IF(INDEX(INDIRECT("ALL["&amp;UNTANA[#Headers]&amp;"]"),rowPointer)="","",INDEX(INDIRECT("ALL["&amp;UNTANA[#Headers]&amp;"]"),rowPointer))</f>
        <v/>
      </c>
      <c r="S318" s="6" t="str">
        <f ca="1">IF(INDEX(INDIRECT("ALL["&amp;UNTANA[#Headers]&amp;"]"),rowPointer)="","",INDEX(INDIRECT("ALL["&amp;UNTANA[#Headers]&amp;"]"),rowPointer))</f>
        <v>60 LSN</v>
      </c>
      <c r="T318" s="4">
        <f ca="1">IF(INDEX(INDIRECT("ALL["&amp;UNTANA[#Headers]&amp;"]"),rowPointer)="","",INDEX(INDIRECT("ALL["&amp;UNTANA[#Headers]&amp;"]"),rowPointer))</f>
        <v>0.12</v>
      </c>
      <c r="U318" s="4">
        <f ca="1">IF(INDEX(INDIRECT("ALL["&amp;UNTANA[#Headers]&amp;"]"),rowPointer)="","",INDEX(INDIRECT("ALL["&amp;UNTANA[#Headers]&amp;"]"),rowPointer))</f>
        <v>0.12</v>
      </c>
      <c r="V318" s="3" t="str">
        <f ca="1">IF(INDEX(INDIRECT("ALL["&amp;UNTANA[#Headers]&amp;"]"),rowPointer)="","",INDEX(INDIRECT("ALL["&amp;UNTANA[#Headers]&amp;"]"),rowPointer))</f>
        <v/>
      </c>
      <c r="W318" s="6" t="str">
        <f ca="1">IF(INDEX(INDIRECT("ALL["&amp;UNTANA[#Headers]&amp;"]"),rowPointer)="","",INDEX(INDIRECT("ALL["&amp;UNTANA[#Headers]&amp;"]"),rowPointer))</f>
        <v/>
      </c>
    </row>
    <row r="319" spans="1:23" x14ac:dyDescent="0.25">
      <c r="A319" s="7">
        <v>731</v>
      </c>
      <c r="D319" t="str">
        <f ca="1">INDEX(INDIRECT("ALL["&amp;UNTANA[#Headers]&amp;"]"),rowPointer)</f>
        <v/>
      </c>
      <c r="E319" s="2">
        <f ca="1">INDEX(INDIRECT("ALL["&amp;UNTANA[#Headers]&amp;"]"),rowPointer)</f>
        <v>44953</v>
      </c>
      <c r="F319" s="2" t="str">
        <f ca="1">IF(UNTANA[[#This Row],[TGL MASUK_H]]&gt;E318,UNTANA[[#This Row],[TGL MASUK_H]],IF(UNTANA[[#This Row],[ID]]=1,UNTANA[[#This Row],[TGL MASUK_H]],""))</f>
        <v/>
      </c>
      <c r="G319" s="6" t="str">
        <f ca="1">IF(INDEX(INDIRECT("ALL["&amp;UNTANA[#Headers]&amp;"]"),rowPointer)="","",INDEX(INDIRECT("ALL["&amp;UNTANA[#Headers]&amp;"]"),rowPointer))</f>
        <v/>
      </c>
      <c r="H319" s="6" t="str">
        <f ca="1">IF(INDEX(INDIRECT("ALL["&amp;UNTANA[#Headers]&amp;"]"),rowPointer)="","",INDEX(INDIRECT("ALL["&amp;UNTANA[#Headers]&amp;"]"),rowPointer))</f>
        <v/>
      </c>
      <c r="I319" s="6" t="str">
        <f ca="1">IF(INDEX(INDIRECT("ALL["&amp;UNTANA[#Headers]&amp;"]"),rowPointer)="","",INDEX(INDIRECT("ALL["&amp;UNTANA[#Headers]&amp;"]"),rowPointer))</f>
        <v/>
      </c>
      <c r="J319" s="6" t="str">
        <f ca="1">IF(INDEX(INDIRECT("ALL["&amp;UNTANA[#Headers]&amp;"]"),rowPointer)="","",INDEX(INDIRECT("ALL["&amp;UNTANA[#Headers]&amp;"]"),rowPointer))</f>
        <v/>
      </c>
      <c r="K319" s="2" t="str">
        <f ca="1">IF(INDEX(INDIRECT("ALL["&amp;UNTANA[#Headers]&amp;"]"),rowPointer)="","",INDEX(INDIRECT("ALL["&amp;UNTANA[#Headers]&amp;"]"),rowPointer))</f>
        <v/>
      </c>
      <c r="L319" s="6" t="str">
        <f ca="1">IF(INDEX(INDIRECT("ALL["&amp;UNTANA[#Headers]&amp;"]"),rowPointer)="","",INDEX(INDIRECT("ALL["&amp;UNTANA[#Headers]&amp;"]"),rowPointer))</f>
        <v/>
      </c>
      <c r="M319" s="6" t="str">
        <f ca="1">IF(INDEX(INDIRECT("ALL["&amp;UNTANA[#Headers]&amp;"]"),rowPointer)="","",INDEX(INDIRECT("ALL["&amp;UNTANA[#Headers]&amp;"]"),rowPointer))</f>
        <v>GUNTING IDEAL K300</v>
      </c>
      <c r="N319" s="6">
        <f ca="1">IF(INDEX(INDIRECT("ALL["&amp;UNTANA[#Headers]&amp;"]"),rowPointer)="","",INDEX(INDIRECT("ALL["&amp;UNTANA[#Headers]&amp;"]"),rowPointer))</f>
        <v>1</v>
      </c>
      <c r="O319" s="6">
        <f ca="1">IF(INDEX(INDIRECT("ALL["&amp;UNTANA[#Headers]&amp;"]"),rowPointer)="","",INDEX(INDIRECT("ALL["&amp;UNTANA[#Headers]&amp;"]"),rowPointer))</f>
        <v>24</v>
      </c>
      <c r="P319" s="6" t="str">
        <f ca="1">IF(INDEX(INDIRECT("ALL["&amp;UNTANA[#Headers]&amp;"]"),rowPointer)="","",INDEX(INDIRECT("ALL["&amp;UNTANA[#Headers]&amp;"]"),rowPointer))</f>
        <v>LSN</v>
      </c>
      <c r="Q319" s="3">
        <f ca="1">IF(INDEX(INDIRECT("ALL["&amp;UNTANA[#Headers]&amp;"]"),rowPointer)="","",INDEX(INDIRECT("ALL["&amp;UNTANA[#Headers]&amp;"]"),rowPointer))</f>
        <v>87000</v>
      </c>
      <c r="R319" s="3" t="str">
        <f ca="1">IF(INDEX(INDIRECT("ALL["&amp;UNTANA[#Headers]&amp;"]"),rowPointer)="","",INDEX(INDIRECT("ALL["&amp;UNTANA[#Headers]&amp;"]"),rowPointer))</f>
        <v/>
      </c>
      <c r="S319" s="6" t="str">
        <f ca="1">IF(INDEX(INDIRECT("ALL["&amp;UNTANA[#Headers]&amp;"]"),rowPointer)="","",INDEX(INDIRECT("ALL["&amp;UNTANA[#Headers]&amp;"]"),rowPointer))</f>
        <v>24 LSN</v>
      </c>
      <c r="T319" s="4" t="str">
        <f ca="1">IF(INDEX(INDIRECT("ALL["&amp;UNTANA[#Headers]&amp;"]"),rowPointer)="","",INDEX(INDIRECT("ALL["&amp;UNTANA[#Headers]&amp;"]"),rowPointer))</f>
        <v/>
      </c>
      <c r="U319" s="4" t="str">
        <f ca="1">IF(INDEX(INDIRECT("ALL["&amp;UNTANA[#Headers]&amp;"]"),rowPointer)="","",INDEX(INDIRECT("ALL["&amp;UNTANA[#Headers]&amp;"]"),rowPointer))</f>
        <v/>
      </c>
      <c r="V319" s="3" t="str">
        <f ca="1">IF(INDEX(INDIRECT("ALL["&amp;UNTANA[#Headers]&amp;"]"),rowPointer)="","",INDEX(INDIRECT("ALL["&amp;UNTANA[#Headers]&amp;"]"),rowPointer))</f>
        <v/>
      </c>
      <c r="W319" s="6" t="str">
        <f ca="1">IF(INDEX(INDIRECT("ALL["&amp;UNTANA[#Headers]&amp;"]"),rowPointer)="","",INDEX(INDIRECT("ALL["&amp;UNTANA[#Headers]&amp;"]"),rowPointer))</f>
        <v>BONUS</v>
      </c>
    </row>
    <row r="320" spans="1:23" x14ac:dyDescent="0.25">
      <c r="A320" s="7">
        <v>732</v>
      </c>
      <c r="D320" t="str">
        <f ca="1">INDEX(INDIRECT("ALL["&amp;UNTANA[#Headers]&amp;"]"),rowPointer)</f>
        <v/>
      </c>
      <c r="E320" s="2">
        <f ca="1">INDEX(INDIRECT("ALL["&amp;UNTANA[#Headers]&amp;"]"),rowPointer)</f>
        <v>44953</v>
      </c>
      <c r="F320" s="2" t="str">
        <f ca="1">IF(UNTANA[[#This Row],[TGL MASUK_H]]&gt;E319,UNTANA[[#This Row],[TGL MASUK_H]],IF(UNTANA[[#This Row],[ID]]=1,UNTANA[[#This Row],[TGL MASUK_H]],""))</f>
        <v/>
      </c>
      <c r="G320" s="6" t="str">
        <f ca="1">IF(INDEX(INDIRECT("ALL["&amp;UNTANA[#Headers]&amp;"]"),rowPointer)="","",INDEX(INDIRECT("ALL["&amp;UNTANA[#Headers]&amp;"]"),rowPointer))</f>
        <v/>
      </c>
      <c r="H320" s="6" t="str">
        <f ca="1">IF(INDEX(INDIRECT("ALL["&amp;UNTANA[#Headers]&amp;"]"),rowPointer)="","",INDEX(INDIRECT("ALL["&amp;UNTANA[#Headers]&amp;"]"),rowPointer))</f>
        <v/>
      </c>
      <c r="I320" s="6" t="str">
        <f ca="1">IF(INDEX(INDIRECT("ALL["&amp;UNTANA[#Headers]&amp;"]"),rowPointer)="","",INDEX(INDIRECT("ALL["&amp;UNTANA[#Headers]&amp;"]"),rowPointer))</f>
        <v/>
      </c>
      <c r="J320" s="6" t="str">
        <f ca="1">IF(INDEX(INDIRECT("ALL["&amp;UNTANA[#Headers]&amp;"]"),rowPointer)="","",INDEX(INDIRECT("ALL["&amp;UNTANA[#Headers]&amp;"]"),rowPointer))</f>
        <v/>
      </c>
      <c r="K320" s="2" t="str">
        <f ca="1">IF(INDEX(INDIRECT("ALL["&amp;UNTANA[#Headers]&amp;"]"),rowPointer)="","",INDEX(INDIRECT("ALL["&amp;UNTANA[#Headers]&amp;"]"),rowPointer))</f>
        <v/>
      </c>
      <c r="L320" s="6" t="str">
        <f ca="1">IF(INDEX(INDIRECT("ALL["&amp;UNTANA[#Headers]&amp;"]"),rowPointer)="","",INDEX(INDIRECT("ALL["&amp;UNTANA[#Headers]&amp;"]"),rowPointer))</f>
        <v/>
      </c>
      <c r="M320" s="6" t="str">
        <f ca="1">IF(INDEX(INDIRECT("ALL["&amp;UNTANA[#Headers]&amp;"]"),rowPointer)="","",INDEX(INDIRECT("ALL["&amp;UNTANA[#Headers]&amp;"]"),rowPointer))</f>
        <v>GUNTING IDEAL K500</v>
      </c>
      <c r="N320" s="6" t="str">
        <f ca="1">IF(INDEX(INDIRECT("ALL["&amp;UNTANA[#Headers]&amp;"]"),rowPointer)="","",INDEX(INDIRECT("ALL["&amp;UNTANA[#Headers]&amp;"]"),rowPointer))</f>
        <v/>
      </c>
      <c r="O320" s="6">
        <f ca="1">IF(INDEX(INDIRECT("ALL["&amp;UNTANA[#Headers]&amp;"]"),rowPointer)="","",INDEX(INDIRECT("ALL["&amp;UNTANA[#Headers]&amp;"]"),rowPointer))</f>
        <v>20</v>
      </c>
      <c r="P320" s="6" t="str">
        <f ca="1">IF(INDEX(INDIRECT("ALL["&amp;UNTANA[#Headers]&amp;"]"),rowPointer)="","",INDEX(INDIRECT("ALL["&amp;UNTANA[#Headers]&amp;"]"),rowPointer))</f>
        <v>LSN</v>
      </c>
      <c r="Q320" s="3">
        <f ca="1">IF(INDEX(INDIRECT("ALL["&amp;UNTANA[#Headers]&amp;"]"),rowPointer)="","",INDEX(INDIRECT("ALL["&amp;UNTANA[#Headers]&amp;"]"),rowPointer))</f>
        <v>133000</v>
      </c>
      <c r="R320" s="3" t="str">
        <f ca="1">IF(INDEX(INDIRECT("ALL["&amp;UNTANA[#Headers]&amp;"]"),rowPointer)="","",INDEX(INDIRECT("ALL["&amp;UNTANA[#Headers]&amp;"]"),rowPointer))</f>
        <v/>
      </c>
      <c r="S320" s="6" t="str">
        <f ca="1">IF(INDEX(INDIRECT("ALL["&amp;UNTANA[#Headers]&amp;"]"),rowPointer)="","",INDEX(INDIRECT("ALL["&amp;UNTANA[#Headers]&amp;"]"),rowPointer))</f>
        <v>20 LSN</v>
      </c>
      <c r="T320" s="4" t="str">
        <f ca="1">IF(INDEX(INDIRECT("ALL["&amp;UNTANA[#Headers]&amp;"]"),rowPointer)="","",INDEX(INDIRECT("ALL["&amp;UNTANA[#Headers]&amp;"]"),rowPointer))</f>
        <v/>
      </c>
      <c r="U320" s="4" t="str">
        <f ca="1">IF(INDEX(INDIRECT("ALL["&amp;UNTANA[#Headers]&amp;"]"),rowPointer)="","",INDEX(INDIRECT("ALL["&amp;UNTANA[#Headers]&amp;"]"),rowPointer))</f>
        <v/>
      </c>
      <c r="V320" s="3" t="str">
        <f ca="1">IF(INDEX(INDIRECT("ALL["&amp;UNTANA[#Headers]&amp;"]"),rowPointer)="","",INDEX(INDIRECT("ALL["&amp;UNTANA[#Headers]&amp;"]"),rowPointer))</f>
        <v/>
      </c>
      <c r="W320" s="6" t="str">
        <f ca="1">IF(INDEX(INDIRECT("ALL["&amp;UNTANA[#Headers]&amp;"]"),rowPointer)="","",INDEX(INDIRECT("ALL["&amp;UNTANA[#Headers]&amp;"]"),rowPointer))</f>
        <v>BONUS</v>
      </c>
    </row>
    <row r="321" spans="1:23" x14ac:dyDescent="0.25">
      <c r="A321" s="7">
        <v>733</v>
      </c>
      <c r="D321" t="str">
        <f ca="1">INDEX(INDIRECT("ALL["&amp;UNTANA[#Headers]&amp;"]"),rowPointer)</f>
        <v/>
      </c>
      <c r="E321" s="2">
        <f ca="1">INDEX(INDIRECT("ALL["&amp;UNTANA[#Headers]&amp;"]"),rowPointer)</f>
        <v>44953</v>
      </c>
      <c r="F321" s="2" t="str">
        <f ca="1">IF(UNTANA[[#This Row],[TGL MASUK_H]]&gt;E320,UNTANA[[#This Row],[TGL MASUK_H]],IF(UNTANA[[#This Row],[ID]]=1,UNTANA[[#This Row],[TGL MASUK_H]],""))</f>
        <v/>
      </c>
      <c r="G321" s="6" t="str">
        <f ca="1">IF(INDEX(INDIRECT("ALL["&amp;UNTANA[#Headers]&amp;"]"),rowPointer)="","",INDEX(INDIRECT("ALL["&amp;UNTANA[#Headers]&amp;"]"),rowPointer))</f>
        <v/>
      </c>
      <c r="H321" s="6" t="str">
        <f ca="1">IF(INDEX(INDIRECT("ALL["&amp;UNTANA[#Headers]&amp;"]"),rowPointer)="","",INDEX(INDIRECT("ALL["&amp;UNTANA[#Headers]&amp;"]"),rowPointer))</f>
        <v/>
      </c>
      <c r="I321" s="6" t="str">
        <f ca="1">IF(INDEX(INDIRECT("ALL["&amp;UNTANA[#Headers]&amp;"]"),rowPointer)="","",INDEX(INDIRECT("ALL["&amp;UNTANA[#Headers]&amp;"]"),rowPointer))</f>
        <v/>
      </c>
      <c r="J321" s="6" t="str">
        <f ca="1">IF(INDEX(INDIRECT("ALL["&amp;UNTANA[#Headers]&amp;"]"),rowPointer)="","",INDEX(INDIRECT("ALL["&amp;UNTANA[#Headers]&amp;"]"),rowPointer))</f>
        <v/>
      </c>
      <c r="K321" s="2" t="str">
        <f ca="1">IF(INDEX(INDIRECT("ALL["&amp;UNTANA[#Headers]&amp;"]"),rowPointer)="","",INDEX(INDIRECT("ALL["&amp;UNTANA[#Headers]&amp;"]"),rowPointer))</f>
        <v/>
      </c>
      <c r="L321" s="6" t="str">
        <f ca="1">IF(INDEX(INDIRECT("ALL["&amp;UNTANA[#Headers]&amp;"]"),rowPointer)="","",INDEX(INDIRECT("ALL["&amp;UNTANA[#Headers]&amp;"]"),rowPointer))</f>
        <v/>
      </c>
      <c r="M321" s="6" t="str">
        <f ca="1">IF(INDEX(INDIRECT("ALL["&amp;UNTANA[#Headers]&amp;"]"),rowPointer)="","",INDEX(INDIRECT("ALL["&amp;UNTANA[#Headers]&amp;"]"),rowPointer))</f>
        <v>CUTTER TACO 88 BESAR</v>
      </c>
      <c r="N321" s="6">
        <f ca="1">IF(INDEX(INDIRECT("ALL["&amp;UNTANA[#Headers]&amp;"]"),rowPointer)="","",INDEX(INDIRECT("ALL["&amp;UNTANA[#Headers]&amp;"]"),rowPointer))</f>
        <v>3</v>
      </c>
      <c r="O321" s="6">
        <f ca="1">IF(INDEX(INDIRECT("ALL["&amp;UNTANA[#Headers]&amp;"]"),rowPointer)="","",INDEX(INDIRECT("ALL["&amp;UNTANA[#Headers]&amp;"]"),rowPointer))</f>
        <v>180</v>
      </c>
      <c r="P321" s="6" t="str">
        <f ca="1">IF(INDEX(INDIRECT("ALL["&amp;UNTANA[#Headers]&amp;"]"),rowPointer)="","",INDEX(INDIRECT("ALL["&amp;UNTANA[#Headers]&amp;"]"),rowPointer))</f>
        <v>LSN</v>
      </c>
      <c r="Q321" s="3">
        <f ca="1">IF(INDEX(INDIRECT("ALL["&amp;UNTANA[#Headers]&amp;"]"),rowPointer)="","",INDEX(INDIRECT("ALL["&amp;UNTANA[#Headers]&amp;"]"),rowPointer))</f>
        <v>33000</v>
      </c>
      <c r="R321" s="3" t="str">
        <f ca="1">IF(INDEX(INDIRECT("ALL["&amp;UNTANA[#Headers]&amp;"]"),rowPointer)="","",INDEX(INDIRECT("ALL["&amp;UNTANA[#Headers]&amp;"]"),rowPointer))</f>
        <v/>
      </c>
      <c r="S321" s="6" t="str">
        <f ca="1">IF(INDEX(INDIRECT("ALL["&amp;UNTANA[#Headers]&amp;"]"),rowPointer)="","",INDEX(INDIRECT("ALL["&amp;UNTANA[#Headers]&amp;"]"),rowPointer))</f>
        <v>60 LSN</v>
      </c>
      <c r="T321" s="4" t="str">
        <f ca="1">IF(INDEX(INDIRECT("ALL["&amp;UNTANA[#Headers]&amp;"]"),rowPointer)="","",INDEX(INDIRECT("ALL["&amp;UNTANA[#Headers]&amp;"]"),rowPointer))</f>
        <v/>
      </c>
      <c r="U321" s="4" t="str">
        <f ca="1">IF(INDEX(INDIRECT("ALL["&amp;UNTANA[#Headers]&amp;"]"),rowPointer)="","",INDEX(INDIRECT("ALL["&amp;UNTANA[#Headers]&amp;"]"),rowPointer))</f>
        <v/>
      </c>
      <c r="V321" s="3" t="str">
        <f ca="1">IF(INDEX(INDIRECT("ALL["&amp;UNTANA[#Headers]&amp;"]"),rowPointer)="","",INDEX(INDIRECT("ALL["&amp;UNTANA[#Headers]&amp;"]"),rowPointer))</f>
        <v/>
      </c>
      <c r="W321" s="6" t="str">
        <f ca="1">IF(INDEX(INDIRECT("ALL["&amp;UNTANA[#Headers]&amp;"]"),rowPointer)="","",INDEX(INDIRECT("ALL["&amp;UNTANA[#Headers]&amp;"]"),rowPointer))</f>
        <v>BONUS</v>
      </c>
    </row>
    <row r="322" spans="1:23" x14ac:dyDescent="0.25">
      <c r="A322" s="7">
        <v>734</v>
      </c>
      <c r="D322" t="str">
        <f ca="1">INDEX(INDIRECT("ALL["&amp;UNTANA[#Headers]&amp;"]"),rowPointer)</f>
        <v/>
      </c>
      <c r="E322" s="2">
        <f ca="1">INDEX(INDIRECT("ALL["&amp;UNTANA[#Headers]&amp;"]"),rowPointer)</f>
        <v>44953</v>
      </c>
      <c r="F322" s="2" t="str">
        <f ca="1">IF(UNTANA[[#This Row],[TGL MASUK_H]]&gt;E321,UNTANA[[#This Row],[TGL MASUK_H]],IF(UNTANA[[#This Row],[ID]]=1,UNTANA[[#This Row],[TGL MASUK_H]],""))</f>
        <v/>
      </c>
      <c r="G322" s="6" t="str">
        <f ca="1">IF(INDEX(INDIRECT("ALL["&amp;UNTANA[#Headers]&amp;"]"),rowPointer)="","",INDEX(INDIRECT("ALL["&amp;UNTANA[#Headers]&amp;"]"),rowPointer))</f>
        <v/>
      </c>
      <c r="H322" s="6" t="str">
        <f ca="1">IF(INDEX(INDIRECT("ALL["&amp;UNTANA[#Headers]&amp;"]"),rowPointer)="","",INDEX(INDIRECT("ALL["&amp;UNTANA[#Headers]&amp;"]"),rowPointer))</f>
        <v/>
      </c>
      <c r="I322" s="6" t="str">
        <f ca="1">IF(INDEX(INDIRECT("ALL["&amp;UNTANA[#Headers]&amp;"]"),rowPointer)="","",INDEX(INDIRECT("ALL["&amp;UNTANA[#Headers]&amp;"]"),rowPointer))</f>
        <v/>
      </c>
      <c r="J322" s="6" t="str">
        <f ca="1">IF(INDEX(INDIRECT("ALL["&amp;UNTANA[#Headers]&amp;"]"),rowPointer)="","",INDEX(INDIRECT("ALL["&amp;UNTANA[#Headers]&amp;"]"),rowPointer))</f>
        <v/>
      </c>
      <c r="K322" s="2" t="str">
        <f ca="1">IF(INDEX(INDIRECT("ALL["&amp;UNTANA[#Headers]&amp;"]"),rowPointer)="","",INDEX(INDIRECT("ALL["&amp;UNTANA[#Headers]&amp;"]"),rowPointer))</f>
        <v/>
      </c>
      <c r="L322" s="6" t="str">
        <f ca="1">IF(INDEX(INDIRECT("ALL["&amp;UNTANA[#Headers]&amp;"]"),rowPointer)="","",INDEX(INDIRECT("ALL["&amp;UNTANA[#Headers]&amp;"]"),rowPointer))</f>
        <v/>
      </c>
      <c r="M322" s="6" t="str">
        <f ca="1">IF(INDEX(INDIRECT("ALL["&amp;UNTANA[#Headers]&amp;"]"),rowPointer)="","",INDEX(INDIRECT("ALL["&amp;UNTANA[#Headers]&amp;"]"),rowPointer))</f>
        <v>CUTTER TACO 88 BESAR</v>
      </c>
      <c r="N322" s="6">
        <f ca="1">IF(INDEX(INDIRECT("ALL["&amp;UNTANA[#Headers]&amp;"]"),rowPointer)="","",INDEX(INDIRECT("ALL["&amp;UNTANA[#Headers]&amp;"]"),rowPointer))</f>
        <v>24</v>
      </c>
      <c r="O322" s="6">
        <f ca="1">IF(INDEX(INDIRECT("ALL["&amp;UNTANA[#Headers]&amp;"]"),rowPointer)="","",INDEX(INDIRECT("ALL["&amp;UNTANA[#Headers]&amp;"]"),rowPointer))</f>
        <v>1440</v>
      </c>
      <c r="P322" s="6" t="str">
        <f ca="1">IF(INDEX(INDIRECT("ALL["&amp;UNTANA[#Headers]&amp;"]"),rowPointer)="","",INDEX(INDIRECT("ALL["&amp;UNTANA[#Headers]&amp;"]"),rowPointer))</f>
        <v>LSN</v>
      </c>
      <c r="Q322" s="3">
        <f ca="1">IF(INDEX(INDIRECT("ALL["&amp;UNTANA[#Headers]&amp;"]"),rowPointer)="","",INDEX(INDIRECT("ALL["&amp;UNTANA[#Headers]&amp;"]"),rowPointer))</f>
        <v>33000</v>
      </c>
      <c r="R322" s="3" t="str">
        <f ca="1">IF(INDEX(INDIRECT("ALL["&amp;UNTANA[#Headers]&amp;"]"),rowPointer)="","",INDEX(INDIRECT("ALL["&amp;UNTANA[#Headers]&amp;"]"),rowPointer))</f>
        <v/>
      </c>
      <c r="S322" s="6" t="str">
        <f ca="1">IF(INDEX(INDIRECT("ALL["&amp;UNTANA[#Headers]&amp;"]"),rowPointer)="","",INDEX(INDIRECT("ALL["&amp;UNTANA[#Headers]&amp;"]"),rowPointer))</f>
        <v>60 LSN</v>
      </c>
      <c r="T322" s="4">
        <f ca="1">IF(INDEX(INDIRECT("ALL["&amp;UNTANA[#Headers]&amp;"]"),rowPointer)="","",INDEX(INDIRECT("ALL["&amp;UNTANA[#Headers]&amp;"]"),rowPointer))</f>
        <v>0.12</v>
      </c>
      <c r="U322" s="4">
        <f ca="1">IF(INDEX(INDIRECT("ALL["&amp;UNTANA[#Headers]&amp;"]"),rowPointer)="","",INDEX(INDIRECT("ALL["&amp;UNTANA[#Headers]&amp;"]"),rowPointer))</f>
        <v>0.12</v>
      </c>
      <c r="V322" s="3" t="str">
        <f ca="1">IF(INDEX(INDIRECT("ALL["&amp;UNTANA[#Headers]&amp;"]"),rowPointer)="","",INDEX(INDIRECT("ALL["&amp;UNTANA[#Headers]&amp;"]"),rowPointer))</f>
        <v/>
      </c>
      <c r="W322" s="6" t="str">
        <f ca="1">IF(INDEX(INDIRECT("ALL["&amp;UNTANA[#Headers]&amp;"]"),rowPointer)="","",INDEX(INDIRECT("ALL["&amp;UNTANA[#Headers]&amp;"]"),rowPointer))</f>
        <v/>
      </c>
    </row>
    <row r="323" spans="1:23" x14ac:dyDescent="0.25">
      <c r="A323" s="7">
        <v>735</v>
      </c>
      <c r="D323" t="str">
        <f ca="1">INDEX(INDIRECT("ALL["&amp;UNTANA[#Headers]&amp;"]"),rowPointer)</f>
        <v/>
      </c>
      <c r="E323" s="2">
        <f ca="1">INDEX(INDIRECT("ALL["&amp;UNTANA[#Headers]&amp;"]"),rowPointer)</f>
        <v>44953</v>
      </c>
      <c r="F323" s="2" t="str">
        <f ca="1">IF(UNTANA[[#This Row],[TGL MASUK_H]]&gt;E322,UNTANA[[#This Row],[TGL MASUK_H]],IF(UNTANA[[#This Row],[ID]]=1,UNTANA[[#This Row],[TGL MASUK_H]],""))</f>
        <v/>
      </c>
      <c r="G323" s="6" t="str">
        <f ca="1">IF(INDEX(INDIRECT("ALL["&amp;UNTANA[#Headers]&amp;"]"),rowPointer)="","",INDEX(INDIRECT("ALL["&amp;UNTANA[#Headers]&amp;"]"),rowPointer))</f>
        <v/>
      </c>
      <c r="H323" s="6" t="str">
        <f ca="1">IF(INDEX(INDIRECT("ALL["&amp;UNTANA[#Headers]&amp;"]"),rowPointer)="","",INDEX(INDIRECT("ALL["&amp;UNTANA[#Headers]&amp;"]"),rowPointer))</f>
        <v/>
      </c>
      <c r="I323" s="6" t="str">
        <f ca="1">IF(INDEX(INDIRECT("ALL["&amp;UNTANA[#Headers]&amp;"]"),rowPointer)="","",INDEX(INDIRECT("ALL["&amp;UNTANA[#Headers]&amp;"]"),rowPointer))</f>
        <v/>
      </c>
      <c r="J323" s="6" t="str">
        <f ca="1">IF(INDEX(INDIRECT("ALL["&amp;UNTANA[#Headers]&amp;"]"),rowPointer)="","",INDEX(INDIRECT("ALL["&amp;UNTANA[#Headers]&amp;"]"),rowPointer))</f>
        <v/>
      </c>
      <c r="K323" s="2" t="str">
        <f ca="1">IF(INDEX(INDIRECT("ALL["&amp;UNTANA[#Headers]&amp;"]"),rowPointer)="","",INDEX(INDIRECT("ALL["&amp;UNTANA[#Headers]&amp;"]"),rowPointer))</f>
        <v/>
      </c>
      <c r="L323" s="6" t="str">
        <f ca="1">IF(INDEX(INDIRECT("ALL["&amp;UNTANA[#Headers]&amp;"]"),rowPointer)="","",INDEX(INDIRECT("ALL["&amp;UNTANA[#Headers]&amp;"]"),rowPointer))</f>
        <v/>
      </c>
      <c r="M323" s="6" t="str">
        <f ca="1">IF(INDEX(INDIRECT("ALL["&amp;UNTANA[#Headers]&amp;"]"),rowPointer)="","",INDEX(INDIRECT("ALL["&amp;UNTANA[#Headers]&amp;"]"),rowPointer))</f>
        <v>CUTTER TACO 78 KECIL</v>
      </c>
      <c r="N323" s="6">
        <f ca="1">IF(INDEX(INDIRECT("ALL["&amp;UNTANA[#Headers]&amp;"]"),rowPointer)="","",INDEX(INDIRECT("ALL["&amp;UNTANA[#Headers]&amp;"]"),rowPointer))</f>
        <v>24</v>
      </c>
      <c r="O323" s="6">
        <f ca="1">IF(INDEX(INDIRECT("ALL["&amp;UNTANA[#Headers]&amp;"]"),rowPointer)="","",INDEX(INDIRECT("ALL["&amp;UNTANA[#Headers]&amp;"]"),rowPointer))</f>
        <v>2880</v>
      </c>
      <c r="P323" s="6" t="str">
        <f ca="1">IF(INDEX(INDIRECT("ALL["&amp;UNTANA[#Headers]&amp;"]"),rowPointer)="","",INDEX(INDIRECT("ALL["&amp;UNTANA[#Headers]&amp;"]"),rowPointer))</f>
        <v>LSN</v>
      </c>
      <c r="Q323" s="3">
        <f ca="1">IF(INDEX(INDIRECT("ALL["&amp;UNTANA[#Headers]&amp;"]"),rowPointer)="","",INDEX(INDIRECT("ALL["&amp;UNTANA[#Headers]&amp;"]"),rowPointer))</f>
        <v>23000</v>
      </c>
      <c r="R323" s="3" t="str">
        <f ca="1">IF(INDEX(INDIRECT("ALL["&amp;UNTANA[#Headers]&amp;"]"),rowPointer)="","",INDEX(INDIRECT("ALL["&amp;UNTANA[#Headers]&amp;"]"),rowPointer))</f>
        <v/>
      </c>
      <c r="S323" s="6" t="str">
        <f ca="1">IF(INDEX(INDIRECT("ALL["&amp;UNTANA[#Headers]&amp;"]"),rowPointer)="","",INDEX(INDIRECT("ALL["&amp;UNTANA[#Headers]&amp;"]"),rowPointer))</f>
        <v>120 LSN</v>
      </c>
      <c r="T323" s="4">
        <f ca="1">IF(INDEX(INDIRECT("ALL["&amp;UNTANA[#Headers]&amp;"]"),rowPointer)="","",INDEX(INDIRECT("ALL["&amp;UNTANA[#Headers]&amp;"]"),rowPointer))</f>
        <v>0.12</v>
      </c>
      <c r="U323" s="4">
        <f ca="1">IF(INDEX(INDIRECT("ALL["&amp;UNTANA[#Headers]&amp;"]"),rowPointer)="","",INDEX(INDIRECT("ALL["&amp;UNTANA[#Headers]&amp;"]"),rowPointer))</f>
        <v>0.12</v>
      </c>
      <c r="V323" s="3" t="str">
        <f ca="1">IF(INDEX(INDIRECT("ALL["&amp;UNTANA[#Headers]&amp;"]"),rowPointer)="","",INDEX(INDIRECT("ALL["&amp;UNTANA[#Headers]&amp;"]"),rowPointer))</f>
        <v/>
      </c>
      <c r="W323" s="6" t="str">
        <f ca="1">IF(INDEX(INDIRECT("ALL["&amp;UNTANA[#Headers]&amp;"]"),rowPointer)="","",INDEX(INDIRECT("ALL["&amp;UNTANA[#Headers]&amp;"]"),rowPointer))</f>
        <v/>
      </c>
    </row>
    <row r="324" spans="1:23" x14ac:dyDescent="0.25">
      <c r="A324" s="7">
        <v>736</v>
      </c>
      <c r="D324" t="str">
        <f ca="1">INDEX(INDIRECT("ALL["&amp;UNTANA[#Headers]&amp;"]"),rowPointer)</f>
        <v/>
      </c>
      <c r="E324" s="2">
        <f ca="1">INDEX(INDIRECT("ALL["&amp;UNTANA[#Headers]&amp;"]"),rowPointer)</f>
        <v>44953</v>
      </c>
      <c r="F324" s="2" t="str">
        <f ca="1">IF(UNTANA[[#This Row],[TGL MASUK_H]]&gt;E323,UNTANA[[#This Row],[TGL MASUK_H]],IF(UNTANA[[#This Row],[ID]]=1,UNTANA[[#This Row],[TGL MASUK_H]],""))</f>
        <v/>
      </c>
      <c r="G324" s="6" t="str">
        <f ca="1">IF(INDEX(INDIRECT("ALL["&amp;UNTANA[#Headers]&amp;"]"),rowPointer)="","",INDEX(INDIRECT("ALL["&amp;UNTANA[#Headers]&amp;"]"),rowPointer))</f>
        <v/>
      </c>
      <c r="H324" s="6" t="str">
        <f ca="1">IF(INDEX(INDIRECT("ALL["&amp;UNTANA[#Headers]&amp;"]"),rowPointer)="","",INDEX(INDIRECT("ALL["&amp;UNTANA[#Headers]&amp;"]"),rowPointer))</f>
        <v/>
      </c>
      <c r="I324" s="6" t="str">
        <f ca="1">IF(INDEX(INDIRECT("ALL["&amp;UNTANA[#Headers]&amp;"]"),rowPointer)="","",INDEX(INDIRECT("ALL["&amp;UNTANA[#Headers]&amp;"]"),rowPointer))</f>
        <v/>
      </c>
      <c r="J324" s="6" t="str">
        <f ca="1">IF(INDEX(INDIRECT("ALL["&amp;UNTANA[#Headers]&amp;"]"),rowPointer)="","",INDEX(INDIRECT("ALL["&amp;UNTANA[#Headers]&amp;"]"),rowPointer))</f>
        <v/>
      </c>
      <c r="K324" s="2" t="str">
        <f ca="1">IF(INDEX(INDIRECT("ALL["&amp;UNTANA[#Headers]&amp;"]"),rowPointer)="","",INDEX(INDIRECT("ALL["&amp;UNTANA[#Headers]&amp;"]"),rowPointer))</f>
        <v/>
      </c>
      <c r="L324" s="6" t="str">
        <f ca="1">IF(INDEX(INDIRECT("ALL["&amp;UNTANA[#Headers]&amp;"]"),rowPointer)="","",INDEX(INDIRECT("ALL["&amp;UNTANA[#Headers]&amp;"]"),rowPointer))</f>
        <v/>
      </c>
      <c r="M324" s="6" t="str">
        <f ca="1">IF(INDEX(INDIRECT("ALL["&amp;UNTANA[#Headers]&amp;"]"),rowPointer)="","",INDEX(INDIRECT("ALL["&amp;UNTANA[#Headers]&amp;"]"),rowPointer))</f>
        <v>CUTTER TACO 78 KECIL</v>
      </c>
      <c r="N324" s="6" t="str">
        <f ca="1">IF(INDEX(INDIRECT("ALL["&amp;UNTANA[#Headers]&amp;"]"),rowPointer)="","",INDEX(INDIRECT("ALL["&amp;UNTANA[#Headers]&amp;"]"),rowPointer))</f>
        <v/>
      </c>
      <c r="O324" s="6">
        <f ca="1">IF(INDEX(INDIRECT("ALL["&amp;UNTANA[#Headers]&amp;"]"),rowPointer)="","",INDEX(INDIRECT("ALL["&amp;UNTANA[#Headers]&amp;"]"),rowPointer))</f>
        <v>120</v>
      </c>
      <c r="P324" s="6" t="str">
        <f ca="1">IF(INDEX(INDIRECT("ALL["&amp;UNTANA[#Headers]&amp;"]"),rowPointer)="","",INDEX(INDIRECT("ALL["&amp;UNTANA[#Headers]&amp;"]"),rowPointer))</f>
        <v>LSN</v>
      </c>
      <c r="Q324" s="3">
        <f ca="1">IF(INDEX(INDIRECT("ALL["&amp;UNTANA[#Headers]&amp;"]"),rowPointer)="","",INDEX(INDIRECT("ALL["&amp;UNTANA[#Headers]&amp;"]"),rowPointer))</f>
        <v>23000</v>
      </c>
      <c r="R324" s="3" t="str">
        <f ca="1">IF(INDEX(INDIRECT("ALL["&amp;UNTANA[#Headers]&amp;"]"),rowPointer)="","",INDEX(INDIRECT("ALL["&amp;UNTANA[#Headers]&amp;"]"),rowPointer))</f>
        <v/>
      </c>
      <c r="S324" s="6" t="str">
        <f ca="1">IF(INDEX(INDIRECT("ALL["&amp;UNTANA[#Headers]&amp;"]"),rowPointer)="","",INDEX(INDIRECT("ALL["&amp;UNTANA[#Headers]&amp;"]"),rowPointer))</f>
        <v>120 LSN</v>
      </c>
      <c r="T324" s="4" t="str">
        <f ca="1">IF(INDEX(INDIRECT("ALL["&amp;UNTANA[#Headers]&amp;"]"),rowPointer)="","",INDEX(INDIRECT("ALL["&amp;UNTANA[#Headers]&amp;"]"),rowPointer))</f>
        <v/>
      </c>
      <c r="U324" s="4" t="str">
        <f ca="1">IF(INDEX(INDIRECT("ALL["&amp;UNTANA[#Headers]&amp;"]"),rowPointer)="","",INDEX(INDIRECT("ALL["&amp;UNTANA[#Headers]&amp;"]"),rowPointer))</f>
        <v/>
      </c>
      <c r="V324" s="3" t="str">
        <f ca="1">IF(INDEX(INDIRECT("ALL["&amp;UNTANA[#Headers]&amp;"]"),rowPointer)="","",INDEX(INDIRECT("ALL["&amp;UNTANA[#Headers]&amp;"]"),rowPointer))</f>
        <v/>
      </c>
      <c r="W324" s="6" t="str">
        <f ca="1">IF(INDEX(INDIRECT("ALL["&amp;UNTANA[#Headers]&amp;"]"),rowPointer)="","",INDEX(INDIRECT("ALL["&amp;UNTANA[#Headers]&amp;"]"),rowPointer))</f>
        <v>BONUS</v>
      </c>
    </row>
    <row r="325" spans="1:23" x14ac:dyDescent="0.25">
      <c r="A325" s="7">
        <v>737</v>
      </c>
      <c r="D325" t="str">
        <f ca="1">INDEX(INDIRECT("ALL["&amp;UNTANA[#Headers]&amp;"]"),rowPointer)</f>
        <v/>
      </c>
      <c r="E325" s="2">
        <f ca="1">INDEX(INDIRECT("ALL["&amp;UNTANA[#Headers]&amp;"]"),rowPointer)</f>
        <v>44953</v>
      </c>
      <c r="F325" s="2" t="str">
        <f ca="1">IF(UNTANA[[#This Row],[TGL MASUK_H]]&gt;E324,UNTANA[[#This Row],[TGL MASUK_H]],IF(UNTANA[[#This Row],[ID]]=1,UNTANA[[#This Row],[TGL MASUK_H]],""))</f>
        <v/>
      </c>
      <c r="G325" s="6" t="str">
        <f ca="1">IF(INDEX(INDIRECT("ALL["&amp;UNTANA[#Headers]&amp;"]"),rowPointer)="","",INDEX(INDIRECT("ALL["&amp;UNTANA[#Headers]&amp;"]"),rowPointer))</f>
        <v/>
      </c>
      <c r="H325" s="6" t="str">
        <f ca="1">IF(INDEX(INDIRECT("ALL["&amp;UNTANA[#Headers]&amp;"]"),rowPointer)="","",INDEX(INDIRECT("ALL["&amp;UNTANA[#Headers]&amp;"]"),rowPointer))</f>
        <v/>
      </c>
      <c r="I325" s="6" t="str">
        <f ca="1">IF(INDEX(INDIRECT("ALL["&amp;UNTANA[#Headers]&amp;"]"),rowPointer)="","",INDEX(INDIRECT("ALL["&amp;UNTANA[#Headers]&amp;"]"),rowPointer))</f>
        <v/>
      </c>
      <c r="J325" s="6" t="str">
        <f ca="1">IF(INDEX(INDIRECT("ALL["&amp;UNTANA[#Headers]&amp;"]"),rowPointer)="","",INDEX(INDIRECT("ALL["&amp;UNTANA[#Headers]&amp;"]"),rowPointer))</f>
        <v/>
      </c>
      <c r="K325" s="2" t="str">
        <f ca="1">IF(INDEX(INDIRECT("ALL["&amp;UNTANA[#Headers]&amp;"]"),rowPointer)="","",INDEX(INDIRECT("ALL["&amp;UNTANA[#Headers]&amp;"]"),rowPointer))</f>
        <v/>
      </c>
      <c r="L325" s="6" t="str">
        <f ca="1">IF(INDEX(INDIRECT("ALL["&amp;UNTANA[#Headers]&amp;"]"),rowPointer)="","",INDEX(INDIRECT("ALL["&amp;UNTANA[#Headers]&amp;"]"),rowPointer))</f>
        <v/>
      </c>
      <c r="M325" s="6" t="str">
        <f ca="1">IF(INDEX(INDIRECT("ALL["&amp;UNTANA[#Headers]&amp;"]"),rowPointer)="","",INDEX(INDIRECT("ALL["&amp;UNTANA[#Headers]&amp;"]"),rowPointer))</f>
        <v/>
      </c>
      <c r="N325" s="6" t="str">
        <f ca="1">IF(INDEX(INDIRECT("ALL["&amp;UNTANA[#Headers]&amp;"]"),rowPointer)="","",INDEX(INDIRECT("ALL["&amp;UNTANA[#Headers]&amp;"]"),rowPointer))</f>
        <v/>
      </c>
      <c r="O325" s="6" t="str">
        <f ca="1">IF(INDEX(INDIRECT("ALL["&amp;UNTANA[#Headers]&amp;"]"),rowPointer)="","",INDEX(INDIRECT("ALL["&amp;UNTANA[#Headers]&amp;"]"),rowPointer))</f>
        <v/>
      </c>
      <c r="P325" s="6" t="str">
        <f ca="1">IF(INDEX(INDIRECT("ALL["&amp;UNTANA[#Headers]&amp;"]"),rowPointer)="","",INDEX(INDIRECT("ALL["&amp;UNTANA[#Headers]&amp;"]"),rowPointer))</f>
        <v/>
      </c>
      <c r="Q325" s="3" t="str">
        <f ca="1">IF(INDEX(INDIRECT("ALL["&amp;UNTANA[#Headers]&amp;"]"),rowPointer)="","",INDEX(INDIRECT("ALL["&amp;UNTANA[#Headers]&amp;"]"),rowPointer))</f>
        <v/>
      </c>
      <c r="R325" s="3" t="str">
        <f ca="1">IF(INDEX(INDIRECT("ALL["&amp;UNTANA[#Headers]&amp;"]"),rowPointer)="","",INDEX(INDIRECT("ALL["&amp;UNTANA[#Headers]&amp;"]"),rowPointer))</f>
        <v/>
      </c>
      <c r="S325" s="6" t="str">
        <f ca="1">IF(INDEX(INDIRECT("ALL["&amp;UNTANA[#Headers]&amp;"]"),rowPointer)="","",INDEX(INDIRECT("ALL["&amp;UNTANA[#Headers]&amp;"]"),rowPointer))</f>
        <v/>
      </c>
      <c r="T325" s="4" t="str">
        <f ca="1">IF(INDEX(INDIRECT("ALL["&amp;UNTANA[#Headers]&amp;"]"),rowPointer)="","",INDEX(INDIRECT("ALL["&amp;UNTANA[#Headers]&amp;"]"),rowPointer))</f>
        <v/>
      </c>
      <c r="U325" s="4" t="str">
        <f ca="1">IF(INDEX(INDIRECT("ALL["&amp;UNTANA[#Headers]&amp;"]"),rowPointer)="","",INDEX(INDIRECT("ALL["&amp;UNTANA[#Headers]&amp;"]"),rowPointer))</f>
        <v/>
      </c>
      <c r="V325" s="3" t="str">
        <f ca="1">IF(INDEX(INDIRECT("ALL["&amp;UNTANA[#Headers]&amp;"]"),rowPointer)="","",INDEX(INDIRECT("ALL["&amp;UNTANA[#Headers]&amp;"]"),rowPointer))</f>
        <v/>
      </c>
      <c r="W325" s="6" t="str">
        <f ca="1">IF(INDEX(INDIRECT("ALL["&amp;UNTANA[#Headers]&amp;"]"),rowPointer)="","",INDEX(INDIRECT("ALL["&amp;UNTANA[#Headers]&amp;"]"),rowPointer))</f>
        <v/>
      </c>
    </row>
    <row r="326" spans="1:23" x14ac:dyDescent="0.25">
      <c r="A326" s="7">
        <v>740</v>
      </c>
      <c r="D326">
        <f ca="1">INDEX(INDIRECT("ALL["&amp;UNTANA[#Headers]&amp;"]"),rowPointer)</f>
        <v>740</v>
      </c>
      <c r="E326" s="2">
        <f ca="1">INDEX(INDIRECT("ALL["&amp;UNTANA[#Headers]&amp;"]"),rowPointer)</f>
        <v>44953</v>
      </c>
      <c r="F326" s="2" t="str">
        <f ca="1">IF(UNTANA[[#This Row],[TGL MASUK_H]]&gt;E325,UNTANA[[#This Row],[TGL MASUK_H]],IF(UNTANA[[#This Row],[ID]]=1,UNTANA[[#This Row],[TGL MASUK_H]],""))</f>
        <v/>
      </c>
      <c r="G326" s="6" t="str">
        <f ca="1">IF(INDEX(INDIRECT("ALL["&amp;UNTANA[#Headers]&amp;"]"),rowPointer)="","",INDEX(INDIRECT("ALL["&amp;UNTANA[#Headers]&amp;"]"),rowPointer))</f>
        <v>SALIKAH</v>
      </c>
      <c r="H326" s="6" t="str">
        <f ca="1">IF(INDEX(INDIRECT("ALL["&amp;UNTANA[#Headers]&amp;"]"),rowPointer)="","",INDEX(INDIRECT("ALL["&amp;UNTANA[#Headers]&amp;"]"),rowPointer))</f>
        <v>UNTANA</v>
      </c>
      <c r="I326" s="6" t="str">
        <f ca="1">IF(INDEX(INDIRECT("ALL["&amp;UNTANA[#Headers]&amp;"]"),rowPointer)="","",INDEX(INDIRECT("ALL["&amp;UNTANA[#Headers]&amp;"]"),rowPointer))</f>
        <v>078958</v>
      </c>
      <c r="J326" s="6" t="str">
        <f ca="1">IF(INDEX(INDIRECT("ALL["&amp;UNTANA[#Headers]&amp;"]"),rowPointer)="","",INDEX(INDIRECT("ALL["&amp;UNTANA[#Headers]&amp;"]"),rowPointer))</f>
        <v/>
      </c>
      <c r="K326" s="2">
        <f ca="1">IF(INDEX(INDIRECT("ALL["&amp;UNTANA[#Headers]&amp;"]"),rowPointer)="","",INDEX(INDIRECT("ALL["&amp;UNTANA[#Headers]&amp;"]"),rowPointer))</f>
        <v>44942</v>
      </c>
      <c r="L326" s="6" t="str">
        <f ca="1">IF(INDEX(INDIRECT("ALL["&amp;UNTANA[#Headers]&amp;"]"),rowPointer)="","",INDEX(INDIRECT("ALL["&amp;UNTANA[#Headers]&amp;"]"),rowPointer))</f>
        <v/>
      </c>
      <c r="M326" s="6" t="str">
        <f ca="1">IF(INDEX(INDIRECT("ALL["&amp;UNTANA[#Headers]&amp;"]"),rowPointer)="","",INDEX(INDIRECT("ALL["&amp;UNTANA[#Headers]&amp;"]"),rowPointer))</f>
        <v>SULING YAMAHA</v>
      </c>
      <c r="N326" s="6">
        <f ca="1">IF(INDEX(INDIRECT("ALL["&amp;UNTANA[#Headers]&amp;"]"),rowPointer)="","",INDEX(INDIRECT("ALL["&amp;UNTANA[#Headers]&amp;"]"),rowPointer))</f>
        <v>30</v>
      </c>
      <c r="O326" s="6">
        <f ca="1">IF(INDEX(INDIRECT("ALL["&amp;UNTANA[#Headers]&amp;"]"),rowPointer)="","",INDEX(INDIRECT("ALL["&amp;UNTANA[#Headers]&amp;"]"),rowPointer))</f>
        <v>1500</v>
      </c>
      <c r="P326" s="6" t="str">
        <f ca="1">IF(INDEX(INDIRECT("ALL["&amp;UNTANA[#Headers]&amp;"]"),rowPointer)="","",INDEX(INDIRECT("ALL["&amp;UNTANA[#Headers]&amp;"]"),rowPointer))</f>
        <v>PCS</v>
      </c>
      <c r="Q326" s="3">
        <f ca="1">IF(INDEX(INDIRECT("ALL["&amp;UNTANA[#Headers]&amp;"]"),rowPointer)="","",INDEX(INDIRECT("ALL["&amp;UNTANA[#Headers]&amp;"]"),rowPointer))</f>
        <v>28500</v>
      </c>
      <c r="R326" s="3" t="str">
        <f ca="1">IF(INDEX(INDIRECT("ALL["&amp;UNTANA[#Headers]&amp;"]"),rowPointer)="","",INDEX(INDIRECT("ALL["&amp;UNTANA[#Headers]&amp;"]"),rowPointer))</f>
        <v/>
      </c>
      <c r="S326" s="6" t="str">
        <f ca="1">IF(INDEX(INDIRECT("ALL["&amp;UNTANA[#Headers]&amp;"]"),rowPointer)="","",INDEX(INDIRECT("ALL["&amp;UNTANA[#Headers]&amp;"]"),rowPointer))</f>
        <v/>
      </c>
      <c r="T326" s="4" t="str">
        <f ca="1">IF(INDEX(INDIRECT("ALL["&amp;UNTANA[#Headers]&amp;"]"),rowPointer)="","",INDEX(INDIRECT("ALL["&amp;UNTANA[#Headers]&amp;"]"),rowPointer))</f>
        <v/>
      </c>
      <c r="U326" s="4" t="str">
        <f ca="1">IF(INDEX(INDIRECT("ALL["&amp;UNTANA[#Headers]&amp;"]"),rowPointer)="","",INDEX(INDIRECT("ALL["&amp;UNTANA[#Headers]&amp;"]"),rowPointer))</f>
        <v/>
      </c>
      <c r="V326" s="3" t="str">
        <f ca="1">IF(INDEX(INDIRECT("ALL["&amp;UNTANA[#Headers]&amp;"]"),rowPointer)="","",INDEX(INDIRECT("ALL["&amp;UNTANA[#Headers]&amp;"]"),rowPointer))</f>
        <v/>
      </c>
      <c r="W326" s="6" t="str">
        <f ca="1">IF(INDEX(INDIRECT("ALL["&amp;UNTANA[#Headers]&amp;"]"),rowPointer)="","",INDEX(INDIRECT("ALL["&amp;UNTANA[#Headers]&amp;"]"),rowPointer))</f>
        <v/>
      </c>
    </row>
    <row r="327" spans="1:23" x14ac:dyDescent="0.25">
      <c r="A327" s="7">
        <v>741</v>
      </c>
      <c r="D327" t="str">
        <f ca="1">INDEX(INDIRECT("ALL["&amp;UNTANA[#Headers]&amp;"]"),rowPointer)</f>
        <v/>
      </c>
      <c r="E327" s="2">
        <f ca="1">INDEX(INDIRECT("ALL["&amp;UNTANA[#Headers]&amp;"]"),rowPointer)</f>
        <v>44953</v>
      </c>
      <c r="F327" s="2" t="str">
        <f ca="1">IF(UNTANA[[#This Row],[TGL MASUK_H]]&gt;E326,UNTANA[[#This Row],[TGL MASUK_H]],IF(UNTANA[[#This Row],[ID]]=1,UNTANA[[#This Row],[TGL MASUK_H]],""))</f>
        <v/>
      </c>
      <c r="G327" s="6" t="str">
        <f ca="1">IF(INDEX(INDIRECT("ALL["&amp;UNTANA[#Headers]&amp;"]"),rowPointer)="","",INDEX(INDIRECT("ALL["&amp;UNTANA[#Headers]&amp;"]"),rowPointer))</f>
        <v/>
      </c>
      <c r="H327" s="6" t="str">
        <f ca="1">IF(INDEX(INDIRECT("ALL["&amp;UNTANA[#Headers]&amp;"]"),rowPointer)="","",INDEX(INDIRECT("ALL["&amp;UNTANA[#Headers]&amp;"]"),rowPointer))</f>
        <v/>
      </c>
      <c r="I327" s="6" t="str">
        <f ca="1">IF(INDEX(INDIRECT("ALL["&amp;UNTANA[#Headers]&amp;"]"),rowPointer)="","",INDEX(INDIRECT("ALL["&amp;UNTANA[#Headers]&amp;"]"),rowPointer))</f>
        <v/>
      </c>
      <c r="J327" s="6" t="str">
        <f ca="1">IF(INDEX(INDIRECT("ALL["&amp;UNTANA[#Headers]&amp;"]"),rowPointer)="","",INDEX(INDIRECT("ALL["&amp;UNTANA[#Headers]&amp;"]"),rowPointer))</f>
        <v/>
      </c>
      <c r="K327" s="2" t="str">
        <f ca="1">IF(INDEX(INDIRECT("ALL["&amp;UNTANA[#Headers]&amp;"]"),rowPointer)="","",INDEX(INDIRECT("ALL["&amp;UNTANA[#Headers]&amp;"]"),rowPointer))</f>
        <v/>
      </c>
      <c r="L327" s="6" t="str">
        <f ca="1">IF(INDEX(INDIRECT("ALL["&amp;UNTANA[#Headers]&amp;"]"),rowPointer)="","",INDEX(INDIRECT("ALL["&amp;UNTANA[#Headers]&amp;"]"),rowPointer))</f>
        <v/>
      </c>
      <c r="M327" s="6" t="str">
        <f ca="1">IF(INDEX(INDIRECT("ALL["&amp;UNTANA[#Headers]&amp;"]"),rowPointer)="","",INDEX(INDIRECT("ALL["&amp;UNTANA[#Headers]&amp;"]"),rowPointer))</f>
        <v>PIANIKA DH BOX PREMIUM</v>
      </c>
      <c r="N327" s="6">
        <f ca="1">IF(INDEX(INDIRECT("ALL["&amp;UNTANA[#Headers]&amp;"]"),rowPointer)="","",INDEX(INDIRECT("ALL["&amp;UNTANA[#Headers]&amp;"]"),rowPointer))</f>
        <v>10</v>
      </c>
      <c r="O327" s="6">
        <f ca="1">IF(INDEX(INDIRECT("ALL["&amp;UNTANA[#Headers]&amp;"]"),rowPointer)="","",INDEX(INDIRECT("ALL["&amp;UNTANA[#Headers]&amp;"]"),rowPointer))</f>
        <v>100</v>
      </c>
      <c r="P327" s="6" t="str">
        <f ca="1">IF(INDEX(INDIRECT("ALL["&amp;UNTANA[#Headers]&amp;"]"),rowPointer)="","",INDEX(INDIRECT("ALL["&amp;UNTANA[#Headers]&amp;"]"),rowPointer))</f>
        <v>PCS</v>
      </c>
      <c r="Q327" s="3">
        <f ca="1">IF(INDEX(INDIRECT("ALL["&amp;UNTANA[#Headers]&amp;"]"),rowPointer)="","",INDEX(INDIRECT("ALL["&amp;UNTANA[#Headers]&amp;"]"),rowPointer))</f>
        <v>115000</v>
      </c>
      <c r="R327" s="3" t="str">
        <f ca="1">IF(INDEX(INDIRECT("ALL["&amp;UNTANA[#Headers]&amp;"]"),rowPointer)="","",INDEX(INDIRECT("ALL["&amp;UNTANA[#Headers]&amp;"]"),rowPointer))</f>
        <v/>
      </c>
      <c r="S327" s="6" t="str">
        <f ca="1">IF(INDEX(INDIRECT("ALL["&amp;UNTANA[#Headers]&amp;"]"),rowPointer)="","",INDEX(INDIRECT("ALL["&amp;UNTANA[#Headers]&amp;"]"),rowPointer))</f>
        <v/>
      </c>
      <c r="T327" s="4" t="str">
        <f ca="1">IF(INDEX(INDIRECT("ALL["&amp;UNTANA[#Headers]&amp;"]"),rowPointer)="","",INDEX(INDIRECT("ALL["&amp;UNTANA[#Headers]&amp;"]"),rowPointer))</f>
        <v/>
      </c>
      <c r="U327" s="4" t="str">
        <f ca="1">IF(INDEX(INDIRECT("ALL["&amp;UNTANA[#Headers]&amp;"]"),rowPointer)="","",INDEX(INDIRECT("ALL["&amp;UNTANA[#Headers]&amp;"]"),rowPointer))</f>
        <v/>
      </c>
      <c r="V327" s="3" t="str">
        <f ca="1">IF(INDEX(INDIRECT("ALL["&amp;UNTANA[#Headers]&amp;"]"),rowPointer)="","",INDEX(INDIRECT("ALL["&amp;UNTANA[#Headers]&amp;"]"),rowPointer))</f>
        <v/>
      </c>
      <c r="W327" s="6" t="str">
        <f ca="1">IF(INDEX(INDIRECT("ALL["&amp;UNTANA[#Headers]&amp;"]"),rowPointer)="","",INDEX(INDIRECT("ALL["&amp;UNTANA[#Headers]&amp;"]"),rowPointer))</f>
        <v/>
      </c>
    </row>
    <row r="328" spans="1:23" x14ac:dyDescent="0.25">
      <c r="A328" s="7">
        <v>742</v>
      </c>
      <c r="D328" t="str">
        <f ca="1">INDEX(INDIRECT("ALL["&amp;UNTANA[#Headers]&amp;"]"),rowPointer)</f>
        <v/>
      </c>
      <c r="E328" s="2">
        <f ca="1">INDEX(INDIRECT("ALL["&amp;UNTANA[#Headers]&amp;"]"),rowPointer)</f>
        <v>44953</v>
      </c>
      <c r="F328" s="2" t="str">
        <f ca="1">IF(UNTANA[[#This Row],[TGL MASUK_H]]&gt;E327,UNTANA[[#This Row],[TGL MASUK_H]],IF(UNTANA[[#This Row],[ID]]=1,UNTANA[[#This Row],[TGL MASUK_H]],""))</f>
        <v/>
      </c>
      <c r="G328" s="6" t="str">
        <f ca="1">IF(INDEX(INDIRECT("ALL["&amp;UNTANA[#Headers]&amp;"]"),rowPointer)="","",INDEX(INDIRECT("ALL["&amp;UNTANA[#Headers]&amp;"]"),rowPointer))</f>
        <v/>
      </c>
      <c r="H328" s="6" t="str">
        <f ca="1">IF(INDEX(INDIRECT("ALL["&amp;UNTANA[#Headers]&amp;"]"),rowPointer)="","",INDEX(INDIRECT("ALL["&amp;UNTANA[#Headers]&amp;"]"),rowPointer))</f>
        <v/>
      </c>
      <c r="I328" s="6" t="str">
        <f ca="1">IF(INDEX(INDIRECT("ALL["&amp;UNTANA[#Headers]&amp;"]"),rowPointer)="","",INDEX(INDIRECT("ALL["&amp;UNTANA[#Headers]&amp;"]"),rowPointer))</f>
        <v/>
      </c>
      <c r="J328" s="6" t="str">
        <f ca="1">IF(INDEX(INDIRECT("ALL["&amp;UNTANA[#Headers]&amp;"]"),rowPointer)="","",INDEX(INDIRECT("ALL["&amp;UNTANA[#Headers]&amp;"]"),rowPointer))</f>
        <v/>
      </c>
      <c r="K328" s="2" t="str">
        <f ca="1">IF(INDEX(INDIRECT("ALL["&amp;UNTANA[#Headers]&amp;"]"),rowPointer)="","",INDEX(INDIRECT("ALL["&amp;UNTANA[#Headers]&amp;"]"),rowPointer))</f>
        <v/>
      </c>
      <c r="L328" s="6" t="str">
        <f ca="1">IF(INDEX(INDIRECT("ALL["&amp;UNTANA[#Headers]&amp;"]"),rowPointer)="","",INDEX(INDIRECT("ALL["&amp;UNTANA[#Headers]&amp;"]"),rowPointer))</f>
        <v/>
      </c>
      <c r="M328" s="6" t="str">
        <f ca="1">IF(INDEX(INDIRECT("ALL["&amp;UNTANA[#Headers]&amp;"]"),rowPointer)="","",INDEX(INDIRECT("ALL["&amp;UNTANA[#Headers]&amp;"]"),rowPointer))</f>
        <v/>
      </c>
      <c r="N328" s="6" t="str">
        <f ca="1">IF(INDEX(INDIRECT("ALL["&amp;UNTANA[#Headers]&amp;"]"),rowPointer)="","",INDEX(INDIRECT("ALL["&amp;UNTANA[#Headers]&amp;"]"),rowPointer))</f>
        <v/>
      </c>
      <c r="O328" s="6" t="str">
        <f ca="1">IF(INDEX(INDIRECT("ALL["&amp;UNTANA[#Headers]&amp;"]"),rowPointer)="","",INDEX(INDIRECT("ALL["&amp;UNTANA[#Headers]&amp;"]"),rowPointer))</f>
        <v/>
      </c>
      <c r="P328" s="6" t="str">
        <f ca="1">IF(INDEX(INDIRECT("ALL["&amp;UNTANA[#Headers]&amp;"]"),rowPointer)="","",INDEX(INDIRECT("ALL["&amp;UNTANA[#Headers]&amp;"]"),rowPointer))</f>
        <v/>
      </c>
      <c r="Q328" s="3" t="str">
        <f ca="1">IF(INDEX(INDIRECT("ALL["&amp;UNTANA[#Headers]&amp;"]"),rowPointer)="","",INDEX(INDIRECT("ALL["&amp;UNTANA[#Headers]&amp;"]"),rowPointer))</f>
        <v/>
      </c>
      <c r="R328" s="3" t="str">
        <f ca="1">IF(INDEX(INDIRECT("ALL["&amp;UNTANA[#Headers]&amp;"]"),rowPointer)="","",INDEX(INDIRECT("ALL["&amp;UNTANA[#Headers]&amp;"]"),rowPointer))</f>
        <v/>
      </c>
      <c r="S328" s="6" t="str">
        <f ca="1">IF(INDEX(INDIRECT("ALL["&amp;UNTANA[#Headers]&amp;"]"),rowPointer)="","",INDEX(INDIRECT("ALL["&amp;UNTANA[#Headers]&amp;"]"),rowPointer))</f>
        <v/>
      </c>
      <c r="T328" s="4" t="str">
        <f ca="1">IF(INDEX(INDIRECT("ALL["&amp;UNTANA[#Headers]&amp;"]"),rowPointer)="","",INDEX(INDIRECT("ALL["&amp;UNTANA[#Headers]&amp;"]"),rowPointer))</f>
        <v/>
      </c>
      <c r="U328" s="4" t="str">
        <f ca="1">IF(INDEX(INDIRECT("ALL["&amp;UNTANA[#Headers]&amp;"]"),rowPointer)="","",INDEX(INDIRECT("ALL["&amp;UNTANA[#Headers]&amp;"]"),rowPointer))</f>
        <v/>
      </c>
      <c r="V328" s="3" t="str">
        <f ca="1">IF(INDEX(INDIRECT("ALL["&amp;UNTANA[#Headers]&amp;"]"),rowPointer)="","",INDEX(INDIRECT("ALL["&amp;UNTANA[#Headers]&amp;"]"),rowPointer))</f>
        <v/>
      </c>
      <c r="W328" s="6" t="str">
        <f ca="1">IF(INDEX(INDIRECT("ALL["&amp;UNTANA[#Headers]&amp;"]"),rowPointer)="","",INDEX(INDIRECT("ALL["&amp;UNTANA[#Headers]&amp;"]"),rowPointer))</f>
        <v/>
      </c>
    </row>
    <row r="329" spans="1:23" x14ac:dyDescent="0.25">
      <c r="A329" s="7">
        <v>743</v>
      </c>
      <c r="D329">
        <f ca="1">INDEX(INDIRECT("ALL["&amp;UNTANA[#Headers]&amp;"]"),rowPointer)</f>
        <v>743</v>
      </c>
      <c r="E329" s="2">
        <f ca="1">INDEX(INDIRECT("ALL["&amp;UNTANA[#Headers]&amp;"]"),rowPointer)</f>
        <v>44953</v>
      </c>
      <c r="F329" s="2" t="str">
        <f ca="1">IF(UNTANA[[#This Row],[TGL MASUK_H]]&gt;E328,UNTANA[[#This Row],[TGL MASUK_H]],IF(UNTANA[[#This Row],[ID]]=1,UNTANA[[#This Row],[TGL MASUK_H]],""))</f>
        <v/>
      </c>
      <c r="G329" s="6" t="str">
        <f ca="1">IF(INDEX(INDIRECT("ALL["&amp;UNTANA[#Headers]&amp;"]"),rowPointer)="","",INDEX(INDIRECT("ALL["&amp;UNTANA[#Headers]&amp;"]"),rowPointer))</f>
        <v>GUNINDO</v>
      </c>
      <c r="H329" s="6" t="str">
        <f ca="1">IF(INDEX(INDIRECT("ALL["&amp;UNTANA[#Headers]&amp;"]"),rowPointer)="","",INDEX(INDIRECT("ALL["&amp;UNTANA[#Headers]&amp;"]"),rowPointer))</f>
        <v>UNTANA</v>
      </c>
      <c r="I329" s="6" t="str">
        <f ca="1">IF(INDEX(INDIRECT("ALL["&amp;UNTANA[#Headers]&amp;"]"),rowPointer)="","",INDEX(INDIRECT("ALL["&amp;UNTANA[#Headers]&amp;"]"),rowPointer))</f>
        <v>2300157</v>
      </c>
      <c r="J329" s="6" t="str">
        <f ca="1">IF(INDEX(INDIRECT("ALL["&amp;UNTANA[#Headers]&amp;"]"),rowPointer)="","",INDEX(INDIRECT("ALL["&amp;UNTANA[#Headers]&amp;"]"),rowPointer))</f>
        <v/>
      </c>
      <c r="K329" s="2">
        <f ca="1">IF(INDEX(INDIRECT("ALL["&amp;UNTANA[#Headers]&amp;"]"),rowPointer)="","",INDEX(INDIRECT("ALL["&amp;UNTANA[#Headers]&amp;"]"),rowPointer))</f>
        <v>44950</v>
      </c>
      <c r="L329" s="6" t="str">
        <f ca="1">IF(INDEX(INDIRECT("ALL["&amp;UNTANA[#Headers]&amp;"]"),rowPointer)="","",INDEX(INDIRECT("ALL["&amp;UNTANA[#Headers]&amp;"]"),rowPointer))</f>
        <v/>
      </c>
      <c r="M329" s="6" t="str">
        <f ca="1">IF(INDEX(INDIRECT("ALL["&amp;UNTANA[#Headers]&amp;"]"),rowPointer)="","",INDEX(INDIRECT("ALL["&amp;UNTANA[#Headers]&amp;"]"),rowPointer))</f>
        <v>SULING GDS23 SOLID</v>
      </c>
      <c r="N329" s="6">
        <f ca="1">IF(INDEX(INDIRECT("ALL["&amp;UNTANA[#Headers]&amp;"]"),rowPointer)="","",INDEX(INDIRECT("ALL["&amp;UNTANA[#Headers]&amp;"]"),rowPointer))</f>
        <v>1</v>
      </c>
      <c r="O329" s="6">
        <f ca="1">IF(INDEX(INDIRECT("ALL["&amp;UNTANA[#Headers]&amp;"]"),rowPointer)="","",INDEX(INDIRECT("ALL["&amp;UNTANA[#Headers]&amp;"]"),rowPointer))</f>
        <v>12</v>
      </c>
      <c r="P329" s="6" t="str">
        <f ca="1">IF(INDEX(INDIRECT("ALL["&amp;UNTANA[#Headers]&amp;"]"),rowPointer)="","",INDEX(INDIRECT("ALL["&amp;UNTANA[#Headers]&amp;"]"),rowPointer))</f>
        <v>LSN</v>
      </c>
      <c r="Q329" s="3">
        <f ca="1">IF(INDEX(INDIRECT("ALL["&amp;UNTANA[#Headers]&amp;"]"),rowPointer)="","",INDEX(INDIRECT("ALL["&amp;UNTANA[#Headers]&amp;"]"),rowPointer))</f>
        <v>216000</v>
      </c>
      <c r="R329" s="3" t="str">
        <f ca="1">IF(INDEX(INDIRECT("ALL["&amp;UNTANA[#Headers]&amp;"]"),rowPointer)="","",INDEX(INDIRECT("ALL["&amp;UNTANA[#Headers]&amp;"]"),rowPointer))</f>
        <v/>
      </c>
      <c r="S329" s="6" t="str">
        <f ca="1">IF(INDEX(INDIRECT("ALL["&amp;UNTANA[#Headers]&amp;"]"),rowPointer)="","",INDEX(INDIRECT("ALL["&amp;UNTANA[#Headers]&amp;"]"),rowPointer))</f>
        <v/>
      </c>
      <c r="T329" s="4">
        <f ca="1">IF(INDEX(INDIRECT("ALL["&amp;UNTANA[#Headers]&amp;"]"),rowPointer)="","",INDEX(INDIRECT("ALL["&amp;UNTANA[#Headers]&amp;"]"),rowPointer))</f>
        <v>0.05</v>
      </c>
      <c r="U329" s="4">
        <f ca="1">IF(INDEX(INDIRECT("ALL["&amp;UNTANA[#Headers]&amp;"]"),rowPointer)="","",INDEX(INDIRECT("ALL["&amp;UNTANA[#Headers]&amp;"]"),rowPointer))</f>
        <v>0.1</v>
      </c>
      <c r="V329" s="3" t="str">
        <f ca="1">IF(INDEX(INDIRECT("ALL["&amp;UNTANA[#Headers]&amp;"]"),rowPointer)="","",INDEX(INDIRECT("ALL["&amp;UNTANA[#Headers]&amp;"]"),rowPointer))</f>
        <v/>
      </c>
      <c r="W329" s="6" t="str">
        <f ca="1">IF(INDEX(INDIRECT("ALL["&amp;UNTANA[#Headers]&amp;"]"),rowPointer)="","",INDEX(INDIRECT("ALL["&amp;UNTANA[#Headers]&amp;"]"),rowPointer))</f>
        <v/>
      </c>
    </row>
    <row r="330" spans="1:23" x14ac:dyDescent="0.25">
      <c r="A330" s="7">
        <v>744</v>
      </c>
      <c r="D330" t="str">
        <f ca="1">INDEX(INDIRECT("ALL["&amp;UNTANA[#Headers]&amp;"]"),rowPointer)</f>
        <v/>
      </c>
      <c r="E330" s="2">
        <f ca="1">INDEX(INDIRECT("ALL["&amp;UNTANA[#Headers]&amp;"]"),rowPointer)</f>
        <v>44953</v>
      </c>
      <c r="F330" s="2" t="str">
        <f ca="1">IF(UNTANA[[#This Row],[TGL MASUK_H]]&gt;E329,UNTANA[[#This Row],[TGL MASUK_H]],IF(UNTANA[[#This Row],[ID]]=1,UNTANA[[#This Row],[TGL MASUK_H]],""))</f>
        <v/>
      </c>
      <c r="G330" s="6" t="str">
        <f ca="1">IF(INDEX(INDIRECT("ALL["&amp;UNTANA[#Headers]&amp;"]"),rowPointer)="","",INDEX(INDIRECT("ALL["&amp;UNTANA[#Headers]&amp;"]"),rowPointer))</f>
        <v/>
      </c>
      <c r="H330" s="6" t="str">
        <f ca="1">IF(INDEX(INDIRECT("ALL["&amp;UNTANA[#Headers]&amp;"]"),rowPointer)="","",INDEX(INDIRECT("ALL["&amp;UNTANA[#Headers]&amp;"]"),rowPointer))</f>
        <v/>
      </c>
      <c r="I330" s="6" t="str">
        <f ca="1">IF(INDEX(INDIRECT("ALL["&amp;UNTANA[#Headers]&amp;"]"),rowPointer)="","",INDEX(INDIRECT("ALL["&amp;UNTANA[#Headers]&amp;"]"),rowPointer))</f>
        <v/>
      </c>
      <c r="J330" s="6" t="str">
        <f ca="1">IF(INDEX(INDIRECT("ALL["&amp;UNTANA[#Headers]&amp;"]"),rowPointer)="","",INDEX(INDIRECT("ALL["&amp;UNTANA[#Headers]&amp;"]"),rowPointer))</f>
        <v/>
      </c>
      <c r="K330" s="2" t="str">
        <f ca="1">IF(INDEX(INDIRECT("ALL["&amp;UNTANA[#Headers]&amp;"]"),rowPointer)="","",INDEX(INDIRECT("ALL["&amp;UNTANA[#Headers]&amp;"]"),rowPointer))</f>
        <v/>
      </c>
      <c r="L330" s="6" t="str">
        <f ca="1">IF(INDEX(INDIRECT("ALL["&amp;UNTANA[#Headers]&amp;"]"),rowPointer)="","",INDEX(INDIRECT("ALL["&amp;UNTANA[#Headers]&amp;"]"),rowPointer))</f>
        <v/>
      </c>
      <c r="M330" s="6" t="str">
        <f ca="1">IF(INDEX(INDIRECT("ALL["&amp;UNTANA[#Headers]&amp;"]"),rowPointer)="","",INDEX(INDIRECT("ALL["&amp;UNTANA[#Headers]&amp;"]"),rowPointer))</f>
        <v>HB-65 GUNINDO</v>
      </c>
      <c r="N330" s="6">
        <f ca="1">IF(INDEX(INDIRECT("ALL["&amp;UNTANA[#Headers]&amp;"]"),rowPointer)="","",INDEX(INDIRECT("ALL["&amp;UNTANA[#Headers]&amp;"]"),rowPointer))</f>
        <v>1</v>
      </c>
      <c r="O330" s="6">
        <f ca="1">IF(INDEX(INDIRECT("ALL["&amp;UNTANA[#Headers]&amp;"]"),rowPointer)="","",INDEX(INDIRECT("ALL["&amp;UNTANA[#Headers]&amp;"]"),rowPointer))</f>
        <v>30</v>
      </c>
      <c r="P330" s="6" t="str">
        <f ca="1">IF(INDEX(INDIRECT("ALL["&amp;UNTANA[#Headers]&amp;"]"),rowPointer)="","",INDEX(INDIRECT("ALL["&amp;UNTANA[#Headers]&amp;"]"),rowPointer))</f>
        <v>LSN</v>
      </c>
      <c r="Q330" s="3">
        <f ca="1">IF(INDEX(INDIRECT("ALL["&amp;UNTANA[#Headers]&amp;"]"),rowPointer)="","",INDEX(INDIRECT("ALL["&amp;UNTANA[#Headers]&amp;"]"),rowPointer))</f>
        <v>70000</v>
      </c>
      <c r="R330" s="3" t="str">
        <f ca="1">IF(INDEX(INDIRECT("ALL["&amp;UNTANA[#Headers]&amp;"]"),rowPointer)="","",INDEX(INDIRECT("ALL["&amp;UNTANA[#Headers]&amp;"]"),rowPointer))</f>
        <v/>
      </c>
      <c r="S330" s="6" t="str">
        <f ca="1">IF(INDEX(INDIRECT("ALL["&amp;UNTANA[#Headers]&amp;"]"),rowPointer)="","",INDEX(INDIRECT("ALL["&amp;UNTANA[#Headers]&amp;"]"),rowPointer))</f>
        <v/>
      </c>
      <c r="T330" s="4">
        <f ca="1">IF(INDEX(INDIRECT("ALL["&amp;UNTANA[#Headers]&amp;"]"),rowPointer)="","",INDEX(INDIRECT("ALL["&amp;UNTANA[#Headers]&amp;"]"),rowPointer))</f>
        <v>0.05</v>
      </c>
      <c r="U330" s="4">
        <f ca="1">IF(INDEX(INDIRECT("ALL["&amp;UNTANA[#Headers]&amp;"]"),rowPointer)="","",INDEX(INDIRECT("ALL["&amp;UNTANA[#Headers]&amp;"]"),rowPointer))</f>
        <v>0.1</v>
      </c>
      <c r="V330" s="3" t="str">
        <f ca="1">IF(INDEX(INDIRECT("ALL["&amp;UNTANA[#Headers]&amp;"]"),rowPointer)="","",INDEX(INDIRECT("ALL["&amp;UNTANA[#Headers]&amp;"]"),rowPointer))</f>
        <v/>
      </c>
      <c r="W330" s="6" t="str">
        <f ca="1">IF(INDEX(INDIRECT("ALL["&amp;UNTANA[#Headers]&amp;"]"),rowPointer)="","",INDEX(INDIRECT("ALL["&amp;UNTANA[#Headers]&amp;"]"),rowPointer))</f>
        <v/>
      </c>
    </row>
    <row r="331" spans="1:23" x14ac:dyDescent="0.25">
      <c r="A331" s="7">
        <v>745</v>
      </c>
      <c r="D331" t="str">
        <f ca="1">INDEX(INDIRECT("ALL["&amp;UNTANA[#Headers]&amp;"]"),rowPointer)</f>
        <v/>
      </c>
      <c r="E331" s="2">
        <f ca="1">INDEX(INDIRECT("ALL["&amp;UNTANA[#Headers]&amp;"]"),rowPointer)</f>
        <v>44953</v>
      </c>
      <c r="F331" s="2" t="str">
        <f ca="1">IF(UNTANA[[#This Row],[TGL MASUK_H]]&gt;E330,UNTANA[[#This Row],[TGL MASUK_H]],IF(UNTANA[[#This Row],[ID]]=1,UNTANA[[#This Row],[TGL MASUK_H]],""))</f>
        <v/>
      </c>
      <c r="G331" s="6" t="str">
        <f ca="1">IF(INDEX(INDIRECT("ALL["&amp;UNTANA[#Headers]&amp;"]"),rowPointer)="","",INDEX(INDIRECT("ALL["&amp;UNTANA[#Headers]&amp;"]"),rowPointer))</f>
        <v/>
      </c>
      <c r="H331" s="6" t="str">
        <f ca="1">IF(INDEX(INDIRECT("ALL["&amp;UNTANA[#Headers]&amp;"]"),rowPointer)="","",INDEX(INDIRECT("ALL["&amp;UNTANA[#Headers]&amp;"]"),rowPointer))</f>
        <v/>
      </c>
      <c r="I331" s="6" t="str">
        <f ca="1">IF(INDEX(INDIRECT("ALL["&amp;UNTANA[#Headers]&amp;"]"),rowPointer)="","",INDEX(INDIRECT("ALL["&amp;UNTANA[#Headers]&amp;"]"),rowPointer))</f>
        <v/>
      </c>
      <c r="J331" s="6" t="str">
        <f ca="1">IF(INDEX(INDIRECT("ALL["&amp;UNTANA[#Headers]&amp;"]"),rowPointer)="","",INDEX(INDIRECT("ALL["&amp;UNTANA[#Headers]&amp;"]"),rowPointer))</f>
        <v/>
      </c>
      <c r="K331" s="2" t="str">
        <f ca="1">IF(INDEX(INDIRECT("ALL["&amp;UNTANA[#Headers]&amp;"]"),rowPointer)="","",INDEX(INDIRECT("ALL["&amp;UNTANA[#Headers]&amp;"]"),rowPointer))</f>
        <v/>
      </c>
      <c r="L331" s="6" t="str">
        <f ca="1">IF(INDEX(INDIRECT("ALL["&amp;UNTANA[#Headers]&amp;"]"),rowPointer)="","",INDEX(INDIRECT("ALL["&amp;UNTANA[#Headers]&amp;"]"),rowPointer))</f>
        <v/>
      </c>
      <c r="M331" s="6" t="str">
        <f ca="1">IF(INDEX(INDIRECT("ALL["&amp;UNTANA[#Headers]&amp;"]"),rowPointer)="","",INDEX(INDIRECT("ALL["&amp;UNTANA[#Headers]&amp;"]"),rowPointer))</f>
        <v>CUTTER A 18 TRANS</v>
      </c>
      <c r="N331" s="6">
        <f ca="1">IF(INDEX(INDIRECT("ALL["&amp;UNTANA[#Headers]&amp;"]"),rowPointer)="","",INDEX(INDIRECT("ALL["&amp;UNTANA[#Headers]&amp;"]"),rowPointer))</f>
        <v>2</v>
      </c>
      <c r="O331" s="6">
        <f ca="1">IF(INDEX(INDIRECT("ALL["&amp;UNTANA[#Headers]&amp;"]"),rowPointer)="","",INDEX(INDIRECT("ALL["&amp;UNTANA[#Headers]&amp;"]"),rowPointer))</f>
        <v>120</v>
      </c>
      <c r="P331" s="6" t="str">
        <f ca="1">IF(INDEX(INDIRECT("ALL["&amp;UNTANA[#Headers]&amp;"]"),rowPointer)="","",INDEX(INDIRECT("ALL["&amp;UNTANA[#Headers]&amp;"]"),rowPointer))</f>
        <v>LSN</v>
      </c>
      <c r="Q331" s="3">
        <f ca="1">IF(INDEX(INDIRECT("ALL["&amp;UNTANA[#Headers]&amp;"]"),rowPointer)="","",INDEX(INDIRECT("ALL["&amp;UNTANA[#Headers]&amp;"]"),rowPointer))</f>
        <v>47500</v>
      </c>
      <c r="R331" s="3" t="str">
        <f ca="1">IF(INDEX(INDIRECT("ALL["&amp;UNTANA[#Headers]&amp;"]"),rowPointer)="","",INDEX(INDIRECT("ALL["&amp;UNTANA[#Headers]&amp;"]"),rowPointer))</f>
        <v/>
      </c>
      <c r="S331" s="6" t="str">
        <f ca="1">IF(INDEX(INDIRECT("ALL["&amp;UNTANA[#Headers]&amp;"]"),rowPointer)="","",INDEX(INDIRECT("ALL["&amp;UNTANA[#Headers]&amp;"]"),rowPointer))</f>
        <v/>
      </c>
      <c r="T331" s="4">
        <f ca="1">IF(INDEX(INDIRECT("ALL["&amp;UNTANA[#Headers]&amp;"]"),rowPointer)="","",INDEX(INDIRECT("ALL["&amp;UNTANA[#Headers]&amp;"]"),rowPointer))</f>
        <v>0.05</v>
      </c>
      <c r="U331" s="4">
        <f ca="1">IF(INDEX(INDIRECT("ALL["&amp;UNTANA[#Headers]&amp;"]"),rowPointer)="","",INDEX(INDIRECT("ALL["&amp;UNTANA[#Headers]&amp;"]"),rowPointer))</f>
        <v>0.1</v>
      </c>
      <c r="V331" s="3" t="str">
        <f ca="1">IF(INDEX(INDIRECT("ALL["&amp;UNTANA[#Headers]&amp;"]"),rowPointer)="","",INDEX(INDIRECT("ALL["&amp;UNTANA[#Headers]&amp;"]"),rowPointer))</f>
        <v/>
      </c>
      <c r="W331" s="6" t="str">
        <f ca="1">IF(INDEX(INDIRECT("ALL["&amp;UNTANA[#Headers]&amp;"]"),rowPointer)="","",INDEX(INDIRECT("ALL["&amp;UNTANA[#Headers]&amp;"]"),rowPointer))</f>
        <v/>
      </c>
    </row>
    <row r="332" spans="1:23" x14ac:dyDescent="0.25">
      <c r="A332" s="7">
        <v>746</v>
      </c>
      <c r="D332" t="str">
        <f ca="1">INDEX(INDIRECT("ALL["&amp;UNTANA[#Headers]&amp;"]"),rowPointer)</f>
        <v/>
      </c>
      <c r="E332" s="2">
        <f ca="1">INDEX(INDIRECT("ALL["&amp;UNTANA[#Headers]&amp;"]"),rowPointer)</f>
        <v>44953</v>
      </c>
      <c r="F332" s="2" t="str">
        <f ca="1">IF(UNTANA[[#This Row],[TGL MASUK_H]]&gt;E331,UNTANA[[#This Row],[TGL MASUK_H]],IF(UNTANA[[#This Row],[ID]]=1,UNTANA[[#This Row],[TGL MASUK_H]],""))</f>
        <v/>
      </c>
      <c r="G332" s="6" t="str">
        <f ca="1">IF(INDEX(INDIRECT("ALL["&amp;UNTANA[#Headers]&amp;"]"),rowPointer)="","",INDEX(INDIRECT("ALL["&amp;UNTANA[#Headers]&amp;"]"),rowPointer))</f>
        <v/>
      </c>
      <c r="H332" s="6" t="str">
        <f ca="1">IF(INDEX(INDIRECT("ALL["&amp;UNTANA[#Headers]&amp;"]"),rowPointer)="","",INDEX(INDIRECT("ALL["&amp;UNTANA[#Headers]&amp;"]"),rowPointer))</f>
        <v/>
      </c>
      <c r="I332" s="6" t="str">
        <f ca="1">IF(INDEX(INDIRECT("ALL["&amp;UNTANA[#Headers]&amp;"]"),rowPointer)="","",INDEX(INDIRECT("ALL["&amp;UNTANA[#Headers]&amp;"]"),rowPointer))</f>
        <v/>
      </c>
      <c r="J332" s="6" t="str">
        <f ca="1">IF(INDEX(INDIRECT("ALL["&amp;UNTANA[#Headers]&amp;"]"),rowPointer)="","",INDEX(INDIRECT("ALL["&amp;UNTANA[#Headers]&amp;"]"),rowPointer))</f>
        <v/>
      </c>
      <c r="K332" s="2" t="str">
        <f ca="1">IF(INDEX(INDIRECT("ALL["&amp;UNTANA[#Headers]&amp;"]"),rowPointer)="","",INDEX(INDIRECT("ALL["&amp;UNTANA[#Headers]&amp;"]"),rowPointer))</f>
        <v/>
      </c>
      <c r="L332" s="6" t="str">
        <f ca="1">IF(INDEX(INDIRECT("ALL["&amp;UNTANA[#Headers]&amp;"]"),rowPointer)="","",INDEX(INDIRECT("ALL["&amp;UNTANA[#Headers]&amp;"]"),rowPointer))</f>
        <v/>
      </c>
      <c r="M332" s="6" t="str">
        <f ca="1">IF(INDEX(INDIRECT("ALL["&amp;UNTANA[#Headers]&amp;"]"),rowPointer)="","",INDEX(INDIRECT("ALL["&amp;UNTANA[#Headers]&amp;"]"),rowPointer))</f>
        <v>HB75 GUNINDO</v>
      </c>
      <c r="N332" s="6">
        <f ca="1">IF(INDEX(INDIRECT("ALL["&amp;UNTANA[#Headers]&amp;"]"),rowPointer)="","",INDEX(INDIRECT("ALL["&amp;UNTANA[#Headers]&amp;"]"),rowPointer))</f>
        <v>1</v>
      </c>
      <c r="O332" s="6">
        <f ca="1">IF(INDEX(INDIRECT("ALL["&amp;UNTANA[#Headers]&amp;"]"),rowPointer)="","",INDEX(INDIRECT("ALL["&amp;UNTANA[#Headers]&amp;"]"),rowPointer))</f>
        <v>20</v>
      </c>
      <c r="P332" s="6" t="str">
        <f ca="1">IF(INDEX(INDIRECT("ALL["&amp;UNTANA[#Headers]&amp;"]"),rowPointer)="","",INDEX(INDIRECT("ALL["&amp;UNTANA[#Headers]&amp;"]"),rowPointer))</f>
        <v>LSN</v>
      </c>
      <c r="Q332" s="3">
        <f ca="1">IF(INDEX(INDIRECT("ALL["&amp;UNTANA[#Headers]&amp;"]"),rowPointer)="","",INDEX(INDIRECT("ALL["&amp;UNTANA[#Headers]&amp;"]"),rowPointer))</f>
        <v>138600</v>
      </c>
      <c r="R332" s="3" t="str">
        <f ca="1">IF(INDEX(INDIRECT("ALL["&amp;UNTANA[#Headers]&amp;"]"),rowPointer)="","",INDEX(INDIRECT("ALL["&amp;UNTANA[#Headers]&amp;"]"),rowPointer))</f>
        <v/>
      </c>
      <c r="S332" s="6" t="str">
        <f ca="1">IF(INDEX(INDIRECT("ALL["&amp;UNTANA[#Headers]&amp;"]"),rowPointer)="","",INDEX(INDIRECT("ALL["&amp;UNTANA[#Headers]&amp;"]"),rowPointer))</f>
        <v/>
      </c>
      <c r="T332" s="4">
        <f ca="1">IF(INDEX(INDIRECT("ALL["&amp;UNTANA[#Headers]&amp;"]"),rowPointer)="","",INDEX(INDIRECT("ALL["&amp;UNTANA[#Headers]&amp;"]"),rowPointer))</f>
        <v>0.05</v>
      </c>
      <c r="U332" s="4">
        <f ca="1">IF(INDEX(INDIRECT("ALL["&amp;UNTANA[#Headers]&amp;"]"),rowPointer)="","",INDEX(INDIRECT("ALL["&amp;UNTANA[#Headers]&amp;"]"),rowPointer))</f>
        <v>0.1</v>
      </c>
      <c r="V332" s="3" t="str">
        <f ca="1">IF(INDEX(INDIRECT("ALL["&amp;UNTANA[#Headers]&amp;"]"),rowPointer)="","",INDEX(INDIRECT("ALL["&amp;UNTANA[#Headers]&amp;"]"),rowPointer))</f>
        <v/>
      </c>
      <c r="W332" s="6" t="str">
        <f ca="1">IF(INDEX(INDIRECT("ALL["&amp;UNTANA[#Headers]&amp;"]"),rowPointer)="","",INDEX(INDIRECT("ALL["&amp;UNTANA[#Headers]&amp;"]"),rowPointer))</f>
        <v/>
      </c>
    </row>
    <row r="333" spans="1:23" x14ac:dyDescent="0.25">
      <c r="A333" s="7">
        <v>747</v>
      </c>
      <c r="D333" t="str">
        <f ca="1">INDEX(INDIRECT("ALL["&amp;UNTANA[#Headers]&amp;"]"),rowPointer)</f>
        <v/>
      </c>
      <c r="E333" s="2">
        <f ca="1">INDEX(INDIRECT("ALL["&amp;UNTANA[#Headers]&amp;"]"),rowPointer)</f>
        <v>44953</v>
      </c>
      <c r="F333" s="2" t="str">
        <f ca="1">IF(UNTANA[[#This Row],[TGL MASUK_H]]&gt;E332,UNTANA[[#This Row],[TGL MASUK_H]],IF(UNTANA[[#This Row],[ID]]=1,UNTANA[[#This Row],[TGL MASUK_H]],""))</f>
        <v/>
      </c>
      <c r="G333" s="6" t="str">
        <f ca="1">IF(INDEX(INDIRECT("ALL["&amp;UNTANA[#Headers]&amp;"]"),rowPointer)="","",INDEX(INDIRECT("ALL["&amp;UNTANA[#Headers]&amp;"]"),rowPointer))</f>
        <v/>
      </c>
      <c r="H333" s="6" t="str">
        <f ca="1">IF(INDEX(INDIRECT("ALL["&amp;UNTANA[#Headers]&amp;"]"),rowPointer)="","",INDEX(INDIRECT("ALL["&amp;UNTANA[#Headers]&amp;"]"),rowPointer))</f>
        <v/>
      </c>
      <c r="I333" s="6" t="str">
        <f ca="1">IF(INDEX(INDIRECT("ALL["&amp;UNTANA[#Headers]&amp;"]"),rowPointer)="","",INDEX(INDIRECT("ALL["&amp;UNTANA[#Headers]&amp;"]"),rowPointer))</f>
        <v/>
      </c>
      <c r="J333" s="6" t="str">
        <f ca="1">IF(INDEX(INDIRECT("ALL["&amp;UNTANA[#Headers]&amp;"]"),rowPointer)="","",INDEX(INDIRECT("ALL["&amp;UNTANA[#Headers]&amp;"]"),rowPointer))</f>
        <v/>
      </c>
      <c r="K333" s="2" t="str">
        <f ca="1">IF(INDEX(INDIRECT("ALL["&amp;UNTANA[#Headers]&amp;"]"),rowPointer)="","",INDEX(INDIRECT("ALL["&amp;UNTANA[#Headers]&amp;"]"),rowPointer))</f>
        <v/>
      </c>
      <c r="L333" s="6" t="str">
        <f ca="1">IF(INDEX(INDIRECT("ALL["&amp;UNTANA[#Headers]&amp;"]"),rowPointer)="","",INDEX(INDIRECT("ALL["&amp;UNTANA[#Headers]&amp;"]"),rowPointer))</f>
        <v/>
      </c>
      <c r="M333" s="6" t="str">
        <f ca="1">IF(INDEX(INDIRECT("ALL["&amp;UNTANA[#Headers]&amp;"]"),rowPointer)="","",INDEX(INDIRECT("ALL["&amp;UNTANA[#Headers]&amp;"]"),rowPointer))</f>
        <v/>
      </c>
      <c r="N333" s="6" t="str">
        <f ca="1">IF(INDEX(INDIRECT("ALL["&amp;UNTANA[#Headers]&amp;"]"),rowPointer)="","",INDEX(INDIRECT("ALL["&amp;UNTANA[#Headers]&amp;"]"),rowPointer))</f>
        <v/>
      </c>
      <c r="O333" s="6" t="str">
        <f ca="1">IF(INDEX(INDIRECT("ALL["&amp;UNTANA[#Headers]&amp;"]"),rowPointer)="","",INDEX(INDIRECT("ALL["&amp;UNTANA[#Headers]&amp;"]"),rowPointer))</f>
        <v/>
      </c>
      <c r="P333" s="6" t="str">
        <f ca="1">IF(INDEX(INDIRECT("ALL["&amp;UNTANA[#Headers]&amp;"]"),rowPointer)="","",INDEX(INDIRECT("ALL["&amp;UNTANA[#Headers]&amp;"]"),rowPointer))</f>
        <v/>
      </c>
      <c r="Q333" s="3" t="str">
        <f ca="1">IF(INDEX(INDIRECT("ALL["&amp;UNTANA[#Headers]&amp;"]"),rowPointer)="","",INDEX(INDIRECT("ALL["&amp;UNTANA[#Headers]&amp;"]"),rowPointer))</f>
        <v/>
      </c>
      <c r="R333" s="3" t="str">
        <f ca="1">IF(INDEX(INDIRECT("ALL["&amp;UNTANA[#Headers]&amp;"]"),rowPointer)="","",INDEX(INDIRECT("ALL["&amp;UNTANA[#Headers]&amp;"]"),rowPointer))</f>
        <v/>
      </c>
      <c r="S333" s="6" t="str">
        <f ca="1">IF(INDEX(INDIRECT("ALL["&amp;UNTANA[#Headers]&amp;"]"),rowPointer)="","",INDEX(INDIRECT("ALL["&amp;UNTANA[#Headers]&amp;"]"),rowPointer))</f>
        <v/>
      </c>
      <c r="T333" s="4" t="str">
        <f ca="1">IF(INDEX(INDIRECT("ALL["&amp;UNTANA[#Headers]&amp;"]"),rowPointer)="","",INDEX(INDIRECT("ALL["&amp;UNTANA[#Headers]&amp;"]"),rowPointer))</f>
        <v/>
      </c>
      <c r="U333" s="4" t="str">
        <f ca="1">IF(INDEX(INDIRECT("ALL["&amp;UNTANA[#Headers]&amp;"]"),rowPointer)="","",INDEX(INDIRECT("ALL["&amp;UNTANA[#Headers]&amp;"]"),rowPointer))</f>
        <v/>
      </c>
      <c r="V333" s="3" t="str">
        <f ca="1">IF(INDEX(INDIRECT("ALL["&amp;UNTANA[#Headers]&amp;"]"),rowPointer)="","",INDEX(INDIRECT("ALL["&amp;UNTANA[#Headers]&amp;"]"),rowPointer))</f>
        <v/>
      </c>
      <c r="W333" s="6" t="str">
        <f ca="1">IF(INDEX(INDIRECT("ALL["&amp;UNTANA[#Headers]&amp;"]"),rowPointer)="","",INDEX(INDIRECT("ALL["&amp;UNTANA[#Headers]&amp;"]"),rowPointer))</f>
        <v/>
      </c>
    </row>
    <row r="334" spans="1:23" x14ac:dyDescent="0.25">
      <c r="A334" s="7">
        <v>748</v>
      </c>
      <c r="D334">
        <f ca="1">INDEX(INDIRECT("ALL["&amp;UNTANA[#Headers]&amp;"]"),rowPointer)</f>
        <v>748</v>
      </c>
      <c r="E334" s="2">
        <f ca="1">INDEX(INDIRECT("ALL["&amp;UNTANA[#Headers]&amp;"]"),rowPointer)</f>
        <v>44953</v>
      </c>
      <c r="F334" s="2" t="str">
        <f ca="1">IF(UNTANA[[#This Row],[TGL MASUK_H]]&gt;E333,UNTANA[[#This Row],[TGL MASUK_H]],IF(UNTANA[[#This Row],[ID]]=1,UNTANA[[#This Row],[TGL MASUK_H]],""))</f>
        <v/>
      </c>
      <c r="G334" s="6" t="str">
        <f ca="1">IF(INDEX(INDIRECT("ALL["&amp;UNTANA[#Headers]&amp;"]"),rowPointer)="","",INDEX(INDIRECT("ALL["&amp;UNTANA[#Headers]&amp;"]"),rowPointer))</f>
        <v>HANSA</v>
      </c>
      <c r="H334" s="6" t="str">
        <f ca="1">IF(INDEX(INDIRECT("ALL["&amp;UNTANA[#Headers]&amp;"]"),rowPointer)="","",INDEX(INDIRECT("ALL["&amp;UNTANA[#Headers]&amp;"]"),rowPointer))</f>
        <v>UNTANA</v>
      </c>
      <c r="I334" s="6" t="str">
        <f ca="1">IF(INDEX(INDIRECT("ALL["&amp;UNTANA[#Headers]&amp;"]"),rowPointer)="","",INDEX(INDIRECT("ALL["&amp;UNTANA[#Headers]&amp;"]"),rowPointer))</f>
        <v>HN012023292</v>
      </c>
      <c r="J334" s="6" t="str">
        <f ca="1">IF(INDEX(INDIRECT("ALL["&amp;UNTANA[#Headers]&amp;"]"),rowPointer)="","",INDEX(INDIRECT("ALL["&amp;UNTANA[#Headers]&amp;"]"),rowPointer))</f>
        <v/>
      </c>
      <c r="K334" s="2">
        <f ca="1">IF(INDEX(INDIRECT("ALL["&amp;UNTANA[#Headers]&amp;"]"),rowPointer)="","",INDEX(INDIRECT("ALL["&amp;UNTANA[#Headers]&amp;"]"),rowPointer))</f>
        <v>44953</v>
      </c>
      <c r="L334" s="6" t="str">
        <f ca="1">IF(INDEX(INDIRECT("ALL["&amp;UNTANA[#Headers]&amp;"]"),rowPointer)="","",INDEX(INDIRECT("ALL["&amp;UNTANA[#Headers]&amp;"]"),rowPointer))</f>
        <v/>
      </c>
      <c r="M334" s="6" t="str">
        <f ca="1">IF(INDEX(INDIRECT("ALL["&amp;UNTANA[#Headers]&amp;"]"),rowPointer)="","",INDEX(INDIRECT("ALL["&amp;UNTANA[#Headers]&amp;"]"),rowPointer))</f>
        <v>LILIN SHINTOENG 12 BTG</v>
      </c>
      <c r="N334" s="6" t="str">
        <f ca="1">IF(INDEX(INDIRECT("ALL["&amp;UNTANA[#Headers]&amp;"]"),rowPointer)="","",INDEX(INDIRECT("ALL["&amp;UNTANA[#Headers]&amp;"]"),rowPointer))</f>
        <v/>
      </c>
      <c r="O334" s="6">
        <f ca="1">IF(INDEX(INDIRECT("ALL["&amp;UNTANA[#Headers]&amp;"]"),rowPointer)="","",INDEX(INDIRECT("ALL["&amp;UNTANA[#Headers]&amp;"]"),rowPointer))</f>
        <v>4</v>
      </c>
      <c r="P334" s="6" t="str">
        <f ca="1">IF(INDEX(INDIRECT("ALL["&amp;UNTANA[#Headers]&amp;"]"),rowPointer)="","",INDEX(INDIRECT("ALL["&amp;UNTANA[#Headers]&amp;"]"),rowPointer))</f>
        <v>LSN</v>
      </c>
      <c r="Q334" s="3">
        <f ca="1">IF(INDEX(INDIRECT("ALL["&amp;UNTANA[#Headers]&amp;"]"),rowPointer)="","",INDEX(INDIRECT("ALL["&amp;UNTANA[#Headers]&amp;"]"),rowPointer))</f>
        <v>39000</v>
      </c>
      <c r="R334" s="3" t="str">
        <f ca="1">IF(INDEX(INDIRECT("ALL["&amp;UNTANA[#Headers]&amp;"]"),rowPointer)="","",INDEX(INDIRECT("ALL["&amp;UNTANA[#Headers]&amp;"]"),rowPointer))</f>
        <v/>
      </c>
      <c r="S334" s="6" t="str">
        <f ca="1">IF(INDEX(INDIRECT("ALL["&amp;UNTANA[#Headers]&amp;"]"),rowPointer)="","",INDEX(INDIRECT("ALL["&amp;UNTANA[#Headers]&amp;"]"),rowPointer))</f>
        <v/>
      </c>
      <c r="T334" s="4" t="str">
        <f ca="1">IF(INDEX(INDIRECT("ALL["&amp;UNTANA[#Headers]&amp;"]"),rowPointer)="","",INDEX(INDIRECT("ALL["&amp;UNTANA[#Headers]&amp;"]"),rowPointer))</f>
        <v/>
      </c>
      <c r="U334" s="4" t="str">
        <f ca="1">IF(INDEX(INDIRECT("ALL["&amp;UNTANA[#Headers]&amp;"]"),rowPointer)="","",INDEX(INDIRECT("ALL["&amp;UNTANA[#Headers]&amp;"]"),rowPointer))</f>
        <v/>
      </c>
      <c r="V334" s="3" t="str">
        <f ca="1">IF(INDEX(INDIRECT("ALL["&amp;UNTANA[#Headers]&amp;"]"),rowPointer)="","",INDEX(INDIRECT("ALL["&amp;UNTANA[#Headers]&amp;"]"),rowPointer))</f>
        <v/>
      </c>
      <c r="W334" s="6" t="str">
        <f ca="1">IF(INDEX(INDIRECT("ALL["&amp;UNTANA[#Headers]&amp;"]"),rowPointer)="","",INDEX(INDIRECT("ALL["&amp;UNTANA[#Headers]&amp;"]"),rowPointer))</f>
        <v/>
      </c>
    </row>
    <row r="335" spans="1:23" x14ac:dyDescent="0.25">
      <c r="A335" s="7">
        <v>749</v>
      </c>
      <c r="D335" t="str">
        <f ca="1">INDEX(INDIRECT("ALL["&amp;UNTANA[#Headers]&amp;"]"),rowPointer)</f>
        <v/>
      </c>
      <c r="E335" s="2">
        <f ca="1">INDEX(INDIRECT("ALL["&amp;UNTANA[#Headers]&amp;"]"),rowPointer)</f>
        <v>44953</v>
      </c>
      <c r="F335" s="2" t="str">
        <f ca="1">IF(UNTANA[[#This Row],[TGL MASUK_H]]&gt;E334,UNTANA[[#This Row],[TGL MASUK_H]],IF(UNTANA[[#This Row],[ID]]=1,UNTANA[[#This Row],[TGL MASUK_H]],""))</f>
        <v/>
      </c>
      <c r="G335" s="6" t="str">
        <f ca="1">IF(INDEX(INDIRECT("ALL["&amp;UNTANA[#Headers]&amp;"]"),rowPointer)="","",INDEX(INDIRECT("ALL["&amp;UNTANA[#Headers]&amp;"]"),rowPointer))</f>
        <v/>
      </c>
      <c r="H335" s="6" t="str">
        <f ca="1">IF(INDEX(INDIRECT("ALL["&amp;UNTANA[#Headers]&amp;"]"),rowPointer)="","",INDEX(INDIRECT("ALL["&amp;UNTANA[#Headers]&amp;"]"),rowPointer))</f>
        <v/>
      </c>
      <c r="I335" s="6" t="str">
        <f ca="1">IF(INDEX(INDIRECT("ALL["&amp;UNTANA[#Headers]&amp;"]"),rowPointer)="","",INDEX(INDIRECT("ALL["&amp;UNTANA[#Headers]&amp;"]"),rowPointer))</f>
        <v/>
      </c>
      <c r="J335" s="6" t="str">
        <f ca="1">IF(INDEX(INDIRECT("ALL["&amp;UNTANA[#Headers]&amp;"]"),rowPointer)="","",INDEX(INDIRECT("ALL["&amp;UNTANA[#Headers]&amp;"]"),rowPointer))</f>
        <v/>
      </c>
      <c r="K335" s="2" t="str">
        <f ca="1">IF(INDEX(INDIRECT("ALL["&amp;UNTANA[#Headers]&amp;"]"),rowPointer)="","",INDEX(INDIRECT("ALL["&amp;UNTANA[#Headers]&amp;"]"),rowPointer))</f>
        <v/>
      </c>
      <c r="L335" s="6" t="str">
        <f ca="1">IF(INDEX(INDIRECT("ALL["&amp;UNTANA[#Headers]&amp;"]"),rowPointer)="","",INDEX(INDIRECT("ALL["&amp;UNTANA[#Headers]&amp;"]"),rowPointer))</f>
        <v/>
      </c>
      <c r="M335" s="6" t="str">
        <f ca="1">IF(INDEX(INDIRECT("ALL["&amp;UNTANA[#Headers]&amp;"]"),rowPointer)="","",INDEX(INDIRECT("ALL["&amp;UNTANA[#Headers]&amp;"]"),rowPointer))</f>
        <v>LILIN SHINTOENG 24 BTG</v>
      </c>
      <c r="N335" s="6" t="str">
        <f ca="1">IF(INDEX(INDIRECT("ALL["&amp;UNTANA[#Headers]&amp;"]"),rowPointer)="","",INDEX(INDIRECT("ALL["&amp;UNTANA[#Headers]&amp;"]"),rowPointer))</f>
        <v/>
      </c>
      <c r="O335" s="6">
        <f ca="1">IF(INDEX(INDIRECT("ALL["&amp;UNTANA[#Headers]&amp;"]"),rowPointer)="","",INDEX(INDIRECT("ALL["&amp;UNTANA[#Headers]&amp;"]"),rowPointer))</f>
        <v>4</v>
      </c>
      <c r="P335" s="6" t="str">
        <f ca="1">IF(INDEX(INDIRECT("ALL["&amp;UNTANA[#Headers]&amp;"]"),rowPointer)="","",INDEX(INDIRECT("ALL["&amp;UNTANA[#Headers]&amp;"]"),rowPointer))</f>
        <v>LSN</v>
      </c>
      <c r="Q335" s="3">
        <f ca="1">IF(INDEX(INDIRECT("ALL["&amp;UNTANA[#Headers]&amp;"]"),rowPointer)="","",INDEX(INDIRECT("ALL["&amp;UNTANA[#Headers]&amp;"]"),rowPointer))</f>
        <v>41000</v>
      </c>
      <c r="R335" s="3" t="str">
        <f ca="1">IF(INDEX(INDIRECT("ALL["&amp;UNTANA[#Headers]&amp;"]"),rowPointer)="","",INDEX(INDIRECT("ALL["&amp;UNTANA[#Headers]&amp;"]"),rowPointer))</f>
        <v/>
      </c>
      <c r="S335" s="6" t="str">
        <f ca="1">IF(INDEX(INDIRECT("ALL["&amp;UNTANA[#Headers]&amp;"]"),rowPointer)="","",INDEX(INDIRECT("ALL["&amp;UNTANA[#Headers]&amp;"]"),rowPointer))</f>
        <v/>
      </c>
      <c r="T335" s="4" t="str">
        <f ca="1">IF(INDEX(INDIRECT("ALL["&amp;UNTANA[#Headers]&amp;"]"),rowPointer)="","",INDEX(INDIRECT("ALL["&amp;UNTANA[#Headers]&amp;"]"),rowPointer))</f>
        <v/>
      </c>
      <c r="U335" s="4" t="str">
        <f ca="1">IF(INDEX(INDIRECT("ALL["&amp;UNTANA[#Headers]&amp;"]"),rowPointer)="","",INDEX(INDIRECT("ALL["&amp;UNTANA[#Headers]&amp;"]"),rowPointer))</f>
        <v/>
      </c>
      <c r="V335" s="3" t="str">
        <f ca="1">IF(INDEX(INDIRECT("ALL["&amp;UNTANA[#Headers]&amp;"]"),rowPointer)="","",INDEX(INDIRECT("ALL["&amp;UNTANA[#Headers]&amp;"]"),rowPointer))</f>
        <v/>
      </c>
      <c r="W335" s="6" t="str">
        <f ca="1">IF(INDEX(INDIRECT("ALL["&amp;UNTANA[#Headers]&amp;"]"),rowPointer)="","",INDEX(INDIRECT("ALL["&amp;UNTANA[#Headers]&amp;"]"),rowPointer))</f>
        <v/>
      </c>
    </row>
    <row r="336" spans="1:23" x14ac:dyDescent="0.25">
      <c r="A336" s="7">
        <v>750</v>
      </c>
      <c r="D336" t="str">
        <f ca="1">INDEX(INDIRECT("ALL["&amp;UNTANA[#Headers]&amp;"]"),rowPointer)</f>
        <v/>
      </c>
      <c r="E336" s="2">
        <f ca="1">INDEX(INDIRECT("ALL["&amp;UNTANA[#Headers]&amp;"]"),rowPointer)</f>
        <v>44953</v>
      </c>
      <c r="F336" s="2" t="str">
        <f ca="1">IF(UNTANA[[#This Row],[TGL MASUK_H]]&gt;E335,UNTANA[[#This Row],[TGL MASUK_H]],IF(UNTANA[[#This Row],[ID]]=1,UNTANA[[#This Row],[TGL MASUK_H]],""))</f>
        <v/>
      </c>
      <c r="G336" s="6" t="str">
        <f ca="1">IF(INDEX(INDIRECT("ALL["&amp;UNTANA[#Headers]&amp;"]"),rowPointer)="","",INDEX(INDIRECT("ALL["&amp;UNTANA[#Headers]&amp;"]"),rowPointer))</f>
        <v/>
      </c>
      <c r="H336" s="6" t="str">
        <f ca="1">IF(INDEX(INDIRECT("ALL["&amp;UNTANA[#Headers]&amp;"]"),rowPointer)="","",INDEX(INDIRECT("ALL["&amp;UNTANA[#Headers]&amp;"]"),rowPointer))</f>
        <v/>
      </c>
      <c r="I336" s="6" t="str">
        <f ca="1">IF(INDEX(INDIRECT("ALL["&amp;UNTANA[#Headers]&amp;"]"),rowPointer)="","",INDEX(INDIRECT("ALL["&amp;UNTANA[#Headers]&amp;"]"),rowPointer))</f>
        <v/>
      </c>
      <c r="J336" s="6" t="str">
        <f ca="1">IF(INDEX(INDIRECT("ALL["&amp;UNTANA[#Headers]&amp;"]"),rowPointer)="","",INDEX(INDIRECT("ALL["&amp;UNTANA[#Headers]&amp;"]"),rowPointer))</f>
        <v/>
      </c>
      <c r="K336" s="2" t="str">
        <f ca="1">IF(INDEX(INDIRECT("ALL["&amp;UNTANA[#Headers]&amp;"]"),rowPointer)="","",INDEX(INDIRECT("ALL["&amp;UNTANA[#Headers]&amp;"]"),rowPointer))</f>
        <v/>
      </c>
      <c r="L336" s="6" t="str">
        <f ca="1">IF(INDEX(INDIRECT("ALL["&amp;UNTANA[#Headers]&amp;"]"),rowPointer)="","",INDEX(INDIRECT("ALL["&amp;UNTANA[#Headers]&amp;"]"),rowPointer))</f>
        <v/>
      </c>
      <c r="M336" s="6" t="str">
        <f ca="1">IF(INDEX(INDIRECT("ALL["&amp;UNTANA[#Headers]&amp;"]"),rowPointer)="","",INDEX(INDIRECT("ALL["&amp;UNTANA[#Headers]&amp;"]"),rowPointer))</f>
        <v/>
      </c>
      <c r="N336" s="6" t="str">
        <f ca="1">IF(INDEX(INDIRECT("ALL["&amp;UNTANA[#Headers]&amp;"]"),rowPointer)="","",INDEX(INDIRECT("ALL["&amp;UNTANA[#Headers]&amp;"]"),rowPointer))</f>
        <v/>
      </c>
      <c r="O336" s="6" t="str">
        <f ca="1">IF(INDEX(INDIRECT("ALL["&amp;UNTANA[#Headers]&amp;"]"),rowPointer)="","",INDEX(INDIRECT("ALL["&amp;UNTANA[#Headers]&amp;"]"),rowPointer))</f>
        <v/>
      </c>
      <c r="P336" s="6" t="str">
        <f ca="1">IF(INDEX(INDIRECT("ALL["&amp;UNTANA[#Headers]&amp;"]"),rowPointer)="","",INDEX(INDIRECT("ALL["&amp;UNTANA[#Headers]&amp;"]"),rowPointer))</f>
        <v/>
      </c>
      <c r="Q336" s="3" t="str">
        <f ca="1">IF(INDEX(INDIRECT("ALL["&amp;UNTANA[#Headers]&amp;"]"),rowPointer)="","",INDEX(INDIRECT("ALL["&amp;UNTANA[#Headers]&amp;"]"),rowPointer))</f>
        <v/>
      </c>
      <c r="R336" s="3" t="str">
        <f ca="1">IF(INDEX(INDIRECT("ALL["&amp;UNTANA[#Headers]&amp;"]"),rowPointer)="","",INDEX(INDIRECT("ALL["&amp;UNTANA[#Headers]&amp;"]"),rowPointer))</f>
        <v/>
      </c>
      <c r="S336" s="6" t="str">
        <f ca="1">IF(INDEX(INDIRECT("ALL["&amp;UNTANA[#Headers]&amp;"]"),rowPointer)="","",INDEX(INDIRECT("ALL["&amp;UNTANA[#Headers]&amp;"]"),rowPointer))</f>
        <v/>
      </c>
      <c r="T336" s="4" t="str">
        <f ca="1">IF(INDEX(INDIRECT("ALL["&amp;UNTANA[#Headers]&amp;"]"),rowPointer)="","",INDEX(INDIRECT("ALL["&amp;UNTANA[#Headers]&amp;"]"),rowPointer))</f>
        <v/>
      </c>
      <c r="U336" s="4" t="str">
        <f ca="1">IF(INDEX(INDIRECT("ALL["&amp;UNTANA[#Headers]&amp;"]"),rowPointer)="","",INDEX(INDIRECT("ALL["&amp;UNTANA[#Headers]&amp;"]"),rowPointer))</f>
        <v/>
      </c>
      <c r="V336" s="3" t="str">
        <f ca="1">IF(INDEX(INDIRECT("ALL["&amp;UNTANA[#Headers]&amp;"]"),rowPointer)="","",INDEX(INDIRECT("ALL["&amp;UNTANA[#Headers]&amp;"]"),rowPointer))</f>
        <v/>
      </c>
      <c r="W336" s="6" t="str">
        <f ca="1">IF(INDEX(INDIRECT("ALL["&amp;UNTANA[#Headers]&amp;"]"),rowPointer)="","",INDEX(INDIRECT("ALL["&amp;UNTANA[#Headers]&amp;"]"),rowPointer))</f>
        <v/>
      </c>
    </row>
    <row r="337" spans="1:23" x14ac:dyDescent="0.25">
      <c r="A337" s="7">
        <v>751</v>
      </c>
      <c r="D337">
        <f ca="1">INDEX(INDIRECT("ALL["&amp;UNTANA[#Headers]&amp;"]"),rowPointer)</f>
        <v>751</v>
      </c>
      <c r="E337" s="2">
        <f ca="1">INDEX(INDIRECT("ALL["&amp;UNTANA[#Headers]&amp;"]"),rowPointer)</f>
        <v>44953</v>
      </c>
      <c r="F337" s="2" t="str">
        <f ca="1">IF(UNTANA[[#This Row],[TGL MASUK_H]]&gt;E336,UNTANA[[#This Row],[TGL MASUK_H]],IF(UNTANA[[#This Row],[ID]]=1,UNTANA[[#This Row],[TGL MASUK_H]],""))</f>
        <v/>
      </c>
      <c r="G337" s="6" t="str">
        <f ca="1">IF(INDEX(INDIRECT("ALL["&amp;UNTANA[#Headers]&amp;"]"),rowPointer)="","",INDEX(INDIRECT("ALL["&amp;UNTANA[#Headers]&amp;"]"),rowPointer))</f>
        <v>HANSA</v>
      </c>
      <c r="H337" s="6" t="str">
        <f ca="1">IF(INDEX(INDIRECT("ALL["&amp;UNTANA[#Headers]&amp;"]"),rowPointer)="","",INDEX(INDIRECT("ALL["&amp;UNTANA[#Headers]&amp;"]"),rowPointer))</f>
        <v>UNTANA</v>
      </c>
      <c r="I337" s="6" t="str">
        <f ca="1">IF(INDEX(INDIRECT("ALL["&amp;UNTANA[#Headers]&amp;"]"),rowPointer)="","",INDEX(INDIRECT("ALL["&amp;UNTANA[#Headers]&amp;"]"),rowPointer))</f>
        <v>HN012023286</v>
      </c>
      <c r="J337" s="6" t="str">
        <f ca="1">IF(INDEX(INDIRECT("ALL["&amp;UNTANA[#Headers]&amp;"]"),rowPointer)="","",INDEX(INDIRECT("ALL["&amp;UNTANA[#Headers]&amp;"]"),rowPointer))</f>
        <v/>
      </c>
      <c r="K337" s="2">
        <f ca="1">IF(INDEX(INDIRECT("ALL["&amp;UNTANA[#Headers]&amp;"]"),rowPointer)="","",INDEX(INDIRECT("ALL["&amp;UNTANA[#Headers]&amp;"]"),rowPointer))</f>
        <v>44953</v>
      </c>
      <c r="L337" s="6" t="str">
        <f ca="1">IF(INDEX(INDIRECT("ALL["&amp;UNTANA[#Headers]&amp;"]"),rowPointer)="","",INDEX(INDIRECT("ALL["&amp;UNTANA[#Headers]&amp;"]"),rowPointer))</f>
        <v/>
      </c>
      <c r="M337" s="6" t="str">
        <f ca="1">IF(INDEX(INDIRECT("ALL["&amp;UNTANA[#Headers]&amp;"]"),rowPointer)="","",INDEX(INDIRECT("ALL["&amp;UNTANA[#Headers]&amp;"]"),rowPointer))</f>
        <v>LILIN ANGKA SHINTOENG</v>
      </c>
      <c r="N337" s="6" t="str">
        <f ca="1">IF(INDEX(INDIRECT("ALL["&amp;UNTANA[#Headers]&amp;"]"),rowPointer)="","",INDEX(INDIRECT("ALL["&amp;UNTANA[#Headers]&amp;"]"),rowPointer))</f>
        <v/>
      </c>
      <c r="O337" s="6">
        <f ca="1">IF(INDEX(INDIRECT("ALL["&amp;UNTANA[#Headers]&amp;"]"),rowPointer)="","",INDEX(INDIRECT("ALL["&amp;UNTANA[#Headers]&amp;"]"),rowPointer))</f>
        <v>2</v>
      </c>
      <c r="P337" s="6" t="str">
        <f ca="1">IF(INDEX(INDIRECT("ALL["&amp;UNTANA[#Headers]&amp;"]"),rowPointer)="","",INDEX(INDIRECT("ALL["&amp;UNTANA[#Headers]&amp;"]"),rowPointer))</f>
        <v>LSN</v>
      </c>
      <c r="Q337" s="3">
        <f ca="1">IF(INDEX(INDIRECT("ALL["&amp;UNTANA[#Headers]&amp;"]"),rowPointer)="","",INDEX(INDIRECT("ALL["&amp;UNTANA[#Headers]&amp;"]"),rowPointer))</f>
        <v>13000</v>
      </c>
      <c r="R337" s="3" t="str">
        <f ca="1">IF(INDEX(INDIRECT("ALL["&amp;UNTANA[#Headers]&amp;"]"),rowPointer)="","",INDEX(INDIRECT("ALL["&amp;UNTANA[#Headers]&amp;"]"),rowPointer))</f>
        <v/>
      </c>
      <c r="S337" s="6" t="str">
        <f ca="1">IF(INDEX(INDIRECT("ALL["&amp;UNTANA[#Headers]&amp;"]"),rowPointer)="","",INDEX(INDIRECT("ALL["&amp;UNTANA[#Headers]&amp;"]"),rowPointer))</f>
        <v/>
      </c>
      <c r="T337" s="4" t="str">
        <f ca="1">IF(INDEX(INDIRECT("ALL["&amp;UNTANA[#Headers]&amp;"]"),rowPointer)="","",INDEX(INDIRECT("ALL["&amp;UNTANA[#Headers]&amp;"]"),rowPointer))</f>
        <v/>
      </c>
      <c r="U337" s="4" t="str">
        <f ca="1">IF(INDEX(INDIRECT("ALL["&amp;UNTANA[#Headers]&amp;"]"),rowPointer)="","",INDEX(INDIRECT("ALL["&amp;UNTANA[#Headers]&amp;"]"),rowPointer))</f>
        <v/>
      </c>
      <c r="V337" s="3" t="str">
        <f ca="1">IF(INDEX(INDIRECT("ALL["&amp;UNTANA[#Headers]&amp;"]"),rowPointer)="","",INDEX(INDIRECT("ALL["&amp;UNTANA[#Headers]&amp;"]"),rowPointer))</f>
        <v/>
      </c>
      <c r="W337" s="6" t="str">
        <f ca="1">IF(INDEX(INDIRECT("ALL["&amp;UNTANA[#Headers]&amp;"]"),rowPointer)="","",INDEX(INDIRECT("ALL["&amp;UNTANA[#Headers]&amp;"]"),rowPointer))</f>
        <v>NO.6</v>
      </c>
    </row>
    <row r="338" spans="1:23" x14ac:dyDescent="0.25">
      <c r="A338" s="7">
        <v>752</v>
      </c>
      <c r="D338" t="str">
        <f ca="1">INDEX(INDIRECT("ALL["&amp;UNTANA[#Headers]&amp;"]"),rowPointer)</f>
        <v/>
      </c>
      <c r="E338" s="2">
        <f ca="1">INDEX(INDIRECT("ALL["&amp;UNTANA[#Headers]&amp;"]"),rowPointer)</f>
        <v>44953</v>
      </c>
      <c r="F338" s="2" t="str">
        <f ca="1">IF(UNTANA[[#This Row],[TGL MASUK_H]]&gt;E337,UNTANA[[#This Row],[TGL MASUK_H]],IF(UNTANA[[#This Row],[ID]]=1,UNTANA[[#This Row],[TGL MASUK_H]],""))</f>
        <v/>
      </c>
      <c r="G338" s="6" t="str">
        <f ca="1">IF(INDEX(INDIRECT("ALL["&amp;UNTANA[#Headers]&amp;"]"),rowPointer)="","",INDEX(INDIRECT("ALL["&amp;UNTANA[#Headers]&amp;"]"),rowPointer))</f>
        <v/>
      </c>
      <c r="H338" s="6" t="str">
        <f ca="1">IF(INDEX(INDIRECT("ALL["&amp;UNTANA[#Headers]&amp;"]"),rowPointer)="","",INDEX(INDIRECT("ALL["&amp;UNTANA[#Headers]&amp;"]"),rowPointer))</f>
        <v/>
      </c>
      <c r="I338" s="6" t="str">
        <f ca="1">IF(INDEX(INDIRECT("ALL["&amp;UNTANA[#Headers]&amp;"]"),rowPointer)="","",INDEX(INDIRECT("ALL["&amp;UNTANA[#Headers]&amp;"]"),rowPointer))</f>
        <v/>
      </c>
      <c r="J338" s="6" t="str">
        <f ca="1">IF(INDEX(INDIRECT("ALL["&amp;UNTANA[#Headers]&amp;"]"),rowPointer)="","",INDEX(INDIRECT("ALL["&amp;UNTANA[#Headers]&amp;"]"),rowPointer))</f>
        <v/>
      </c>
      <c r="K338" s="2" t="str">
        <f ca="1">IF(INDEX(INDIRECT("ALL["&amp;UNTANA[#Headers]&amp;"]"),rowPointer)="","",INDEX(INDIRECT("ALL["&amp;UNTANA[#Headers]&amp;"]"),rowPointer))</f>
        <v/>
      </c>
      <c r="L338" s="6" t="str">
        <f ca="1">IF(INDEX(INDIRECT("ALL["&amp;UNTANA[#Headers]&amp;"]"),rowPointer)="","",INDEX(INDIRECT("ALL["&amp;UNTANA[#Headers]&amp;"]"),rowPointer))</f>
        <v/>
      </c>
      <c r="M338" s="6" t="str">
        <f ca="1">IF(INDEX(INDIRECT("ALL["&amp;UNTANA[#Headers]&amp;"]"),rowPointer)="","",INDEX(INDIRECT("ALL["&amp;UNTANA[#Headers]&amp;"]"),rowPointer))</f>
        <v>LILIN ANGKA SHINTOENG</v>
      </c>
      <c r="N338" s="6" t="str">
        <f ca="1">IF(INDEX(INDIRECT("ALL["&amp;UNTANA[#Headers]&amp;"]"),rowPointer)="","",INDEX(INDIRECT("ALL["&amp;UNTANA[#Headers]&amp;"]"),rowPointer))</f>
        <v/>
      </c>
      <c r="O338" s="6">
        <f ca="1">IF(INDEX(INDIRECT("ALL["&amp;UNTANA[#Headers]&amp;"]"),rowPointer)="","",INDEX(INDIRECT("ALL["&amp;UNTANA[#Headers]&amp;"]"),rowPointer))</f>
        <v>4</v>
      </c>
      <c r="P338" s="6" t="str">
        <f ca="1">IF(INDEX(INDIRECT("ALL["&amp;UNTANA[#Headers]&amp;"]"),rowPointer)="","",INDEX(INDIRECT("ALL["&amp;UNTANA[#Headers]&amp;"]"),rowPointer))</f>
        <v>LSN</v>
      </c>
      <c r="Q338" s="3">
        <f ca="1">IF(INDEX(INDIRECT("ALL["&amp;UNTANA[#Headers]&amp;"]"),rowPointer)="","",INDEX(INDIRECT("ALL["&amp;UNTANA[#Headers]&amp;"]"),rowPointer))</f>
        <v>13000</v>
      </c>
      <c r="R338" s="3" t="str">
        <f ca="1">IF(INDEX(INDIRECT("ALL["&amp;UNTANA[#Headers]&amp;"]"),rowPointer)="","",INDEX(INDIRECT("ALL["&amp;UNTANA[#Headers]&amp;"]"),rowPointer))</f>
        <v/>
      </c>
      <c r="S338" s="6" t="str">
        <f ca="1">IF(INDEX(INDIRECT("ALL["&amp;UNTANA[#Headers]&amp;"]"),rowPointer)="","",INDEX(INDIRECT("ALL["&amp;UNTANA[#Headers]&amp;"]"),rowPointer))</f>
        <v/>
      </c>
      <c r="T338" s="4" t="str">
        <f ca="1">IF(INDEX(INDIRECT("ALL["&amp;UNTANA[#Headers]&amp;"]"),rowPointer)="","",INDEX(INDIRECT("ALL["&amp;UNTANA[#Headers]&amp;"]"),rowPointer))</f>
        <v/>
      </c>
      <c r="U338" s="4" t="str">
        <f ca="1">IF(INDEX(INDIRECT("ALL["&amp;UNTANA[#Headers]&amp;"]"),rowPointer)="","",INDEX(INDIRECT("ALL["&amp;UNTANA[#Headers]&amp;"]"),rowPointer))</f>
        <v/>
      </c>
      <c r="V338" s="3" t="str">
        <f ca="1">IF(INDEX(INDIRECT("ALL["&amp;UNTANA[#Headers]&amp;"]"),rowPointer)="","",INDEX(INDIRECT("ALL["&amp;UNTANA[#Headers]&amp;"]"),rowPointer))</f>
        <v/>
      </c>
      <c r="W338" s="6" t="str">
        <f ca="1">IF(INDEX(INDIRECT("ALL["&amp;UNTANA[#Headers]&amp;"]"),rowPointer)="","",INDEX(INDIRECT("ALL["&amp;UNTANA[#Headers]&amp;"]"),rowPointer))</f>
        <v>NO.2</v>
      </c>
    </row>
    <row r="339" spans="1:23" x14ac:dyDescent="0.25">
      <c r="A339" s="7">
        <v>753</v>
      </c>
      <c r="D339" t="str">
        <f ca="1">INDEX(INDIRECT("ALL["&amp;UNTANA[#Headers]&amp;"]"),rowPointer)</f>
        <v/>
      </c>
      <c r="E339" s="2">
        <f ca="1">INDEX(INDIRECT("ALL["&amp;UNTANA[#Headers]&amp;"]"),rowPointer)</f>
        <v>44953</v>
      </c>
      <c r="F339" s="2" t="str">
        <f ca="1">IF(UNTANA[[#This Row],[TGL MASUK_H]]&gt;E338,UNTANA[[#This Row],[TGL MASUK_H]],IF(UNTANA[[#This Row],[ID]]=1,UNTANA[[#This Row],[TGL MASUK_H]],""))</f>
        <v/>
      </c>
      <c r="G339" s="6" t="str">
        <f ca="1">IF(INDEX(INDIRECT("ALL["&amp;UNTANA[#Headers]&amp;"]"),rowPointer)="","",INDEX(INDIRECT("ALL["&amp;UNTANA[#Headers]&amp;"]"),rowPointer))</f>
        <v/>
      </c>
      <c r="H339" s="6" t="str">
        <f ca="1">IF(INDEX(INDIRECT("ALL["&amp;UNTANA[#Headers]&amp;"]"),rowPointer)="","",INDEX(INDIRECT("ALL["&amp;UNTANA[#Headers]&amp;"]"),rowPointer))</f>
        <v/>
      </c>
      <c r="I339" s="6" t="str">
        <f ca="1">IF(INDEX(INDIRECT("ALL["&amp;UNTANA[#Headers]&amp;"]"),rowPointer)="","",INDEX(INDIRECT("ALL["&amp;UNTANA[#Headers]&amp;"]"),rowPointer))</f>
        <v/>
      </c>
      <c r="J339" s="6" t="str">
        <f ca="1">IF(INDEX(INDIRECT("ALL["&amp;UNTANA[#Headers]&amp;"]"),rowPointer)="","",INDEX(INDIRECT("ALL["&amp;UNTANA[#Headers]&amp;"]"),rowPointer))</f>
        <v/>
      </c>
      <c r="K339" s="2" t="str">
        <f ca="1">IF(INDEX(INDIRECT("ALL["&amp;UNTANA[#Headers]&amp;"]"),rowPointer)="","",INDEX(INDIRECT("ALL["&amp;UNTANA[#Headers]&amp;"]"),rowPointer))</f>
        <v/>
      </c>
      <c r="L339" s="6" t="str">
        <f ca="1">IF(INDEX(INDIRECT("ALL["&amp;UNTANA[#Headers]&amp;"]"),rowPointer)="","",INDEX(INDIRECT("ALL["&amp;UNTANA[#Headers]&amp;"]"),rowPointer))</f>
        <v/>
      </c>
      <c r="M339" s="6" t="str">
        <f ca="1">IF(INDEX(INDIRECT("ALL["&amp;UNTANA[#Headers]&amp;"]"),rowPointer)="","",INDEX(INDIRECT("ALL["&amp;UNTANA[#Headers]&amp;"]"),rowPointer))</f>
        <v>LILIN ANGKA SHINTOENG</v>
      </c>
      <c r="N339" s="6" t="str">
        <f ca="1">IF(INDEX(INDIRECT("ALL["&amp;UNTANA[#Headers]&amp;"]"),rowPointer)="","",INDEX(INDIRECT("ALL["&amp;UNTANA[#Headers]&amp;"]"),rowPointer))</f>
        <v/>
      </c>
      <c r="O339" s="6">
        <f ca="1">IF(INDEX(INDIRECT("ALL["&amp;UNTANA[#Headers]&amp;"]"),rowPointer)="","",INDEX(INDIRECT("ALL["&amp;UNTANA[#Headers]&amp;"]"),rowPointer))</f>
        <v>9</v>
      </c>
      <c r="P339" s="6" t="str">
        <f ca="1">IF(INDEX(INDIRECT("ALL["&amp;UNTANA[#Headers]&amp;"]"),rowPointer)="","",INDEX(INDIRECT("ALL["&amp;UNTANA[#Headers]&amp;"]"),rowPointer))</f>
        <v>LSN</v>
      </c>
      <c r="Q339" s="3">
        <f ca="1">IF(INDEX(INDIRECT("ALL["&amp;UNTANA[#Headers]&amp;"]"),rowPointer)="","",INDEX(INDIRECT("ALL["&amp;UNTANA[#Headers]&amp;"]"),rowPointer))</f>
        <v>13000</v>
      </c>
      <c r="R339" s="3" t="str">
        <f ca="1">IF(INDEX(INDIRECT("ALL["&amp;UNTANA[#Headers]&amp;"]"),rowPointer)="","",INDEX(INDIRECT("ALL["&amp;UNTANA[#Headers]&amp;"]"),rowPointer))</f>
        <v/>
      </c>
      <c r="S339" s="6" t="str">
        <f ca="1">IF(INDEX(INDIRECT("ALL["&amp;UNTANA[#Headers]&amp;"]"),rowPointer)="","",INDEX(INDIRECT("ALL["&amp;UNTANA[#Headers]&amp;"]"),rowPointer))</f>
        <v/>
      </c>
      <c r="T339" s="4" t="str">
        <f ca="1">IF(INDEX(INDIRECT("ALL["&amp;UNTANA[#Headers]&amp;"]"),rowPointer)="","",INDEX(INDIRECT("ALL["&amp;UNTANA[#Headers]&amp;"]"),rowPointer))</f>
        <v/>
      </c>
      <c r="U339" s="4" t="str">
        <f ca="1">IF(INDEX(INDIRECT("ALL["&amp;UNTANA[#Headers]&amp;"]"),rowPointer)="","",INDEX(INDIRECT("ALL["&amp;UNTANA[#Headers]&amp;"]"),rowPointer))</f>
        <v/>
      </c>
      <c r="V339" s="3" t="str">
        <f ca="1">IF(INDEX(INDIRECT("ALL["&amp;UNTANA[#Headers]&amp;"]"),rowPointer)="","",INDEX(INDIRECT("ALL["&amp;UNTANA[#Headers]&amp;"]"),rowPointer))</f>
        <v/>
      </c>
      <c r="W339" s="6" t="str">
        <f ca="1">IF(INDEX(INDIRECT("ALL["&amp;UNTANA[#Headers]&amp;"]"),rowPointer)="","",INDEX(INDIRECT("ALL["&amp;UNTANA[#Headers]&amp;"]"),rowPointer))</f>
        <v>NO.3/4/8 @3LSN</v>
      </c>
    </row>
    <row r="340" spans="1:23" x14ac:dyDescent="0.25">
      <c r="A340" s="7">
        <v>754</v>
      </c>
      <c r="D340" t="str">
        <f ca="1">INDEX(INDIRECT("ALL["&amp;UNTANA[#Headers]&amp;"]"),rowPointer)</f>
        <v/>
      </c>
      <c r="E340" s="2">
        <f ca="1">INDEX(INDIRECT("ALL["&amp;UNTANA[#Headers]&amp;"]"),rowPointer)</f>
        <v>44953</v>
      </c>
      <c r="F340" s="2" t="str">
        <f ca="1">IF(UNTANA[[#This Row],[TGL MASUK_H]]&gt;E339,UNTANA[[#This Row],[TGL MASUK_H]],IF(UNTANA[[#This Row],[ID]]=1,UNTANA[[#This Row],[TGL MASUK_H]],""))</f>
        <v/>
      </c>
      <c r="G340" s="6" t="str">
        <f ca="1">IF(INDEX(INDIRECT("ALL["&amp;UNTANA[#Headers]&amp;"]"),rowPointer)="","",INDEX(INDIRECT("ALL["&amp;UNTANA[#Headers]&amp;"]"),rowPointer))</f>
        <v/>
      </c>
      <c r="H340" s="6" t="str">
        <f ca="1">IF(INDEX(INDIRECT("ALL["&amp;UNTANA[#Headers]&amp;"]"),rowPointer)="","",INDEX(INDIRECT("ALL["&amp;UNTANA[#Headers]&amp;"]"),rowPointer))</f>
        <v/>
      </c>
      <c r="I340" s="6" t="str">
        <f ca="1">IF(INDEX(INDIRECT("ALL["&amp;UNTANA[#Headers]&amp;"]"),rowPointer)="","",INDEX(INDIRECT("ALL["&amp;UNTANA[#Headers]&amp;"]"),rowPointer))</f>
        <v/>
      </c>
      <c r="J340" s="6" t="str">
        <f ca="1">IF(INDEX(INDIRECT("ALL["&amp;UNTANA[#Headers]&amp;"]"),rowPointer)="","",INDEX(INDIRECT("ALL["&amp;UNTANA[#Headers]&amp;"]"),rowPointer))</f>
        <v/>
      </c>
      <c r="K340" s="2" t="str">
        <f ca="1">IF(INDEX(INDIRECT("ALL["&amp;UNTANA[#Headers]&amp;"]"),rowPointer)="","",INDEX(INDIRECT("ALL["&amp;UNTANA[#Headers]&amp;"]"),rowPointer))</f>
        <v/>
      </c>
      <c r="L340" s="6" t="str">
        <f ca="1">IF(INDEX(INDIRECT("ALL["&amp;UNTANA[#Headers]&amp;"]"),rowPointer)="","",INDEX(INDIRECT("ALL["&amp;UNTANA[#Headers]&amp;"]"),rowPointer))</f>
        <v/>
      </c>
      <c r="M340" s="6" t="str">
        <f ca="1">IF(INDEX(INDIRECT("ALL["&amp;UNTANA[#Headers]&amp;"]"),rowPointer)="","",INDEX(INDIRECT("ALL["&amp;UNTANA[#Headers]&amp;"]"),rowPointer))</f>
        <v/>
      </c>
      <c r="N340" s="6" t="str">
        <f ca="1">IF(INDEX(INDIRECT("ALL["&amp;UNTANA[#Headers]&amp;"]"),rowPointer)="","",INDEX(INDIRECT("ALL["&amp;UNTANA[#Headers]&amp;"]"),rowPointer))</f>
        <v/>
      </c>
      <c r="O340" s="6" t="str">
        <f ca="1">IF(INDEX(INDIRECT("ALL["&amp;UNTANA[#Headers]&amp;"]"),rowPointer)="","",INDEX(INDIRECT("ALL["&amp;UNTANA[#Headers]&amp;"]"),rowPointer))</f>
        <v/>
      </c>
      <c r="P340" s="6" t="str">
        <f ca="1">IF(INDEX(INDIRECT("ALL["&amp;UNTANA[#Headers]&amp;"]"),rowPointer)="","",INDEX(INDIRECT("ALL["&amp;UNTANA[#Headers]&amp;"]"),rowPointer))</f>
        <v/>
      </c>
      <c r="Q340" s="3" t="str">
        <f ca="1">IF(INDEX(INDIRECT("ALL["&amp;UNTANA[#Headers]&amp;"]"),rowPointer)="","",INDEX(INDIRECT("ALL["&amp;UNTANA[#Headers]&amp;"]"),rowPointer))</f>
        <v/>
      </c>
      <c r="R340" s="3" t="str">
        <f ca="1">IF(INDEX(INDIRECT("ALL["&amp;UNTANA[#Headers]&amp;"]"),rowPointer)="","",INDEX(INDIRECT("ALL["&amp;UNTANA[#Headers]&amp;"]"),rowPointer))</f>
        <v/>
      </c>
      <c r="S340" s="6" t="str">
        <f ca="1">IF(INDEX(INDIRECT("ALL["&amp;UNTANA[#Headers]&amp;"]"),rowPointer)="","",INDEX(INDIRECT("ALL["&amp;UNTANA[#Headers]&amp;"]"),rowPointer))</f>
        <v/>
      </c>
      <c r="T340" s="4" t="str">
        <f ca="1">IF(INDEX(INDIRECT("ALL["&amp;UNTANA[#Headers]&amp;"]"),rowPointer)="","",INDEX(INDIRECT("ALL["&amp;UNTANA[#Headers]&amp;"]"),rowPointer))</f>
        <v/>
      </c>
      <c r="U340" s="4" t="str">
        <f ca="1">IF(INDEX(INDIRECT("ALL["&amp;UNTANA[#Headers]&amp;"]"),rowPointer)="","",INDEX(INDIRECT("ALL["&amp;UNTANA[#Headers]&amp;"]"),rowPointer))</f>
        <v/>
      </c>
      <c r="V340" s="3" t="str">
        <f ca="1">IF(INDEX(INDIRECT("ALL["&amp;UNTANA[#Headers]&amp;"]"),rowPointer)="","",INDEX(INDIRECT("ALL["&amp;UNTANA[#Headers]&amp;"]"),rowPointer))</f>
        <v/>
      </c>
      <c r="W340" s="6" t="str">
        <f ca="1">IF(INDEX(INDIRECT("ALL["&amp;UNTANA[#Headers]&amp;"]"),rowPointer)="","",INDEX(INDIRECT("ALL["&amp;UNTANA[#Headers]&amp;"]"),rowPointer))</f>
        <v/>
      </c>
    </row>
    <row r="341" spans="1:23" x14ac:dyDescent="0.25">
      <c r="A341" s="7">
        <v>755</v>
      </c>
      <c r="D341">
        <f ca="1">INDEX(INDIRECT("ALL["&amp;UNTANA[#Headers]&amp;"]"),rowPointer)</f>
        <v>755</v>
      </c>
      <c r="E341" s="2">
        <f ca="1">INDEX(INDIRECT("ALL["&amp;UNTANA[#Headers]&amp;"]"),rowPointer)</f>
        <v>44953</v>
      </c>
      <c r="F341" s="2" t="str">
        <f ca="1">IF(UNTANA[[#This Row],[TGL MASUK_H]]&gt;E340,UNTANA[[#This Row],[TGL MASUK_H]],IF(UNTANA[[#This Row],[ID]]=1,UNTANA[[#This Row],[TGL MASUK_H]],""))</f>
        <v/>
      </c>
      <c r="G341" s="6" t="str">
        <f ca="1">IF(INDEX(INDIRECT("ALL["&amp;UNTANA[#Headers]&amp;"]"),rowPointer)="","",INDEX(INDIRECT("ALL["&amp;UNTANA[#Headers]&amp;"]"),rowPointer))</f>
        <v>TFS</v>
      </c>
      <c r="H341" s="6" t="str">
        <f ca="1">IF(INDEX(INDIRECT("ALL["&amp;UNTANA[#Headers]&amp;"]"),rowPointer)="","",INDEX(INDIRECT("ALL["&amp;UNTANA[#Headers]&amp;"]"),rowPointer))</f>
        <v>UNTANA</v>
      </c>
      <c r="I341" s="6" t="str">
        <f ca="1">IF(INDEX(INDIRECT("ALL["&amp;UNTANA[#Headers]&amp;"]"),rowPointer)="","",INDEX(INDIRECT("ALL["&amp;UNTANA[#Headers]&amp;"]"),rowPointer))</f>
        <v>PK-230100117</v>
      </c>
      <c r="J341" s="6" t="str">
        <f ca="1">IF(INDEX(INDIRECT("ALL["&amp;UNTANA[#Headers]&amp;"]"),rowPointer)="","",INDEX(INDIRECT("ALL["&amp;UNTANA[#Headers]&amp;"]"),rowPointer))</f>
        <v/>
      </c>
      <c r="K341" s="2">
        <f ca="1">IF(INDEX(INDIRECT("ALL["&amp;UNTANA[#Headers]&amp;"]"),rowPointer)="","",INDEX(INDIRECT("ALL["&amp;UNTANA[#Headers]&amp;"]"),rowPointer))</f>
        <v>44950</v>
      </c>
      <c r="L341" s="6" t="str">
        <f ca="1">IF(INDEX(INDIRECT("ALL["&amp;UNTANA[#Headers]&amp;"]"),rowPointer)="","",INDEX(INDIRECT("ALL["&amp;UNTANA[#Headers]&amp;"]"),rowPointer))</f>
        <v/>
      </c>
      <c r="M341" s="6" t="str">
        <f ca="1">IF(INDEX(INDIRECT("ALL["&amp;UNTANA[#Headers]&amp;"]"),rowPointer)="","",INDEX(INDIRECT("ALL["&amp;UNTANA[#Headers]&amp;"]"),rowPointer))</f>
        <v>ZIPPER FILE 192BT WARNA BLUE</v>
      </c>
      <c r="N341" s="6">
        <f ca="1">IF(INDEX(INDIRECT("ALL["&amp;UNTANA[#Headers]&amp;"]"),rowPointer)="","",INDEX(INDIRECT("ALL["&amp;UNTANA[#Headers]&amp;"]"),rowPointer))</f>
        <v>4</v>
      </c>
      <c r="O341" s="6">
        <f ca="1">IF(INDEX(INDIRECT("ALL["&amp;UNTANA[#Headers]&amp;"]"),rowPointer)="","",INDEX(INDIRECT("ALL["&amp;UNTANA[#Headers]&amp;"]"),rowPointer))</f>
        <v>960</v>
      </c>
      <c r="P341" s="6" t="str">
        <f ca="1">IF(INDEX(INDIRECT("ALL["&amp;UNTANA[#Headers]&amp;"]"),rowPointer)="","",INDEX(INDIRECT("ALL["&amp;UNTANA[#Headers]&amp;"]"),rowPointer))</f>
        <v>PCS</v>
      </c>
      <c r="Q341" s="3">
        <f ca="1">IF(INDEX(INDIRECT("ALL["&amp;UNTANA[#Headers]&amp;"]"),rowPointer)="","",INDEX(INDIRECT("ALL["&amp;UNTANA[#Headers]&amp;"]"),rowPointer))</f>
        <v>12000</v>
      </c>
      <c r="R341" s="3" t="str">
        <f ca="1">IF(INDEX(INDIRECT("ALL["&amp;UNTANA[#Headers]&amp;"]"),rowPointer)="","",INDEX(INDIRECT("ALL["&amp;UNTANA[#Headers]&amp;"]"),rowPointer))</f>
        <v/>
      </c>
      <c r="S341" s="6" t="str">
        <f ca="1">IF(INDEX(INDIRECT("ALL["&amp;UNTANA[#Headers]&amp;"]"),rowPointer)="","",INDEX(INDIRECT("ALL["&amp;UNTANA[#Headers]&amp;"]"),rowPointer))</f>
        <v>240 PCS</v>
      </c>
      <c r="T341" s="4" t="str">
        <f ca="1">IF(INDEX(INDIRECT("ALL["&amp;UNTANA[#Headers]&amp;"]"),rowPointer)="","",INDEX(INDIRECT("ALL["&amp;UNTANA[#Headers]&amp;"]"),rowPointer))</f>
        <v/>
      </c>
      <c r="U341" s="4" t="str">
        <f ca="1">IF(INDEX(INDIRECT("ALL["&amp;UNTANA[#Headers]&amp;"]"),rowPointer)="","",INDEX(INDIRECT("ALL["&amp;UNTANA[#Headers]&amp;"]"),rowPointer))</f>
        <v/>
      </c>
      <c r="V341" s="3" t="str">
        <f ca="1">IF(INDEX(INDIRECT("ALL["&amp;UNTANA[#Headers]&amp;"]"),rowPointer)="","",INDEX(INDIRECT("ALL["&amp;UNTANA[#Headers]&amp;"]"),rowPointer))</f>
        <v/>
      </c>
      <c r="W341" s="6" t="str">
        <f ca="1">IF(INDEX(INDIRECT("ALL["&amp;UNTANA[#Headers]&amp;"]"),rowPointer)="","",INDEX(INDIRECT("ALL["&amp;UNTANA[#Headers]&amp;"]"),rowPointer))</f>
        <v/>
      </c>
    </row>
    <row r="342" spans="1:23" x14ac:dyDescent="0.25">
      <c r="A342" s="7">
        <v>756</v>
      </c>
      <c r="D342" t="str">
        <f ca="1">INDEX(INDIRECT("ALL["&amp;UNTANA[#Headers]&amp;"]"),rowPointer)</f>
        <v/>
      </c>
      <c r="E342" s="2">
        <f ca="1">INDEX(INDIRECT("ALL["&amp;UNTANA[#Headers]&amp;"]"),rowPointer)</f>
        <v>44953</v>
      </c>
      <c r="F342" s="2" t="str">
        <f ca="1">IF(UNTANA[[#This Row],[TGL MASUK_H]]&gt;E341,UNTANA[[#This Row],[TGL MASUK_H]],IF(UNTANA[[#This Row],[ID]]=1,UNTANA[[#This Row],[TGL MASUK_H]],""))</f>
        <v/>
      </c>
      <c r="G342" s="6" t="str">
        <f ca="1">IF(INDEX(INDIRECT("ALL["&amp;UNTANA[#Headers]&amp;"]"),rowPointer)="","",INDEX(INDIRECT("ALL["&amp;UNTANA[#Headers]&amp;"]"),rowPointer))</f>
        <v/>
      </c>
      <c r="H342" s="6" t="str">
        <f ca="1">IF(INDEX(INDIRECT("ALL["&amp;UNTANA[#Headers]&amp;"]"),rowPointer)="","",INDEX(INDIRECT("ALL["&amp;UNTANA[#Headers]&amp;"]"),rowPointer))</f>
        <v/>
      </c>
      <c r="I342" s="6" t="str">
        <f ca="1">IF(INDEX(INDIRECT("ALL["&amp;UNTANA[#Headers]&amp;"]"),rowPointer)="","",INDEX(INDIRECT("ALL["&amp;UNTANA[#Headers]&amp;"]"),rowPointer))</f>
        <v/>
      </c>
      <c r="J342" s="6" t="str">
        <f ca="1">IF(INDEX(INDIRECT("ALL["&amp;UNTANA[#Headers]&amp;"]"),rowPointer)="","",INDEX(INDIRECT("ALL["&amp;UNTANA[#Headers]&amp;"]"),rowPointer))</f>
        <v/>
      </c>
      <c r="K342" s="2" t="str">
        <f ca="1">IF(INDEX(INDIRECT("ALL["&amp;UNTANA[#Headers]&amp;"]"),rowPointer)="","",INDEX(INDIRECT("ALL["&amp;UNTANA[#Headers]&amp;"]"),rowPointer))</f>
        <v/>
      </c>
      <c r="L342" s="6" t="str">
        <f ca="1">IF(INDEX(INDIRECT("ALL["&amp;UNTANA[#Headers]&amp;"]"),rowPointer)="","",INDEX(INDIRECT("ALL["&amp;UNTANA[#Headers]&amp;"]"),rowPointer))</f>
        <v/>
      </c>
      <c r="M342" s="6" t="str">
        <f ca="1">IF(INDEX(INDIRECT("ALL["&amp;UNTANA[#Headers]&amp;"]"),rowPointer)="","",INDEX(INDIRECT("ALL["&amp;UNTANA[#Headers]&amp;"]"),rowPointer))</f>
        <v>ZIPPER FILE 192BT WARNA GREEN</v>
      </c>
      <c r="N342" s="6">
        <f ca="1">IF(INDEX(INDIRECT("ALL["&amp;UNTANA[#Headers]&amp;"]"),rowPointer)="","",INDEX(INDIRECT("ALL["&amp;UNTANA[#Headers]&amp;"]"),rowPointer))</f>
        <v>4</v>
      </c>
      <c r="O342" s="6">
        <f ca="1">IF(INDEX(INDIRECT("ALL["&amp;UNTANA[#Headers]&amp;"]"),rowPointer)="","",INDEX(INDIRECT("ALL["&amp;UNTANA[#Headers]&amp;"]"),rowPointer))</f>
        <v>960</v>
      </c>
      <c r="P342" s="6" t="str">
        <f ca="1">IF(INDEX(INDIRECT("ALL["&amp;UNTANA[#Headers]&amp;"]"),rowPointer)="","",INDEX(INDIRECT("ALL["&amp;UNTANA[#Headers]&amp;"]"),rowPointer))</f>
        <v>PCS</v>
      </c>
      <c r="Q342" s="3">
        <f ca="1">IF(INDEX(INDIRECT("ALL["&amp;UNTANA[#Headers]&amp;"]"),rowPointer)="","",INDEX(INDIRECT("ALL["&amp;UNTANA[#Headers]&amp;"]"),rowPointer))</f>
        <v>12000</v>
      </c>
      <c r="R342" s="3" t="str">
        <f ca="1">IF(INDEX(INDIRECT("ALL["&amp;UNTANA[#Headers]&amp;"]"),rowPointer)="","",INDEX(INDIRECT("ALL["&amp;UNTANA[#Headers]&amp;"]"),rowPointer))</f>
        <v/>
      </c>
      <c r="S342" s="6" t="str">
        <f ca="1">IF(INDEX(INDIRECT("ALL["&amp;UNTANA[#Headers]&amp;"]"),rowPointer)="","",INDEX(INDIRECT("ALL["&amp;UNTANA[#Headers]&amp;"]"),rowPointer))</f>
        <v>240 PCS</v>
      </c>
      <c r="T342" s="4" t="str">
        <f ca="1">IF(INDEX(INDIRECT("ALL["&amp;UNTANA[#Headers]&amp;"]"),rowPointer)="","",INDEX(INDIRECT("ALL["&amp;UNTANA[#Headers]&amp;"]"),rowPointer))</f>
        <v/>
      </c>
      <c r="U342" s="4" t="str">
        <f ca="1">IF(INDEX(INDIRECT("ALL["&amp;UNTANA[#Headers]&amp;"]"),rowPointer)="","",INDEX(INDIRECT("ALL["&amp;UNTANA[#Headers]&amp;"]"),rowPointer))</f>
        <v/>
      </c>
      <c r="V342" s="3" t="str">
        <f ca="1">IF(INDEX(INDIRECT("ALL["&amp;UNTANA[#Headers]&amp;"]"),rowPointer)="","",INDEX(INDIRECT("ALL["&amp;UNTANA[#Headers]&amp;"]"),rowPointer))</f>
        <v/>
      </c>
      <c r="W342" s="6" t="str">
        <f ca="1">IF(INDEX(INDIRECT("ALL["&amp;UNTANA[#Headers]&amp;"]"),rowPointer)="","",INDEX(INDIRECT("ALL["&amp;UNTANA[#Headers]&amp;"]"),rowPointer))</f>
        <v/>
      </c>
    </row>
    <row r="343" spans="1:23" x14ac:dyDescent="0.25">
      <c r="A343" s="7">
        <v>757</v>
      </c>
      <c r="D343" t="str">
        <f ca="1">INDEX(INDIRECT("ALL["&amp;UNTANA[#Headers]&amp;"]"),rowPointer)</f>
        <v/>
      </c>
      <c r="E343" s="2">
        <f ca="1">INDEX(INDIRECT("ALL["&amp;UNTANA[#Headers]&amp;"]"),rowPointer)</f>
        <v>44953</v>
      </c>
      <c r="F343" s="2" t="str">
        <f ca="1">IF(UNTANA[[#This Row],[TGL MASUK_H]]&gt;E342,UNTANA[[#This Row],[TGL MASUK_H]],IF(UNTANA[[#This Row],[ID]]=1,UNTANA[[#This Row],[TGL MASUK_H]],""))</f>
        <v/>
      </c>
      <c r="G343" s="6" t="str">
        <f ca="1">IF(INDEX(INDIRECT("ALL["&amp;UNTANA[#Headers]&amp;"]"),rowPointer)="","",INDEX(INDIRECT("ALL["&amp;UNTANA[#Headers]&amp;"]"),rowPointer))</f>
        <v/>
      </c>
      <c r="H343" s="6" t="str">
        <f ca="1">IF(INDEX(INDIRECT("ALL["&amp;UNTANA[#Headers]&amp;"]"),rowPointer)="","",INDEX(INDIRECT("ALL["&amp;UNTANA[#Headers]&amp;"]"),rowPointer))</f>
        <v/>
      </c>
      <c r="I343" s="6" t="str">
        <f ca="1">IF(INDEX(INDIRECT("ALL["&amp;UNTANA[#Headers]&amp;"]"),rowPointer)="","",INDEX(INDIRECT("ALL["&amp;UNTANA[#Headers]&amp;"]"),rowPointer))</f>
        <v/>
      </c>
      <c r="J343" s="6" t="str">
        <f ca="1">IF(INDEX(INDIRECT("ALL["&amp;UNTANA[#Headers]&amp;"]"),rowPointer)="","",INDEX(INDIRECT("ALL["&amp;UNTANA[#Headers]&amp;"]"),rowPointer))</f>
        <v/>
      </c>
      <c r="K343" s="2" t="str">
        <f ca="1">IF(INDEX(INDIRECT("ALL["&amp;UNTANA[#Headers]&amp;"]"),rowPointer)="","",INDEX(INDIRECT("ALL["&amp;UNTANA[#Headers]&amp;"]"),rowPointer))</f>
        <v/>
      </c>
      <c r="L343" s="6" t="str">
        <f ca="1">IF(INDEX(INDIRECT("ALL["&amp;UNTANA[#Headers]&amp;"]"),rowPointer)="","",INDEX(INDIRECT("ALL["&amp;UNTANA[#Headers]&amp;"]"),rowPointer))</f>
        <v/>
      </c>
      <c r="M343" s="6" t="str">
        <f ca="1">IF(INDEX(INDIRECT("ALL["&amp;UNTANA[#Headers]&amp;"]"),rowPointer)="","",INDEX(INDIRECT("ALL["&amp;UNTANA[#Headers]&amp;"]"),rowPointer))</f>
        <v>ZIPPER FILE 192BT WARNA RED</v>
      </c>
      <c r="N343" s="6">
        <f ca="1">IF(INDEX(INDIRECT("ALL["&amp;UNTANA[#Headers]&amp;"]"),rowPointer)="","",INDEX(INDIRECT("ALL["&amp;UNTANA[#Headers]&amp;"]"),rowPointer))</f>
        <v>4</v>
      </c>
      <c r="O343" s="6">
        <f ca="1">IF(INDEX(INDIRECT("ALL["&amp;UNTANA[#Headers]&amp;"]"),rowPointer)="","",INDEX(INDIRECT("ALL["&amp;UNTANA[#Headers]&amp;"]"),rowPointer))</f>
        <v>960</v>
      </c>
      <c r="P343" s="6" t="str">
        <f ca="1">IF(INDEX(INDIRECT("ALL["&amp;UNTANA[#Headers]&amp;"]"),rowPointer)="","",INDEX(INDIRECT("ALL["&amp;UNTANA[#Headers]&amp;"]"),rowPointer))</f>
        <v>PCS</v>
      </c>
      <c r="Q343" s="3">
        <f ca="1">IF(INDEX(INDIRECT("ALL["&amp;UNTANA[#Headers]&amp;"]"),rowPointer)="","",INDEX(INDIRECT("ALL["&amp;UNTANA[#Headers]&amp;"]"),rowPointer))</f>
        <v>12000</v>
      </c>
      <c r="R343" s="3" t="str">
        <f ca="1">IF(INDEX(INDIRECT("ALL["&amp;UNTANA[#Headers]&amp;"]"),rowPointer)="","",INDEX(INDIRECT("ALL["&amp;UNTANA[#Headers]&amp;"]"),rowPointer))</f>
        <v/>
      </c>
      <c r="S343" s="6" t="str">
        <f ca="1">IF(INDEX(INDIRECT("ALL["&amp;UNTANA[#Headers]&amp;"]"),rowPointer)="","",INDEX(INDIRECT("ALL["&amp;UNTANA[#Headers]&amp;"]"),rowPointer))</f>
        <v>240 PCS</v>
      </c>
      <c r="T343" s="4" t="str">
        <f ca="1">IF(INDEX(INDIRECT("ALL["&amp;UNTANA[#Headers]&amp;"]"),rowPointer)="","",INDEX(INDIRECT("ALL["&amp;UNTANA[#Headers]&amp;"]"),rowPointer))</f>
        <v/>
      </c>
      <c r="U343" s="4" t="str">
        <f ca="1">IF(INDEX(INDIRECT("ALL["&amp;UNTANA[#Headers]&amp;"]"),rowPointer)="","",INDEX(INDIRECT("ALL["&amp;UNTANA[#Headers]&amp;"]"),rowPointer))</f>
        <v/>
      </c>
      <c r="V343" s="3" t="str">
        <f ca="1">IF(INDEX(INDIRECT("ALL["&amp;UNTANA[#Headers]&amp;"]"),rowPointer)="","",INDEX(INDIRECT("ALL["&amp;UNTANA[#Headers]&amp;"]"),rowPointer))</f>
        <v/>
      </c>
      <c r="W343" s="6" t="str">
        <f ca="1">IF(INDEX(INDIRECT("ALL["&amp;UNTANA[#Headers]&amp;"]"),rowPointer)="","",INDEX(INDIRECT("ALL["&amp;UNTANA[#Headers]&amp;"]"),rowPointer))</f>
        <v/>
      </c>
    </row>
    <row r="344" spans="1:23" x14ac:dyDescent="0.25">
      <c r="A344" s="7">
        <v>758</v>
      </c>
      <c r="D344" t="str">
        <f ca="1">INDEX(INDIRECT("ALL["&amp;UNTANA[#Headers]&amp;"]"),rowPointer)</f>
        <v/>
      </c>
      <c r="E344" s="2">
        <f ca="1">INDEX(INDIRECT("ALL["&amp;UNTANA[#Headers]&amp;"]"),rowPointer)</f>
        <v>44953</v>
      </c>
      <c r="F344" s="2" t="str">
        <f ca="1">IF(UNTANA[[#This Row],[TGL MASUK_H]]&gt;E343,UNTANA[[#This Row],[TGL MASUK_H]],IF(UNTANA[[#This Row],[ID]]=1,UNTANA[[#This Row],[TGL MASUK_H]],""))</f>
        <v/>
      </c>
      <c r="G344" s="6" t="str">
        <f ca="1">IF(INDEX(INDIRECT("ALL["&amp;UNTANA[#Headers]&amp;"]"),rowPointer)="","",INDEX(INDIRECT("ALL["&amp;UNTANA[#Headers]&amp;"]"),rowPointer))</f>
        <v/>
      </c>
      <c r="H344" s="6" t="str">
        <f ca="1">IF(INDEX(INDIRECT("ALL["&amp;UNTANA[#Headers]&amp;"]"),rowPointer)="","",INDEX(INDIRECT("ALL["&amp;UNTANA[#Headers]&amp;"]"),rowPointer))</f>
        <v/>
      </c>
      <c r="I344" s="6" t="str">
        <f ca="1">IF(INDEX(INDIRECT("ALL["&amp;UNTANA[#Headers]&amp;"]"),rowPointer)="","",INDEX(INDIRECT("ALL["&amp;UNTANA[#Headers]&amp;"]"),rowPointer))</f>
        <v/>
      </c>
      <c r="J344" s="6" t="str">
        <f ca="1">IF(INDEX(INDIRECT("ALL["&amp;UNTANA[#Headers]&amp;"]"),rowPointer)="","",INDEX(INDIRECT("ALL["&amp;UNTANA[#Headers]&amp;"]"),rowPointer))</f>
        <v/>
      </c>
      <c r="K344" s="2" t="str">
        <f ca="1">IF(INDEX(INDIRECT("ALL["&amp;UNTANA[#Headers]&amp;"]"),rowPointer)="","",INDEX(INDIRECT("ALL["&amp;UNTANA[#Headers]&amp;"]"),rowPointer))</f>
        <v/>
      </c>
      <c r="L344" s="6" t="str">
        <f ca="1">IF(INDEX(INDIRECT("ALL["&amp;UNTANA[#Headers]&amp;"]"),rowPointer)="","",INDEX(INDIRECT("ALL["&amp;UNTANA[#Headers]&amp;"]"),rowPointer))</f>
        <v/>
      </c>
      <c r="M344" s="6" t="str">
        <f ca="1">IF(INDEX(INDIRECT("ALL["&amp;UNTANA[#Headers]&amp;"]"),rowPointer)="","",INDEX(INDIRECT("ALL["&amp;UNTANA[#Headers]&amp;"]"),rowPointer))</f>
        <v>ZIPPER FILE 192BT WARNA YELLOW</v>
      </c>
      <c r="N344" s="6">
        <f ca="1">IF(INDEX(INDIRECT("ALL["&amp;UNTANA[#Headers]&amp;"]"),rowPointer)="","",INDEX(INDIRECT("ALL["&amp;UNTANA[#Headers]&amp;"]"),rowPointer))</f>
        <v>3</v>
      </c>
      <c r="O344" s="6">
        <f ca="1">IF(INDEX(INDIRECT("ALL["&amp;UNTANA[#Headers]&amp;"]"),rowPointer)="","",INDEX(INDIRECT("ALL["&amp;UNTANA[#Headers]&amp;"]"),rowPointer))</f>
        <v>720</v>
      </c>
      <c r="P344" s="6" t="str">
        <f ca="1">IF(INDEX(INDIRECT("ALL["&amp;UNTANA[#Headers]&amp;"]"),rowPointer)="","",INDEX(INDIRECT("ALL["&amp;UNTANA[#Headers]&amp;"]"),rowPointer))</f>
        <v>PCS</v>
      </c>
      <c r="Q344" s="3">
        <f ca="1">IF(INDEX(INDIRECT("ALL["&amp;UNTANA[#Headers]&amp;"]"),rowPointer)="","",INDEX(INDIRECT("ALL["&amp;UNTANA[#Headers]&amp;"]"),rowPointer))</f>
        <v>12000</v>
      </c>
      <c r="R344" s="3" t="str">
        <f ca="1">IF(INDEX(INDIRECT("ALL["&amp;UNTANA[#Headers]&amp;"]"),rowPointer)="","",INDEX(INDIRECT("ALL["&amp;UNTANA[#Headers]&amp;"]"),rowPointer))</f>
        <v/>
      </c>
      <c r="S344" s="6" t="str">
        <f ca="1">IF(INDEX(INDIRECT("ALL["&amp;UNTANA[#Headers]&amp;"]"),rowPointer)="","",INDEX(INDIRECT("ALL["&amp;UNTANA[#Headers]&amp;"]"),rowPointer))</f>
        <v>240 PCS</v>
      </c>
      <c r="T344" s="4" t="str">
        <f ca="1">IF(INDEX(INDIRECT("ALL["&amp;UNTANA[#Headers]&amp;"]"),rowPointer)="","",INDEX(INDIRECT("ALL["&amp;UNTANA[#Headers]&amp;"]"),rowPointer))</f>
        <v/>
      </c>
      <c r="U344" s="4" t="str">
        <f ca="1">IF(INDEX(INDIRECT("ALL["&amp;UNTANA[#Headers]&amp;"]"),rowPointer)="","",INDEX(INDIRECT("ALL["&amp;UNTANA[#Headers]&amp;"]"),rowPointer))</f>
        <v/>
      </c>
      <c r="V344" s="3" t="str">
        <f ca="1">IF(INDEX(INDIRECT("ALL["&amp;UNTANA[#Headers]&amp;"]"),rowPointer)="","",INDEX(INDIRECT("ALL["&amp;UNTANA[#Headers]&amp;"]"),rowPointer))</f>
        <v/>
      </c>
      <c r="W344" s="6" t="str">
        <f ca="1">IF(INDEX(INDIRECT("ALL["&amp;UNTANA[#Headers]&amp;"]"),rowPointer)="","",INDEX(INDIRECT("ALL["&amp;UNTANA[#Headers]&amp;"]"),rowPointer))</f>
        <v/>
      </c>
    </row>
    <row r="345" spans="1:23" x14ac:dyDescent="0.25">
      <c r="A345" s="7">
        <v>759</v>
      </c>
      <c r="D345" t="str">
        <f ca="1">INDEX(INDIRECT("ALL["&amp;UNTANA[#Headers]&amp;"]"),rowPointer)</f>
        <v/>
      </c>
      <c r="E345" s="2">
        <f ca="1">INDEX(INDIRECT("ALL["&amp;UNTANA[#Headers]&amp;"]"),rowPointer)</f>
        <v>44953</v>
      </c>
      <c r="F345" s="2" t="str">
        <f ca="1">IF(UNTANA[[#This Row],[TGL MASUK_H]]&gt;E344,UNTANA[[#This Row],[TGL MASUK_H]],IF(UNTANA[[#This Row],[ID]]=1,UNTANA[[#This Row],[TGL MASUK_H]],""))</f>
        <v/>
      </c>
      <c r="G345" s="6" t="str">
        <f ca="1">IF(INDEX(INDIRECT("ALL["&amp;UNTANA[#Headers]&amp;"]"),rowPointer)="","",INDEX(INDIRECT("ALL["&amp;UNTANA[#Headers]&amp;"]"),rowPointer))</f>
        <v/>
      </c>
      <c r="H345" s="6" t="str">
        <f ca="1">IF(INDEX(INDIRECT("ALL["&amp;UNTANA[#Headers]&amp;"]"),rowPointer)="","",INDEX(INDIRECT("ALL["&amp;UNTANA[#Headers]&amp;"]"),rowPointer))</f>
        <v/>
      </c>
      <c r="I345" s="6" t="str">
        <f ca="1">IF(INDEX(INDIRECT("ALL["&amp;UNTANA[#Headers]&amp;"]"),rowPointer)="","",INDEX(INDIRECT("ALL["&amp;UNTANA[#Headers]&amp;"]"),rowPointer))</f>
        <v/>
      </c>
      <c r="J345" s="6" t="str">
        <f ca="1">IF(INDEX(INDIRECT("ALL["&amp;UNTANA[#Headers]&amp;"]"),rowPointer)="","",INDEX(INDIRECT("ALL["&amp;UNTANA[#Headers]&amp;"]"),rowPointer))</f>
        <v/>
      </c>
      <c r="K345" s="2" t="str">
        <f ca="1">IF(INDEX(INDIRECT("ALL["&amp;UNTANA[#Headers]&amp;"]"),rowPointer)="","",INDEX(INDIRECT("ALL["&amp;UNTANA[#Headers]&amp;"]"),rowPointer))</f>
        <v/>
      </c>
      <c r="L345" s="6" t="str">
        <f ca="1">IF(INDEX(INDIRECT("ALL["&amp;UNTANA[#Headers]&amp;"]"),rowPointer)="","",INDEX(INDIRECT("ALL["&amp;UNTANA[#Headers]&amp;"]"),rowPointer))</f>
        <v/>
      </c>
      <c r="M345" s="6" t="str">
        <f ca="1">IF(INDEX(INDIRECT("ALL["&amp;UNTANA[#Headers]&amp;"]"),rowPointer)="","",INDEX(INDIRECT("ALL["&amp;UNTANA[#Headers]&amp;"]"),rowPointer))</f>
        <v>ZIPPER FILE 192BT WARNA PURPLE</v>
      </c>
      <c r="N345" s="6">
        <f ca="1">IF(INDEX(INDIRECT("ALL["&amp;UNTANA[#Headers]&amp;"]"),rowPointer)="","",INDEX(INDIRECT("ALL["&amp;UNTANA[#Headers]&amp;"]"),rowPointer))</f>
        <v>2</v>
      </c>
      <c r="O345" s="6">
        <f ca="1">IF(INDEX(INDIRECT("ALL["&amp;UNTANA[#Headers]&amp;"]"),rowPointer)="","",INDEX(INDIRECT("ALL["&amp;UNTANA[#Headers]&amp;"]"),rowPointer))</f>
        <v>480</v>
      </c>
      <c r="P345" s="6" t="str">
        <f ca="1">IF(INDEX(INDIRECT("ALL["&amp;UNTANA[#Headers]&amp;"]"),rowPointer)="","",INDEX(INDIRECT("ALL["&amp;UNTANA[#Headers]&amp;"]"),rowPointer))</f>
        <v>PCS</v>
      </c>
      <c r="Q345" s="3">
        <f ca="1">IF(INDEX(INDIRECT("ALL["&amp;UNTANA[#Headers]&amp;"]"),rowPointer)="","",INDEX(INDIRECT("ALL["&amp;UNTANA[#Headers]&amp;"]"),rowPointer))</f>
        <v>12000</v>
      </c>
      <c r="R345" s="3" t="str">
        <f ca="1">IF(INDEX(INDIRECT("ALL["&amp;UNTANA[#Headers]&amp;"]"),rowPointer)="","",INDEX(INDIRECT("ALL["&amp;UNTANA[#Headers]&amp;"]"),rowPointer))</f>
        <v/>
      </c>
      <c r="S345" s="6" t="str">
        <f ca="1">IF(INDEX(INDIRECT("ALL["&amp;UNTANA[#Headers]&amp;"]"),rowPointer)="","",INDEX(INDIRECT("ALL["&amp;UNTANA[#Headers]&amp;"]"),rowPointer))</f>
        <v>240 PCS</v>
      </c>
      <c r="T345" s="4" t="str">
        <f ca="1">IF(INDEX(INDIRECT("ALL["&amp;UNTANA[#Headers]&amp;"]"),rowPointer)="","",INDEX(INDIRECT("ALL["&amp;UNTANA[#Headers]&amp;"]"),rowPointer))</f>
        <v/>
      </c>
      <c r="U345" s="4" t="str">
        <f ca="1">IF(INDEX(INDIRECT("ALL["&amp;UNTANA[#Headers]&amp;"]"),rowPointer)="","",INDEX(INDIRECT("ALL["&amp;UNTANA[#Headers]&amp;"]"),rowPointer))</f>
        <v/>
      </c>
      <c r="V345" s="3" t="str">
        <f ca="1">IF(INDEX(INDIRECT("ALL["&amp;UNTANA[#Headers]&amp;"]"),rowPointer)="","",INDEX(INDIRECT("ALL["&amp;UNTANA[#Headers]&amp;"]"),rowPointer))</f>
        <v/>
      </c>
      <c r="W345" s="6" t="str">
        <f ca="1">IF(INDEX(INDIRECT("ALL["&amp;UNTANA[#Headers]&amp;"]"),rowPointer)="","",INDEX(INDIRECT("ALL["&amp;UNTANA[#Headers]&amp;"]"),rowPointer))</f>
        <v/>
      </c>
    </row>
    <row r="346" spans="1:23" x14ac:dyDescent="0.25">
      <c r="A346" s="7">
        <v>760</v>
      </c>
      <c r="D346" t="str">
        <f ca="1">INDEX(INDIRECT("ALL["&amp;UNTANA[#Headers]&amp;"]"),rowPointer)</f>
        <v/>
      </c>
      <c r="E346" s="2">
        <f ca="1">INDEX(INDIRECT("ALL["&amp;UNTANA[#Headers]&amp;"]"),rowPointer)</f>
        <v>44953</v>
      </c>
      <c r="F346" s="2" t="str">
        <f ca="1">IF(UNTANA[[#This Row],[TGL MASUK_H]]&gt;E345,UNTANA[[#This Row],[TGL MASUK_H]],IF(UNTANA[[#This Row],[ID]]=1,UNTANA[[#This Row],[TGL MASUK_H]],""))</f>
        <v/>
      </c>
      <c r="G346" s="6" t="str">
        <f ca="1">IF(INDEX(INDIRECT("ALL["&amp;UNTANA[#Headers]&amp;"]"),rowPointer)="","",INDEX(INDIRECT("ALL["&amp;UNTANA[#Headers]&amp;"]"),rowPointer))</f>
        <v/>
      </c>
      <c r="H346" s="6" t="str">
        <f ca="1">IF(INDEX(INDIRECT("ALL["&amp;UNTANA[#Headers]&amp;"]"),rowPointer)="","",INDEX(INDIRECT("ALL["&amp;UNTANA[#Headers]&amp;"]"),rowPointer))</f>
        <v/>
      </c>
      <c r="I346" s="6" t="str">
        <f ca="1">IF(INDEX(INDIRECT("ALL["&amp;UNTANA[#Headers]&amp;"]"),rowPointer)="","",INDEX(INDIRECT("ALL["&amp;UNTANA[#Headers]&amp;"]"),rowPointer))</f>
        <v/>
      </c>
      <c r="J346" s="6" t="str">
        <f ca="1">IF(INDEX(INDIRECT("ALL["&amp;UNTANA[#Headers]&amp;"]"),rowPointer)="","",INDEX(INDIRECT("ALL["&amp;UNTANA[#Headers]&amp;"]"),rowPointer))</f>
        <v/>
      </c>
      <c r="K346" s="2" t="str">
        <f ca="1">IF(INDEX(INDIRECT("ALL["&amp;UNTANA[#Headers]&amp;"]"),rowPointer)="","",INDEX(INDIRECT("ALL["&amp;UNTANA[#Headers]&amp;"]"),rowPointer))</f>
        <v/>
      </c>
      <c r="L346" s="6" t="str">
        <f ca="1">IF(INDEX(INDIRECT("ALL["&amp;UNTANA[#Headers]&amp;"]"),rowPointer)="","",INDEX(INDIRECT("ALL["&amp;UNTANA[#Headers]&amp;"]"),rowPointer))</f>
        <v/>
      </c>
      <c r="M346" s="6" t="str">
        <f ca="1">IF(INDEX(INDIRECT("ALL["&amp;UNTANA[#Headers]&amp;"]"),rowPointer)="","",INDEX(INDIRECT("ALL["&amp;UNTANA[#Headers]&amp;"]"),rowPointer))</f>
        <v>ZIPPER FILE 192BT WARNA ORANGE</v>
      </c>
      <c r="N346" s="6">
        <f ca="1">IF(INDEX(INDIRECT("ALL["&amp;UNTANA[#Headers]&amp;"]"),rowPointer)="","",INDEX(INDIRECT("ALL["&amp;UNTANA[#Headers]&amp;"]"),rowPointer))</f>
        <v>3</v>
      </c>
      <c r="O346" s="6">
        <f ca="1">IF(INDEX(INDIRECT("ALL["&amp;UNTANA[#Headers]&amp;"]"),rowPointer)="","",INDEX(INDIRECT("ALL["&amp;UNTANA[#Headers]&amp;"]"),rowPointer))</f>
        <v>720</v>
      </c>
      <c r="P346" s="6" t="str">
        <f ca="1">IF(INDEX(INDIRECT("ALL["&amp;UNTANA[#Headers]&amp;"]"),rowPointer)="","",INDEX(INDIRECT("ALL["&amp;UNTANA[#Headers]&amp;"]"),rowPointer))</f>
        <v>PCS</v>
      </c>
      <c r="Q346" s="3">
        <f ca="1">IF(INDEX(INDIRECT("ALL["&amp;UNTANA[#Headers]&amp;"]"),rowPointer)="","",INDEX(INDIRECT("ALL["&amp;UNTANA[#Headers]&amp;"]"),rowPointer))</f>
        <v>12000</v>
      </c>
      <c r="R346" s="3" t="str">
        <f ca="1">IF(INDEX(INDIRECT("ALL["&amp;UNTANA[#Headers]&amp;"]"),rowPointer)="","",INDEX(INDIRECT("ALL["&amp;UNTANA[#Headers]&amp;"]"),rowPointer))</f>
        <v/>
      </c>
      <c r="S346" s="6" t="str">
        <f ca="1">IF(INDEX(INDIRECT("ALL["&amp;UNTANA[#Headers]&amp;"]"),rowPointer)="","",INDEX(INDIRECT("ALL["&amp;UNTANA[#Headers]&amp;"]"),rowPointer))</f>
        <v>240 PCS</v>
      </c>
      <c r="T346" s="4" t="str">
        <f ca="1">IF(INDEX(INDIRECT("ALL["&amp;UNTANA[#Headers]&amp;"]"),rowPointer)="","",INDEX(INDIRECT("ALL["&amp;UNTANA[#Headers]&amp;"]"),rowPointer))</f>
        <v/>
      </c>
      <c r="U346" s="4" t="str">
        <f ca="1">IF(INDEX(INDIRECT("ALL["&amp;UNTANA[#Headers]&amp;"]"),rowPointer)="","",INDEX(INDIRECT("ALL["&amp;UNTANA[#Headers]&amp;"]"),rowPointer))</f>
        <v/>
      </c>
      <c r="V346" s="3" t="str">
        <f ca="1">IF(INDEX(INDIRECT("ALL["&amp;UNTANA[#Headers]&amp;"]"),rowPointer)="","",INDEX(INDIRECT("ALL["&amp;UNTANA[#Headers]&amp;"]"),rowPointer))</f>
        <v/>
      </c>
      <c r="W346" s="6" t="str">
        <f ca="1">IF(INDEX(INDIRECT("ALL["&amp;UNTANA[#Headers]&amp;"]"),rowPointer)="","",INDEX(INDIRECT("ALL["&amp;UNTANA[#Headers]&amp;"]"),rowPointer))</f>
        <v/>
      </c>
    </row>
    <row r="347" spans="1:23" x14ac:dyDescent="0.25">
      <c r="A347" s="7">
        <v>761</v>
      </c>
      <c r="D347" t="str">
        <f ca="1">INDEX(INDIRECT("ALL["&amp;UNTANA[#Headers]&amp;"]"),rowPointer)</f>
        <v/>
      </c>
      <c r="E347" s="2">
        <f ca="1">INDEX(INDIRECT("ALL["&amp;UNTANA[#Headers]&amp;"]"),rowPointer)</f>
        <v>44953</v>
      </c>
      <c r="F347" s="2" t="str">
        <f ca="1">IF(UNTANA[[#This Row],[TGL MASUK_H]]&gt;E346,UNTANA[[#This Row],[TGL MASUK_H]],IF(UNTANA[[#This Row],[ID]]=1,UNTANA[[#This Row],[TGL MASUK_H]],""))</f>
        <v/>
      </c>
      <c r="G347" s="6" t="str">
        <f ca="1">IF(INDEX(INDIRECT("ALL["&amp;UNTANA[#Headers]&amp;"]"),rowPointer)="","",INDEX(INDIRECT("ALL["&amp;UNTANA[#Headers]&amp;"]"),rowPointer))</f>
        <v/>
      </c>
      <c r="H347" s="6" t="str">
        <f ca="1">IF(INDEX(INDIRECT("ALL["&amp;UNTANA[#Headers]&amp;"]"),rowPointer)="","",INDEX(INDIRECT("ALL["&amp;UNTANA[#Headers]&amp;"]"),rowPointer))</f>
        <v/>
      </c>
      <c r="I347" s="6" t="str">
        <f ca="1">IF(INDEX(INDIRECT("ALL["&amp;UNTANA[#Headers]&amp;"]"),rowPointer)="","",INDEX(INDIRECT("ALL["&amp;UNTANA[#Headers]&amp;"]"),rowPointer))</f>
        <v/>
      </c>
      <c r="J347" s="6" t="str">
        <f ca="1">IF(INDEX(INDIRECT("ALL["&amp;UNTANA[#Headers]&amp;"]"),rowPointer)="","",INDEX(INDIRECT("ALL["&amp;UNTANA[#Headers]&amp;"]"),rowPointer))</f>
        <v/>
      </c>
      <c r="K347" s="2" t="str">
        <f ca="1">IF(INDEX(INDIRECT("ALL["&amp;UNTANA[#Headers]&amp;"]"),rowPointer)="","",INDEX(INDIRECT("ALL["&amp;UNTANA[#Headers]&amp;"]"),rowPointer))</f>
        <v/>
      </c>
      <c r="L347" s="6" t="str">
        <f ca="1">IF(INDEX(INDIRECT("ALL["&amp;UNTANA[#Headers]&amp;"]"),rowPointer)="","",INDEX(INDIRECT("ALL["&amp;UNTANA[#Headers]&amp;"]"),rowPointer))</f>
        <v/>
      </c>
      <c r="M347" s="6" t="str">
        <f ca="1">IF(INDEX(INDIRECT("ALL["&amp;UNTANA[#Headers]&amp;"]"),rowPointer)="","",INDEX(INDIRECT("ALL["&amp;UNTANA[#Headers]&amp;"]"),rowPointer))</f>
        <v>ZIPPER FILE 192BT WARNA YELLOW</v>
      </c>
      <c r="N347" s="6">
        <f ca="1">IF(INDEX(INDIRECT("ALL["&amp;UNTANA[#Headers]&amp;"]"),rowPointer)="","",INDEX(INDIRECT("ALL["&amp;UNTANA[#Headers]&amp;"]"),rowPointer))</f>
        <v>1</v>
      </c>
      <c r="O347" s="6">
        <f ca="1">IF(INDEX(INDIRECT("ALL["&amp;UNTANA[#Headers]&amp;"]"),rowPointer)="","",INDEX(INDIRECT("ALL["&amp;UNTANA[#Headers]&amp;"]"),rowPointer))</f>
        <v>240</v>
      </c>
      <c r="P347" s="6" t="str">
        <f ca="1">IF(INDEX(INDIRECT("ALL["&amp;UNTANA[#Headers]&amp;"]"),rowPointer)="","",INDEX(INDIRECT("ALL["&amp;UNTANA[#Headers]&amp;"]"),rowPointer))</f>
        <v>PCS</v>
      </c>
      <c r="Q347" s="3">
        <f ca="1">IF(INDEX(INDIRECT("ALL["&amp;UNTANA[#Headers]&amp;"]"),rowPointer)="","",INDEX(INDIRECT("ALL["&amp;UNTANA[#Headers]&amp;"]"),rowPointer))</f>
        <v>0</v>
      </c>
      <c r="R347" s="3" t="str">
        <f ca="1">IF(INDEX(INDIRECT("ALL["&amp;UNTANA[#Headers]&amp;"]"),rowPointer)="","",INDEX(INDIRECT("ALL["&amp;UNTANA[#Headers]&amp;"]"),rowPointer))</f>
        <v/>
      </c>
      <c r="S347" s="6" t="str">
        <f ca="1">IF(INDEX(INDIRECT("ALL["&amp;UNTANA[#Headers]&amp;"]"),rowPointer)="","",INDEX(INDIRECT("ALL["&amp;UNTANA[#Headers]&amp;"]"),rowPointer))</f>
        <v>240 PCS</v>
      </c>
      <c r="T347" s="4" t="str">
        <f ca="1">IF(INDEX(INDIRECT("ALL["&amp;UNTANA[#Headers]&amp;"]"),rowPointer)="","",INDEX(INDIRECT("ALL["&amp;UNTANA[#Headers]&amp;"]"),rowPointer))</f>
        <v/>
      </c>
      <c r="U347" s="4" t="str">
        <f ca="1">IF(INDEX(INDIRECT("ALL["&amp;UNTANA[#Headers]&amp;"]"),rowPointer)="","",INDEX(INDIRECT("ALL["&amp;UNTANA[#Headers]&amp;"]"),rowPointer))</f>
        <v/>
      </c>
      <c r="V347" s="3" t="str">
        <f ca="1">IF(INDEX(INDIRECT("ALL["&amp;UNTANA[#Headers]&amp;"]"),rowPointer)="","",INDEX(INDIRECT("ALL["&amp;UNTANA[#Headers]&amp;"]"),rowPointer))</f>
        <v/>
      </c>
      <c r="W347" s="6" t="str">
        <f ca="1">IF(INDEX(INDIRECT("ALL["&amp;UNTANA[#Headers]&amp;"]"),rowPointer)="","",INDEX(INDIRECT("ALL["&amp;UNTANA[#Headers]&amp;"]"),rowPointer))</f>
        <v/>
      </c>
    </row>
    <row r="348" spans="1:23" x14ac:dyDescent="0.25">
      <c r="A348" s="7">
        <v>762</v>
      </c>
      <c r="D348" t="str">
        <f ca="1">INDEX(INDIRECT("ALL["&amp;UNTANA[#Headers]&amp;"]"),rowPointer)</f>
        <v/>
      </c>
      <c r="E348" s="2">
        <f ca="1">INDEX(INDIRECT("ALL["&amp;UNTANA[#Headers]&amp;"]"),rowPointer)</f>
        <v>44953</v>
      </c>
      <c r="F348" s="2" t="str">
        <f ca="1">IF(UNTANA[[#This Row],[TGL MASUK_H]]&gt;E347,UNTANA[[#This Row],[TGL MASUK_H]],IF(UNTANA[[#This Row],[ID]]=1,UNTANA[[#This Row],[TGL MASUK_H]],""))</f>
        <v/>
      </c>
      <c r="G348" s="6" t="str">
        <f ca="1">IF(INDEX(INDIRECT("ALL["&amp;UNTANA[#Headers]&amp;"]"),rowPointer)="","",INDEX(INDIRECT("ALL["&amp;UNTANA[#Headers]&amp;"]"),rowPointer))</f>
        <v/>
      </c>
      <c r="H348" s="6" t="str">
        <f ca="1">IF(INDEX(INDIRECT("ALL["&amp;UNTANA[#Headers]&amp;"]"),rowPointer)="","",INDEX(INDIRECT("ALL["&amp;UNTANA[#Headers]&amp;"]"),rowPointer))</f>
        <v/>
      </c>
      <c r="I348" s="6" t="str">
        <f ca="1">IF(INDEX(INDIRECT("ALL["&amp;UNTANA[#Headers]&amp;"]"),rowPointer)="","",INDEX(INDIRECT("ALL["&amp;UNTANA[#Headers]&amp;"]"),rowPointer))</f>
        <v/>
      </c>
      <c r="J348" s="6" t="str">
        <f ca="1">IF(INDEX(INDIRECT("ALL["&amp;UNTANA[#Headers]&amp;"]"),rowPointer)="","",INDEX(INDIRECT("ALL["&amp;UNTANA[#Headers]&amp;"]"),rowPointer))</f>
        <v/>
      </c>
      <c r="K348" s="2" t="str">
        <f ca="1">IF(INDEX(INDIRECT("ALL["&amp;UNTANA[#Headers]&amp;"]"),rowPointer)="","",INDEX(INDIRECT("ALL["&amp;UNTANA[#Headers]&amp;"]"),rowPointer))</f>
        <v/>
      </c>
      <c r="L348" s="6" t="str">
        <f ca="1">IF(INDEX(INDIRECT("ALL["&amp;UNTANA[#Headers]&amp;"]"),rowPointer)="","",INDEX(INDIRECT("ALL["&amp;UNTANA[#Headers]&amp;"]"),rowPointer))</f>
        <v/>
      </c>
      <c r="M348" s="6" t="str">
        <f ca="1">IF(INDEX(INDIRECT("ALL["&amp;UNTANA[#Headers]&amp;"]"),rowPointer)="","",INDEX(INDIRECT("ALL["&amp;UNTANA[#Headers]&amp;"]"),rowPointer))</f>
        <v/>
      </c>
      <c r="N348" s="6" t="str">
        <f ca="1">IF(INDEX(INDIRECT("ALL["&amp;UNTANA[#Headers]&amp;"]"),rowPointer)="","",INDEX(INDIRECT("ALL["&amp;UNTANA[#Headers]&amp;"]"),rowPointer))</f>
        <v/>
      </c>
      <c r="O348" s="6" t="str">
        <f ca="1">IF(INDEX(INDIRECT("ALL["&amp;UNTANA[#Headers]&amp;"]"),rowPointer)="","",INDEX(INDIRECT("ALL["&amp;UNTANA[#Headers]&amp;"]"),rowPointer))</f>
        <v/>
      </c>
      <c r="P348" s="6" t="str">
        <f ca="1">IF(INDEX(INDIRECT("ALL["&amp;UNTANA[#Headers]&amp;"]"),rowPointer)="","",INDEX(INDIRECT("ALL["&amp;UNTANA[#Headers]&amp;"]"),rowPointer))</f>
        <v/>
      </c>
      <c r="Q348" s="3" t="str">
        <f ca="1">IF(INDEX(INDIRECT("ALL["&amp;UNTANA[#Headers]&amp;"]"),rowPointer)="","",INDEX(INDIRECT("ALL["&amp;UNTANA[#Headers]&amp;"]"),rowPointer))</f>
        <v/>
      </c>
      <c r="R348" s="3" t="str">
        <f ca="1">IF(INDEX(INDIRECT("ALL["&amp;UNTANA[#Headers]&amp;"]"),rowPointer)="","",INDEX(INDIRECT("ALL["&amp;UNTANA[#Headers]&amp;"]"),rowPointer))</f>
        <v/>
      </c>
      <c r="S348" s="6" t="str">
        <f ca="1">IF(INDEX(INDIRECT("ALL["&amp;UNTANA[#Headers]&amp;"]"),rowPointer)="","",INDEX(INDIRECT("ALL["&amp;UNTANA[#Headers]&amp;"]"),rowPointer))</f>
        <v/>
      </c>
      <c r="T348" s="4" t="str">
        <f ca="1">IF(INDEX(INDIRECT("ALL["&amp;UNTANA[#Headers]&amp;"]"),rowPointer)="","",INDEX(INDIRECT("ALL["&amp;UNTANA[#Headers]&amp;"]"),rowPointer))</f>
        <v/>
      </c>
      <c r="U348" s="4" t="str">
        <f ca="1">IF(INDEX(INDIRECT("ALL["&amp;UNTANA[#Headers]&amp;"]"),rowPointer)="","",INDEX(INDIRECT("ALL["&amp;UNTANA[#Headers]&amp;"]"),rowPointer))</f>
        <v/>
      </c>
      <c r="V348" s="3" t="str">
        <f ca="1">IF(INDEX(INDIRECT("ALL["&amp;UNTANA[#Headers]&amp;"]"),rowPointer)="","",INDEX(INDIRECT("ALL["&amp;UNTANA[#Headers]&amp;"]"),rowPointer))</f>
        <v/>
      </c>
      <c r="W348" s="6" t="str">
        <f ca="1">IF(INDEX(INDIRECT("ALL["&amp;UNTANA[#Headers]&amp;"]"),rowPointer)="","",INDEX(INDIRECT("ALL["&amp;UNTANA[#Headers]&amp;"]"),rowPointer))</f>
        <v/>
      </c>
    </row>
    <row r="349" spans="1:23" x14ac:dyDescent="0.25">
      <c r="A349" s="7">
        <v>763</v>
      </c>
      <c r="D349">
        <f ca="1">INDEX(INDIRECT("ALL["&amp;UNTANA[#Headers]&amp;"]"),rowPointer)</f>
        <v>763</v>
      </c>
      <c r="E349" s="2">
        <f ca="1">INDEX(INDIRECT("ALL["&amp;UNTANA[#Headers]&amp;"]"),rowPointer)</f>
        <v>44954</v>
      </c>
      <c r="F349" s="2">
        <f ca="1">IF(UNTANA[[#This Row],[TGL MASUK_H]]&gt;E348,UNTANA[[#This Row],[TGL MASUK_H]],IF(UNTANA[[#This Row],[ID]]=1,UNTANA[[#This Row],[TGL MASUK_H]],""))</f>
        <v>44954</v>
      </c>
      <c r="G349" s="6" t="str">
        <f ca="1">IF(INDEX(INDIRECT("ALL["&amp;UNTANA[#Headers]&amp;"]"),rowPointer)="","",INDEX(INDIRECT("ALL["&amp;UNTANA[#Headers]&amp;"]"),rowPointer))</f>
        <v>HONGSIAN</v>
      </c>
      <c r="H349" s="6" t="str">
        <f ca="1">IF(INDEX(INDIRECT("ALL["&amp;UNTANA[#Headers]&amp;"]"),rowPointer)="","",INDEX(INDIRECT("ALL["&amp;UNTANA[#Headers]&amp;"]"),rowPointer))</f>
        <v>UNTANA</v>
      </c>
      <c r="I349" s="6" t="str">
        <f ca="1">IF(INDEX(INDIRECT("ALL["&amp;UNTANA[#Headers]&amp;"]"),rowPointer)="","",INDEX(INDIRECT("ALL["&amp;UNTANA[#Headers]&amp;"]"),rowPointer))</f>
        <v>G 014</v>
      </c>
      <c r="J349" s="6" t="str">
        <f ca="1">IF(INDEX(INDIRECT("ALL["&amp;UNTANA[#Headers]&amp;"]"),rowPointer)="","",INDEX(INDIRECT("ALL["&amp;UNTANA[#Headers]&amp;"]"),rowPointer))</f>
        <v/>
      </c>
      <c r="K349" s="2">
        <f ca="1">IF(INDEX(INDIRECT("ALL["&amp;UNTANA[#Headers]&amp;"]"),rowPointer)="","",INDEX(INDIRECT("ALL["&amp;UNTANA[#Headers]&amp;"]"),rowPointer))</f>
        <v>44954</v>
      </c>
      <c r="L349" s="6" t="str">
        <f ca="1">IF(INDEX(INDIRECT("ALL["&amp;UNTANA[#Headers]&amp;"]"),rowPointer)="","",INDEX(INDIRECT("ALL["&amp;UNTANA[#Headers]&amp;"]"),rowPointer))</f>
        <v/>
      </c>
      <c r="M349" s="6" t="str">
        <f ca="1">IF(INDEX(INDIRECT("ALL["&amp;UNTANA[#Headers]&amp;"]"),rowPointer)="","",INDEX(INDIRECT("ALL["&amp;UNTANA[#Headers]&amp;"]"),rowPointer))</f>
        <v>PC H 769</v>
      </c>
      <c r="N349" s="6" t="str">
        <f ca="1">IF(INDEX(INDIRECT("ALL["&amp;UNTANA[#Headers]&amp;"]"),rowPointer)="","",INDEX(INDIRECT("ALL["&amp;UNTANA[#Headers]&amp;"]"),rowPointer))</f>
        <v/>
      </c>
      <c r="O349" s="6">
        <f ca="1">IF(INDEX(INDIRECT("ALL["&amp;UNTANA[#Headers]&amp;"]"),rowPointer)="","",INDEX(INDIRECT("ALL["&amp;UNTANA[#Headers]&amp;"]"),rowPointer))</f>
        <v>36</v>
      </c>
      <c r="P349" s="6" t="str">
        <f ca="1">IF(INDEX(INDIRECT("ALL["&amp;UNTANA[#Headers]&amp;"]"),rowPointer)="","",INDEX(INDIRECT("ALL["&amp;UNTANA[#Headers]&amp;"]"),rowPointer))</f>
        <v>LSN</v>
      </c>
      <c r="Q349" s="3">
        <f ca="1">IF(INDEX(INDIRECT("ALL["&amp;UNTANA[#Headers]&amp;"]"),rowPointer)="","",INDEX(INDIRECT("ALL["&amp;UNTANA[#Headers]&amp;"]"),rowPointer))</f>
        <v>53000</v>
      </c>
      <c r="R349" s="3" t="str">
        <f ca="1">IF(INDEX(INDIRECT("ALL["&amp;UNTANA[#Headers]&amp;"]"),rowPointer)="","",INDEX(INDIRECT("ALL["&amp;UNTANA[#Headers]&amp;"]"),rowPointer))</f>
        <v/>
      </c>
      <c r="S349" s="6" t="str">
        <f ca="1">IF(INDEX(INDIRECT("ALL["&amp;UNTANA[#Headers]&amp;"]"),rowPointer)="","",INDEX(INDIRECT("ALL["&amp;UNTANA[#Headers]&amp;"]"),rowPointer))</f>
        <v/>
      </c>
      <c r="T349" s="4" t="str">
        <f ca="1">IF(INDEX(INDIRECT("ALL["&amp;UNTANA[#Headers]&amp;"]"),rowPointer)="","",INDEX(INDIRECT("ALL["&amp;UNTANA[#Headers]&amp;"]"),rowPointer))</f>
        <v/>
      </c>
      <c r="U349" s="4" t="str">
        <f ca="1">IF(INDEX(INDIRECT("ALL["&amp;UNTANA[#Headers]&amp;"]"),rowPointer)="","",INDEX(INDIRECT("ALL["&amp;UNTANA[#Headers]&amp;"]"),rowPointer))</f>
        <v/>
      </c>
      <c r="V349" s="3" t="str">
        <f ca="1">IF(INDEX(INDIRECT("ALL["&amp;UNTANA[#Headers]&amp;"]"),rowPointer)="","",INDEX(INDIRECT("ALL["&amp;UNTANA[#Headers]&amp;"]"),rowPointer))</f>
        <v/>
      </c>
      <c r="W349" s="6" t="str">
        <f ca="1">IF(INDEX(INDIRECT("ALL["&amp;UNTANA[#Headers]&amp;"]"),rowPointer)="","",INDEX(INDIRECT("ALL["&amp;UNTANA[#Headers]&amp;"]"),rowPointer))</f>
        <v/>
      </c>
    </row>
    <row r="350" spans="1:23" x14ac:dyDescent="0.25">
      <c r="A350" s="7">
        <v>764</v>
      </c>
      <c r="D350" t="str">
        <f ca="1">INDEX(INDIRECT("ALL["&amp;UNTANA[#Headers]&amp;"]"),rowPointer)</f>
        <v/>
      </c>
      <c r="E350" s="2">
        <f ca="1">INDEX(INDIRECT("ALL["&amp;UNTANA[#Headers]&amp;"]"),rowPointer)</f>
        <v>44954</v>
      </c>
      <c r="F350" s="2" t="str">
        <f ca="1">IF(UNTANA[[#This Row],[TGL MASUK_H]]&gt;E349,UNTANA[[#This Row],[TGL MASUK_H]],IF(UNTANA[[#This Row],[ID]]=1,UNTANA[[#This Row],[TGL MASUK_H]],""))</f>
        <v/>
      </c>
      <c r="G350" s="6" t="str">
        <f ca="1">IF(INDEX(INDIRECT("ALL["&amp;UNTANA[#Headers]&amp;"]"),rowPointer)="","",INDEX(INDIRECT("ALL["&amp;UNTANA[#Headers]&amp;"]"),rowPointer))</f>
        <v/>
      </c>
      <c r="H350" s="6" t="str">
        <f ca="1">IF(INDEX(INDIRECT("ALL["&amp;UNTANA[#Headers]&amp;"]"),rowPointer)="","",INDEX(INDIRECT("ALL["&amp;UNTANA[#Headers]&amp;"]"),rowPointer))</f>
        <v/>
      </c>
      <c r="I350" s="6" t="str">
        <f ca="1">IF(INDEX(INDIRECT("ALL["&amp;UNTANA[#Headers]&amp;"]"),rowPointer)="","",INDEX(INDIRECT("ALL["&amp;UNTANA[#Headers]&amp;"]"),rowPointer))</f>
        <v/>
      </c>
      <c r="J350" s="6" t="str">
        <f ca="1">IF(INDEX(INDIRECT("ALL["&amp;UNTANA[#Headers]&amp;"]"),rowPointer)="","",INDEX(INDIRECT("ALL["&amp;UNTANA[#Headers]&amp;"]"),rowPointer))</f>
        <v/>
      </c>
      <c r="K350" s="2" t="str">
        <f ca="1">IF(INDEX(INDIRECT("ALL["&amp;UNTANA[#Headers]&amp;"]"),rowPointer)="","",INDEX(INDIRECT("ALL["&amp;UNTANA[#Headers]&amp;"]"),rowPointer))</f>
        <v/>
      </c>
      <c r="L350" s="6" t="str">
        <f ca="1">IF(INDEX(INDIRECT("ALL["&amp;UNTANA[#Headers]&amp;"]"),rowPointer)="","",INDEX(INDIRECT("ALL["&amp;UNTANA[#Headers]&amp;"]"),rowPointer))</f>
        <v/>
      </c>
      <c r="M350" s="6" t="str">
        <f ca="1">IF(INDEX(INDIRECT("ALL["&amp;UNTANA[#Headers]&amp;"]"),rowPointer)="","",INDEX(INDIRECT("ALL["&amp;UNTANA[#Headers]&amp;"]"),rowPointer))</f>
        <v/>
      </c>
      <c r="N350" s="6" t="str">
        <f ca="1">IF(INDEX(INDIRECT("ALL["&amp;UNTANA[#Headers]&amp;"]"),rowPointer)="","",INDEX(INDIRECT("ALL["&amp;UNTANA[#Headers]&amp;"]"),rowPointer))</f>
        <v/>
      </c>
      <c r="O350" s="6" t="str">
        <f ca="1">IF(INDEX(INDIRECT("ALL["&amp;UNTANA[#Headers]&amp;"]"),rowPointer)="","",INDEX(INDIRECT("ALL["&amp;UNTANA[#Headers]&amp;"]"),rowPointer))</f>
        <v/>
      </c>
      <c r="P350" s="6" t="str">
        <f ca="1">IF(INDEX(INDIRECT("ALL["&amp;UNTANA[#Headers]&amp;"]"),rowPointer)="","",INDEX(INDIRECT("ALL["&amp;UNTANA[#Headers]&amp;"]"),rowPointer))</f>
        <v/>
      </c>
      <c r="Q350" s="3" t="str">
        <f ca="1">IF(INDEX(INDIRECT("ALL["&amp;UNTANA[#Headers]&amp;"]"),rowPointer)="","",INDEX(INDIRECT("ALL["&amp;UNTANA[#Headers]&amp;"]"),rowPointer))</f>
        <v/>
      </c>
      <c r="R350" s="3" t="str">
        <f ca="1">IF(INDEX(INDIRECT("ALL["&amp;UNTANA[#Headers]&amp;"]"),rowPointer)="","",INDEX(INDIRECT("ALL["&amp;UNTANA[#Headers]&amp;"]"),rowPointer))</f>
        <v/>
      </c>
      <c r="S350" s="6" t="str">
        <f ca="1">IF(INDEX(INDIRECT("ALL["&amp;UNTANA[#Headers]&amp;"]"),rowPointer)="","",INDEX(INDIRECT("ALL["&amp;UNTANA[#Headers]&amp;"]"),rowPointer))</f>
        <v/>
      </c>
      <c r="T350" s="4" t="str">
        <f ca="1">IF(INDEX(INDIRECT("ALL["&amp;UNTANA[#Headers]&amp;"]"),rowPointer)="","",INDEX(INDIRECT("ALL["&amp;UNTANA[#Headers]&amp;"]"),rowPointer))</f>
        <v/>
      </c>
      <c r="U350" s="4" t="str">
        <f ca="1">IF(INDEX(INDIRECT("ALL["&amp;UNTANA[#Headers]&amp;"]"),rowPointer)="","",INDEX(INDIRECT("ALL["&amp;UNTANA[#Headers]&amp;"]"),rowPointer))</f>
        <v/>
      </c>
      <c r="V350" s="3" t="str">
        <f ca="1">IF(INDEX(INDIRECT("ALL["&amp;UNTANA[#Headers]&amp;"]"),rowPointer)="","",INDEX(INDIRECT("ALL["&amp;UNTANA[#Headers]&amp;"]"),rowPointer))</f>
        <v/>
      </c>
      <c r="W350" s="6" t="str">
        <f ca="1">IF(INDEX(INDIRECT("ALL["&amp;UNTANA[#Headers]&amp;"]"),rowPointer)="","",INDEX(INDIRECT("ALL["&amp;UNTANA[#Headers]&amp;"]"),rowPointer))</f>
        <v/>
      </c>
    </row>
    <row r="351" spans="1:23" x14ac:dyDescent="0.25">
      <c r="A351" s="7">
        <v>765</v>
      </c>
      <c r="D351">
        <f ca="1">INDEX(INDIRECT("ALL["&amp;UNTANA[#Headers]&amp;"]"),rowPointer)</f>
        <v>765</v>
      </c>
      <c r="E351" s="2">
        <f ca="1">INDEX(INDIRECT("ALL["&amp;UNTANA[#Headers]&amp;"]"),rowPointer)</f>
        <v>44954</v>
      </c>
      <c r="F351" s="2" t="str">
        <f ca="1">IF(UNTANA[[#This Row],[TGL MASUK_H]]&gt;E350,UNTANA[[#This Row],[TGL MASUK_H]],IF(UNTANA[[#This Row],[ID]]=1,UNTANA[[#This Row],[TGL MASUK_H]],""))</f>
        <v/>
      </c>
      <c r="G351" s="6" t="str">
        <f ca="1">IF(INDEX(INDIRECT("ALL["&amp;UNTANA[#Headers]&amp;"]"),rowPointer)="","",INDEX(INDIRECT("ALL["&amp;UNTANA[#Headers]&amp;"]"),rowPointer))</f>
        <v>HANSA</v>
      </c>
      <c r="H351" s="6" t="str">
        <f ca="1">IF(INDEX(INDIRECT("ALL["&amp;UNTANA[#Headers]&amp;"]"),rowPointer)="","",INDEX(INDIRECT("ALL["&amp;UNTANA[#Headers]&amp;"]"),rowPointer))</f>
        <v>UNTANA</v>
      </c>
      <c r="I351" s="6" t="str">
        <f ca="1">IF(INDEX(INDIRECT("ALL["&amp;UNTANA[#Headers]&amp;"]"),rowPointer)="","",INDEX(INDIRECT("ALL["&amp;UNTANA[#Headers]&amp;"]"),rowPointer))</f>
        <v>HN012023297</v>
      </c>
      <c r="J351" s="6" t="str">
        <f ca="1">IF(INDEX(INDIRECT("ALL["&amp;UNTANA[#Headers]&amp;"]"),rowPointer)="","",INDEX(INDIRECT("ALL["&amp;UNTANA[#Headers]&amp;"]"),rowPointer))</f>
        <v/>
      </c>
      <c r="K351" s="2">
        <f ca="1">IF(INDEX(INDIRECT("ALL["&amp;UNTANA[#Headers]&amp;"]"),rowPointer)="","",INDEX(INDIRECT("ALL["&amp;UNTANA[#Headers]&amp;"]"),rowPointer))</f>
        <v>44954</v>
      </c>
      <c r="L351" s="6" t="str">
        <f ca="1">IF(INDEX(INDIRECT("ALL["&amp;UNTANA[#Headers]&amp;"]"),rowPointer)="","",INDEX(INDIRECT("ALL["&amp;UNTANA[#Headers]&amp;"]"),rowPointer))</f>
        <v/>
      </c>
      <c r="M351" s="6" t="str">
        <f ca="1">IF(INDEX(INDIRECT("ALL["&amp;UNTANA[#Headers]&amp;"]"),rowPointer)="","",INDEX(INDIRECT("ALL["&amp;UNTANA[#Headers]&amp;"]"),rowPointer))</f>
        <v>LILIN SHINTOENG 12 BTG</v>
      </c>
      <c r="N351" s="6" t="str">
        <f ca="1">IF(INDEX(INDIRECT("ALL["&amp;UNTANA[#Headers]&amp;"]"),rowPointer)="","",INDEX(INDIRECT("ALL["&amp;UNTANA[#Headers]&amp;"]"),rowPointer))</f>
        <v/>
      </c>
      <c r="O351" s="6">
        <f ca="1">IF(INDEX(INDIRECT("ALL["&amp;UNTANA[#Headers]&amp;"]"),rowPointer)="","",INDEX(INDIRECT("ALL["&amp;UNTANA[#Headers]&amp;"]"),rowPointer))</f>
        <v>2</v>
      </c>
      <c r="P351" s="6" t="str">
        <f ca="1">IF(INDEX(INDIRECT("ALL["&amp;UNTANA[#Headers]&amp;"]"),rowPointer)="","",INDEX(INDIRECT("ALL["&amp;UNTANA[#Headers]&amp;"]"),rowPointer))</f>
        <v>LSN</v>
      </c>
      <c r="Q351" s="3">
        <f ca="1">IF(INDEX(INDIRECT("ALL["&amp;UNTANA[#Headers]&amp;"]"),rowPointer)="","",INDEX(INDIRECT("ALL["&amp;UNTANA[#Headers]&amp;"]"),rowPointer))</f>
        <v>39000</v>
      </c>
      <c r="R351" s="3" t="str">
        <f ca="1">IF(INDEX(INDIRECT("ALL["&amp;UNTANA[#Headers]&amp;"]"),rowPointer)="","",INDEX(INDIRECT("ALL["&amp;UNTANA[#Headers]&amp;"]"),rowPointer))</f>
        <v/>
      </c>
      <c r="S351" s="6" t="str">
        <f ca="1">IF(INDEX(INDIRECT("ALL["&amp;UNTANA[#Headers]&amp;"]"),rowPointer)="","",INDEX(INDIRECT("ALL["&amp;UNTANA[#Headers]&amp;"]"),rowPointer))</f>
        <v/>
      </c>
      <c r="T351" s="4" t="str">
        <f ca="1">IF(INDEX(INDIRECT("ALL["&amp;UNTANA[#Headers]&amp;"]"),rowPointer)="","",INDEX(INDIRECT("ALL["&amp;UNTANA[#Headers]&amp;"]"),rowPointer))</f>
        <v/>
      </c>
      <c r="U351" s="4" t="str">
        <f ca="1">IF(INDEX(INDIRECT("ALL["&amp;UNTANA[#Headers]&amp;"]"),rowPointer)="","",INDEX(INDIRECT("ALL["&amp;UNTANA[#Headers]&amp;"]"),rowPointer))</f>
        <v/>
      </c>
      <c r="V351" s="3" t="str">
        <f ca="1">IF(INDEX(INDIRECT("ALL["&amp;UNTANA[#Headers]&amp;"]"),rowPointer)="","",INDEX(INDIRECT("ALL["&amp;UNTANA[#Headers]&amp;"]"),rowPointer))</f>
        <v/>
      </c>
      <c r="W351" s="6" t="str">
        <f ca="1">IF(INDEX(INDIRECT("ALL["&amp;UNTANA[#Headers]&amp;"]"),rowPointer)="","",INDEX(INDIRECT("ALL["&amp;UNTANA[#Headers]&amp;"]"),rowPointer))</f>
        <v/>
      </c>
    </row>
    <row r="352" spans="1:23" x14ac:dyDescent="0.25">
      <c r="A352" s="7">
        <v>766</v>
      </c>
      <c r="D352" t="str">
        <f ca="1">INDEX(INDIRECT("ALL["&amp;UNTANA[#Headers]&amp;"]"),rowPointer)</f>
        <v/>
      </c>
      <c r="E352" s="2">
        <f ca="1">INDEX(INDIRECT("ALL["&amp;UNTANA[#Headers]&amp;"]"),rowPointer)</f>
        <v>44954</v>
      </c>
      <c r="F352" s="2" t="str">
        <f ca="1">IF(UNTANA[[#This Row],[TGL MASUK_H]]&gt;E351,UNTANA[[#This Row],[TGL MASUK_H]],IF(UNTANA[[#This Row],[ID]]=1,UNTANA[[#This Row],[TGL MASUK_H]],""))</f>
        <v/>
      </c>
      <c r="G352" s="6" t="str">
        <f ca="1">IF(INDEX(INDIRECT("ALL["&amp;UNTANA[#Headers]&amp;"]"),rowPointer)="","",INDEX(INDIRECT("ALL["&amp;UNTANA[#Headers]&amp;"]"),rowPointer))</f>
        <v/>
      </c>
      <c r="H352" s="6" t="str">
        <f ca="1">IF(INDEX(INDIRECT("ALL["&amp;UNTANA[#Headers]&amp;"]"),rowPointer)="","",INDEX(INDIRECT("ALL["&amp;UNTANA[#Headers]&amp;"]"),rowPointer))</f>
        <v/>
      </c>
      <c r="I352" s="6" t="str">
        <f ca="1">IF(INDEX(INDIRECT("ALL["&amp;UNTANA[#Headers]&amp;"]"),rowPointer)="","",INDEX(INDIRECT("ALL["&amp;UNTANA[#Headers]&amp;"]"),rowPointer))</f>
        <v/>
      </c>
      <c r="J352" s="6" t="str">
        <f ca="1">IF(INDEX(INDIRECT("ALL["&amp;UNTANA[#Headers]&amp;"]"),rowPointer)="","",INDEX(INDIRECT("ALL["&amp;UNTANA[#Headers]&amp;"]"),rowPointer))</f>
        <v/>
      </c>
      <c r="K352" s="2" t="str">
        <f ca="1">IF(INDEX(INDIRECT("ALL["&amp;UNTANA[#Headers]&amp;"]"),rowPointer)="","",INDEX(INDIRECT("ALL["&amp;UNTANA[#Headers]&amp;"]"),rowPointer))</f>
        <v/>
      </c>
      <c r="L352" s="6" t="str">
        <f ca="1">IF(INDEX(INDIRECT("ALL["&amp;UNTANA[#Headers]&amp;"]"),rowPointer)="","",INDEX(INDIRECT("ALL["&amp;UNTANA[#Headers]&amp;"]"),rowPointer))</f>
        <v/>
      </c>
      <c r="M352" s="6" t="str">
        <f ca="1">IF(INDEX(INDIRECT("ALL["&amp;UNTANA[#Headers]&amp;"]"),rowPointer)="","",INDEX(INDIRECT("ALL["&amp;UNTANA[#Headers]&amp;"]"),rowPointer))</f>
        <v>LILIN SHINTOENG 24 BTG</v>
      </c>
      <c r="N352" s="6" t="str">
        <f ca="1">IF(INDEX(INDIRECT("ALL["&amp;UNTANA[#Headers]&amp;"]"),rowPointer)="","",INDEX(INDIRECT("ALL["&amp;UNTANA[#Headers]&amp;"]"),rowPointer))</f>
        <v/>
      </c>
      <c r="O352" s="6">
        <f ca="1">IF(INDEX(INDIRECT("ALL["&amp;UNTANA[#Headers]&amp;"]"),rowPointer)="","",INDEX(INDIRECT("ALL["&amp;UNTANA[#Headers]&amp;"]"),rowPointer))</f>
        <v>2</v>
      </c>
      <c r="P352" s="6" t="str">
        <f ca="1">IF(INDEX(INDIRECT("ALL["&amp;UNTANA[#Headers]&amp;"]"),rowPointer)="","",INDEX(INDIRECT("ALL["&amp;UNTANA[#Headers]&amp;"]"),rowPointer))</f>
        <v>LSN</v>
      </c>
      <c r="Q352" s="3">
        <f ca="1">IF(INDEX(INDIRECT("ALL["&amp;UNTANA[#Headers]&amp;"]"),rowPointer)="","",INDEX(INDIRECT("ALL["&amp;UNTANA[#Headers]&amp;"]"),rowPointer))</f>
        <v>41000</v>
      </c>
      <c r="R352" s="3" t="str">
        <f ca="1">IF(INDEX(INDIRECT("ALL["&amp;UNTANA[#Headers]&amp;"]"),rowPointer)="","",INDEX(INDIRECT("ALL["&amp;UNTANA[#Headers]&amp;"]"),rowPointer))</f>
        <v/>
      </c>
      <c r="S352" s="6" t="str">
        <f ca="1">IF(INDEX(INDIRECT("ALL["&amp;UNTANA[#Headers]&amp;"]"),rowPointer)="","",INDEX(INDIRECT("ALL["&amp;UNTANA[#Headers]&amp;"]"),rowPointer))</f>
        <v/>
      </c>
      <c r="T352" s="4" t="str">
        <f ca="1">IF(INDEX(INDIRECT("ALL["&amp;UNTANA[#Headers]&amp;"]"),rowPointer)="","",INDEX(INDIRECT("ALL["&amp;UNTANA[#Headers]&amp;"]"),rowPointer))</f>
        <v/>
      </c>
      <c r="U352" s="4" t="str">
        <f ca="1">IF(INDEX(INDIRECT("ALL["&amp;UNTANA[#Headers]&amp;"]"),rowPointer)="","",INDEX(INDIRECT("ALL["&amp;UNTANA[#Headers]&amp;"]"),rowPointer))</f>
        <v/>
      </c>
      <c r="V352" s="3" t="str">
        <f ca="1">IF(INDEX(INDIRECT("ALL["&amp;UNTANA[#Headers]&amp;"]"),rowPointer)="","",INDEX(INDIRECT("ALL["&amp;UNTANA[#Headers]&amp;"]"),rowPointer))</f>
        <v/>
      </c>
      <c r="W352" s="6" t="str">
        <f ca="1">IF(INDEX(INDIRECT("ALL["&amp;UNTANA[#Headers]&amp;"]"),rowPointer)="","",INDEX(INDIRECT("ALL["&amp;UNTANA[#Headers]&amp;"]"),rowPointer))</f>
        <v/>
      </c>
    </row>
    <row r="353" spans="1:23" x14ac:dyDescent="0.25">
      <c r="A353" s="7">
        <v>767</v>
      </c>
      <c r="D353" t="str">
        <f ca="1">INDEX(INDIRECT("ALL["&amp;UNTANA[#Headers]&amp;"]"),rowPointer)</f>
        <v/>
      </c>
      <c r="E353" s="2">
        <f ca="1">INDEX(INDIRECT("ALL["&amp;UNTANA[#Headers]&amp;"]"),rowPointer)</f>
        <v>44954</v>
      </c>
      <c r="F353" s="2" t="str">
        <f ca="1">IF(UNTANA[[#This Row],[TGL MASUK_H]]&gt;E352,UNTANA[[#This Row],[TGL MASUK_H]],IF(UNTANA[[#This Row],[ID]]=1,UNTANA[[#This Row],[TGL MASUK_H]],""))</f>
        <v/>
      </c>
      <c r="G353" s="6" t="str">
        <f ca="1">IF(INDEX(INDIRECT("ALL["&amp;UNTANA[#Headers]&amp;"]"),rowPointer)="","",INDEX(INDIRECT("ALL["&amp;UNTANA[#Headers]&amp;"]"),rowPointer))</f>
        <v/>
      </c>
      <c r="H353" s="6" t="str">
        <f ca="1">IF(INDEX(INDIRECT("ALL["&amp;UNTANA[#Headers]&amp;"]"),rowPointer)="","",INDEX(INDIRECT("ALL["&amp;UNTANA[#Headers]&amp;"]"),rowPointer))</f>
        <v/>
      </c>
      <c r="I353" s="6" t="str">
        <f ca="1">IF(INDEX(INDIRECT("ALL["&amp;UNTANA[#Headers]&amp;"]"),rowPointer)="","",INDEX(INDIRECT("ALL["&amp;UNTANA[#Headers]&amp;"]"),rowPointer))</f>
        <v/>
      </c>
      <c r="J353" s="6" t="str">
        <f ca="1">IF(INDEX(INDIRECT("ALL["&amp;UNTANA[#Headers]&amp;"]"),rowPointer)="","",INDEX(INDIRECT("ALL["&amp;UNTANA[#Headers]&amp;"]"),rowPointer))</f>
        <v/>
      </c>
      <c r="K353" s="2" t="str">
        <f ca="1">IF(INDEX(INDIRECT("ALL["&amp;UNTANA[#Headers]&amp;"]"),rowPointer)="","",INDEX(INDIRECT("ALL["&amp;UNTANA[#Headers]&amp;"]"),rowPointer))</f>
        <v/>
      </c>
      <c r="L353" s="6" t="str">
        <f ca="1">IF(INDEX(INDIRECT("ALL["&amp;UNTANA[#Headers]&amp;"]"),rowPointer)="","",INDEX(INDIRECT("ALL["&amp;UNTANA[#Headers]&amp;"]"),rowPointer))</f>
        <v/>
      </c>
      <c r="M353" s="6" t="str">
        <f ca="1">IF(INDEX(INDIRECT("ALL["&amp;UNTANA[#Headers]&amp;"]"),rowPointer)="","",INDEX(INDIRECT("ALL["&amp;UNTANA[#Headers]&amp;"]"),rowPointer))</f>
        <v>LILIN ANGKA SHINTOENG</v>
      </c>
      <c r="N353" s="6" t="str">
        <f ca="1">IF(INDEX(INDIRECT("ALL["&amp;UNTANA[#Headers]&amp;"]"),rowPointer)="","",INDEX(INDIRECT("ALL["&amp;UNTANA[#Headers]&amp;"]"),rowPointer))</f>
        <v/>
      </c>
      <c r="O353" s="6">
        <f ca="1">IF(INDEX(INDIRECT("ALL["&amp;UNTANA[#Headers]&amp;"]"),rowPointer)="","",INDEX(INDIRECT("ALL["&amp;UNTANA[#Headers]&amp;"]"),rowPointer))</f>
        <v>14</v>
      </c>
      <c r="P353" s="6" t="str">
        <f ca="1">IF(INDEX(INDIRECT("ALL["&amp;UNTANA[#Headers]&amp;"]"),rowPointer)="","",INDEX(INDIRECT("ALL["&amp;UNTANA[#Headers]&amp;"]"),rowPointer))</f>
        <v>LSN</v>
      </c>
      <c r="Q353" s="3">
        <f ca="1">IF(INDEX(INDIRECT("ALL["&amp;UNTANA[#Headers]&amp;"]"),rowPointer)="","",INDEX(INDIRECT("ALL["&amp;UNTANA[#Headers]&amp;"]"),rowPointer))</f>
        <v>13000</v>
      </c>
      <c r="R353" s="3" t="str">
        <f ca="1">IF(INDEX(INDIRECT("ALL["&amp;UNTANA[#Headers]&amp;"]"),rowPointer)="","",INDEX(INDIRECT("ALL["&amp;UNTANA[#Headers]&amp;"]"),rowPointer))</f>
        <v/>
      </c>
      <c r="S353" s="6" t="str">
        <f ca="1">IF(INDEX(INDIRECT("ALL["&amp;UNTANA[#Headers]&amp;"]"),rowPointer)="","",INDEX(INDIRECT("ALL["&amp;UNTANA[#Headers]&amp;"]"),rowPointer))</f>
        <v/>
      </c>
      <c r="T353" s="4" t="str">
        <f ca="1">IF(INDEX(INDIRECT("ALL["&amp;UNTANA[#Headers]&amp;"]"),rowPointer)="","",INDEX(INDIRECT("ALL["&amp;UNTANA[#Headers]&amp;"]"),rowPointer))</f>
        <v/>
      </c>
      <c r="U353" s="4" t="str">
        <f ca="1">IF(INDEX(INDIRECT("ALL["&amp;UNTANA[#Headers]&amp;"]"),rowPointer)="","",INDEX(INDIRECT("ALL["&amp;UNTANA[#Headers]&amp;"]"),rowPointer))</f>
        <v/>
      </c>
      <c r="V353" s="3" t="str">
        <f ca="1">IF(INDEX(INDIRECT("ALL["&amp;UNTANA[#Headers]&amp;"]"),rowPointer)="","",INDEX(INDIRECT("ALL["&amp;UNTANA[#Headers]&amp;"]"),rowPointer))</f>
        <v/>
      </c>
      <c r="W353" s="6" t="str">
        <f ca="1">IF(INDEX(INDIRECT("ALL["&amp;UNTANA[#Headers]&amp;"]"),rowPointer)="","",INDEX(INDIRECT("ALL["&amp;UNTANA[#Headers]&amp;"]"),rowPointer))</f>
        <v>NO 0/1/2/3/4/5/9 @ 2LSN</v>
      </c>
    </row>
    <row r="354" spans="1:23" x14ac:dyDescent="0.25">
      <c r="A354" s="7">
        <v>768</v>
      </c>
      <c r="D354" t="str">
        <f ca="1">INDEX(INDIRECT("ALL["&amp;UNTANA[#Headers]&amp;"]"),rowPointer)</f>
        <v/>
      </c>
      <c r="E354" s="2">
        <f ca="1">INDEX(INDIRECT("ALL["&amp;UNTANA[#Headers]&amp;"]"),rowPointer)</f>
        <v>44954</v>
      </c>
      <c r="F354" s="2" t="str">
        <f ca="1">IF(UNTANA[[#This Row],[TGL MASUK_H]]&gt;E353,UNTANA[[#This Row],[TGL MASUK_H]],IF(UNTANA[[#This Row],[ID]]=1,UNTANA[[#This Row],[TGL MASUK_H]],""))</f>
        <v/>
      </c>
      <c r="G354" s="6" t="str">
        <f ca="1">IF(INDEX(INDIRECT("ALL["&amp;UNTANA[#Headers]&amp;"]"),rowPointer)="","",INDEX(INDIRECT("ALL["&amp;UNTANA[#Headers]&amp;"]"),rowPointer))</f>
        <v/>
      </c>
      <c r="H354" s="6" t="str">
        <f ca="1">IF(INDEX(INDIRECT("ALL["&amp;UNTANA[#Headers]&amp;"]"),rowPointer)="","",INDEX(INDIRECT("ALL["&amp;UNTANA[#Headers]&amp;"]"),rowPointer))</f>
        <v/>
      </c>
      <c r="I354" s="6" t="str">
        <f ca="1">IF(INDEX(INDIRECT("ALL["&amp;UNTANA[#Headers]&amp;"]"),rowPointer)="","",INDEX(INDIRECT("ALL["&amp;UNTANA[#Headers]&amp;"]"),rowPointer))</f>
        <v/>
      </c>
      <c r="J354" s="6" t="str">
        <f ca="1">IF(INDEX(INDIRECT("ALL["&amp;UNTANA[#Headers]&amp;"]"),rowPointer)="","",INDEX(INDIRECT("ALL["&amp;UNTANA[#Headers]&amp;"]"),rowPointer))</f>
        <v/>
      </c>
      <c r="K354" s="2" t="str">
        <f ca="1">IF(INDEX(INDIRECT("ALL["&amp;UNTANA[#Headers]&amp;"]"),rowPointer)="","",INDEX(INDIRECT("ALL["&amp;UNTANA[#Headers]&amp;"]"),rowPointer))</f>
        <v/>
      </c>
      <c r="L354" s="6" t="str">
        <f ca="1">IF(INDEX(INDIRECT("ALL["&amp;UNTANA[#Headers]&amp;"]"),rowPointer)="","",INDEX(INDIRECT("ALL["&amp;UNTANA[#Headers]&amp;"]"),rowPointer))</f>
        <v/>
      </c>
      <c r="M354" s="6" t="str">
        <f ca="1">IF(INDEX(INDIRECT("ALL["&amp;UNTANA[#Headers]&amp;"]"),rowPointer)="","",INDEX(INDIRECT("ALL["&amp;UNTANA[#Headers]&amp;"]"),rowPointer))</f>
        <v/>
      </c>
      <c r="N354" s="6" t="str">
        <f ca="1">IF(INDEX(INDIRECT("ALL["&amp;UNTANA[#Headers]&amp;"]"),rowPointer)="","",INDEX(INDIRECT("ALL["&amp;UNTANA[#Headers]&amp;"]"),rowPointer))</f>
        <v/>
      </c>
      <c r="O354" s="6" t="str">
        <f ca="1">IF(INDEX(INDIRECT("ALL["&amp;UNTANA[#Headers]&amp;"]"),rowPointer)="","",INDEX(INDIRECT("ALL["&amp;UNTANA[#Headers]&amp;"]"),rowPointer))</f>
        <v/>
      </c>
      <c r="P354" s="6" t="str">
        <f ca="1">IF(INDEX(INDIRECT("ALL["&amp;UNTANA[#Headers]&amp;"]"),rowPointer)="","",INDEX(INDIRECT("ALL["&amp;UNTANA[#Headers]&amp;"]"),rowPointer))</f>
        <v/>
      </c>
      <c r="Q354" s="3" t="str">
        <f ca="1">IF(INDEX(INDIRECT("ALL["&amp;UNTANA[#Headers]&amp;"]"),rowPointer)="","",INDEX(INDIRECT("ALL["&amp;UNTANA[#Headers]&amp;"]"),rowPointer))</f>
        <v/>
      </c>
      <c r="R354" s="3" t="str">
        <f ca="1">IF(INDEX(INDIRECT("ALL["&amp;UNTANA[#Headers]&amp;"]"),rowPointer)="","",INDEX(INDIRECT("ALL["&amp;UNTANA[#Headers]&amp;"]"),rowPointer))</f>
        <v/>
      </c>
      <c r="S354" s="6" t="str">
        <f ca="1">IF(INDEX(INDIRECT("ALL["&amp;UNTANA[#Headers]&amp;"]"),rowPointer)="","",INDEX(INDIRECT("ALL["&amp;UNTANA[#Headers]&amp;"]"),rowPointer))</f>
        <v/>
      </c>
      <c r="T354" s="4" t="str">
        <f ca="1">IF(INDEX(INDIRECT("ALL["&amp;UNTANA[#Headers]&amp;"]"),rowPointer)="","",INDEX(INDIRECT("ALL["&amp;UNTANA[#Headers]&amp;"]"),rowPointer))</f>
        <v/>
      </c>
      <c r="U354" s="4" t="str">
        <f ca="1">IF(INDEX(INDIRECT("ALL["&amp;UNTANA[#Headers]&amp;"]"),rowPointer)="","",INDEX(INDIRECT("ALL["&amp;UNTANA[#Headers]&amp;"]"),rowPointer))</f>
        <v/>
      </c>
      <c r="V354" s="3" t="str">
        <f ca="1">IF(INDEX(INDIRECT("ALL["&amp;UNTANA[#Headers]&amp;"]"),rowPointer)="","",INDEX(INDIRECT("ALL["&amp;UNTANA[#Headers]&amp;"]"),rowPointer))</f>
        <v/>
      </c>
      <c r="W354" s="6" t="str">
        <f ca="1">IF(INDEX(INDIRECT("ALL["&amp;UNTANA[#Headers]&amp;"]"),rowPointer)="","",INDEX(INDIRECT("ALL["&amp;UNTANA[#Headers]&amp;"]"),rowPointer))</f>
        <v/>
      </c>
    </row>
    <row r="355" spans="1:23" x14ac:dyDescent="0.25">
      <c r="A355" s="7">
        <v>769</v>
      </c>
      <c r="D355">
        <f ca="1">INDEX(INDIRECT("ALL["&amp;UNTANA[#Headers]&amp;"]"),rowPointer)</f>
        <v>769</v>
      </c>
      <c r="E355" s="2">
        <f ca="1">INDEX(INDIRECT("ALL["&amp;UNTANA[#Headers]&amp;"]"),rowPointer)</f>
        <v>44954</v>
      </c>
      <c r="F355" s="2" t="str">
        <f ca="1">IF(UNTANA[[#This Row],[TGL MASUK_H]]&gt;E354,UNTANA[[#This Row],[TGL MASUK_H]],IF(UNTANA[[#This Row],[ID]]=1,UNTANA[[#This Row],[TGL MASUK_H]],""))</f>
        <v/>
      </c>
      <c r="G355" s="6" t="str">
        <f ca="1">IF(INDEX(INDIRECT("ALL["&amp;UNTANA[#Headers]&amp;"]"),rowPointer)="","",INDEX(INDIRECT("ALL["&amp;UNTANA[#Headers]&amp;"]"),rowPointer))</f>
        <v>DUTA BUANA</v>
      </c>
      <c r="H355" s="6" t="str">
        <f ca="1">IF(INDEX(INDIRECT("ALL["&amp;UNTANA[#Headers]&amp;"]"),rowPointer)="","",INDEX(INDIRECT("ALL["&amp;UNTANA[#Headers]&amp;"]"),rowPointer))</f>
        <v>UNTANA</v>
      </c>
      <c r="I355" s="6" t="str">
        <f ca="1">IF(INDEX(INDIRECT("ALL["&amp;UNTANA[#Headers]&amp;"]"),rowPointer)="","",INDEX(INDIRECT("ALL["&amp;UNTANA[#Headers]&amp;"]"),rowPointer))</f>
        <v/>
      </c>
      <c r="J355" s="6" t="str">
        <f ca="1">IF(INDEX(INDIRECT("ALL["&amp;UNTANA[#Headers]&amp;"]"),rowPointer)="","",INDEX(INDIRECT("ALL["&amp;UNTANA[#Headers]&amp;"]"),rowPointer))</f>
        <v/>
      </c>
      <c r="K355" s="2" t="str">
        <f ca="1">IF(INDEX(INDIRECT("ALL["&amp;UNTANA[#Headers]&amp;"]"),rowPointer)="","",INDEX(INDIRECT("ALL["&amp;UNTANA[#Headers]&amp;"]"),rowPointer))</f>
        <v/>
      </c>
      <c r="L355" s="6" t="str">
        <f ca="1">IF(INDEX(INDIRECT("ALL["&amp;UNTANA[#Headers]&amp;"]"),rowPointer)="","",INDEX(INDIRECT("ALL["&amp;UNTANA[#Headers]&amp;"]"),rowPointer))</f>
        <v/>
      </c>
      <c r="M355" s="6" t="str">
        <f ca="1">IF(INDEX(INDIRECT("ALL["&amp;UNTANA[#Headers]&amp;"]"),rowPointer)="","",INDEX(INDIRECT("ALL["&amp;UNTANA[#Headers]&amp;"]"),rowPointer))</f>
        <v>ACRYLIC COLOUR TF-AC-001 (12X5ML)</v>
      </c>
      <c r="N355" s="6">
        <f ca="1">IF(INDEX(INDIRECT("ALL["&amp;UNTANA[#Headers]&amp;"]"),rowPointer)="","",INDEX(INDIRECT("ALL["&amp;UNTANA[#Headers]&amp;"]"),rowPointer))</f>
        <v>10</v>
      </c>
      <c r="O355" s="6">
        <f ca="1">IF(INDEX(INDIRECT("ALL["&amp;UNTANA[#Headers]&amp;"]"),rowPointer)="","",INDEX(INDIRECT("ALL["&amp;UNTANA[#Headers]&amp;"]"),rowPointer))</f>
        <v>720</v>
      </c>
      <c r="P355" s="6" t="str">
        <f ca="1">IF(INDEX(INDIRECT("ALL["&amp;UNTANA[#Headers]&amp;"]"),rowPointer)="","",INDEX(INDIRECT("ALL["&amp;UNTANA[#Headers]&amp;"]"),rowPointer))</f>
        <v>PCS</v>
      </c>
      <c r="Q355" s="3" t="str">
        <f ca="1">IF(INDEX(INDIRECT("ALL["&amp;UNTANA[#Headers]&amp;"]"),rowPointer)="","",INDEX(INDIRECT("ALL["&amp;UNTANA[#Headers]&amp;"]"),rowPointer))</f>
        <v/>
      </c>
      <c r="R355" s="3" t="str">
        <f ca="1">IF(INDEX(INDIRECT("ALL["&amp;UNTANA[#Headers]&amp;"]"),rowPointer)="","",INDEX(INDIRECT("ALL["&amp;UNTANA[#Headers]&amp;"]"),rowPointer))</f>
        <v/>
      </c>
      <c r="S355" s="6" t="str">
        <f ca="1">IF(INDEX(INDIRECT("ALL["&amp;UNTANA[#Headers]&amp;"]"),rowPointer)="","",INDEX(INDIRECT("ALL["&amp;UNTANA[#Headers]&amp;"]"),rowPointer))</f>
        <v>72 PCS</v>
      </c>
      <c r="T355" s="4" t="str">
        <f ca="1">IF(INDEX(INDIRECT("ALL["&amp;UNTANA[#Headers]&amp;"]"),rowPointer)="","",INDEX(INDIRECT("ALL["&amp;UNTANA[#Headers]&amp;"]"),rowPointer))</f>
        <v/>
      </c>
      <c r="U355" s="4" t="str">
        <f ca="1">IF(INDEX(INDIRECT("ALL["&amp;UNTANA[#Headers]&amp;"]"),rowPointer)="","",INDEX(INDIRECT("ALL["&amp;UNTANA[#Headers]&amp;"]"),rowPointer))</f>
        <v/>
      </c>
      <c r="V355" s="3" t="str">
        <f ca="1">IF(INDEX(INDIRECT("ALL["&amp;UNTANA[#Headers]&amp;"]"),rowPointer)="","",INDEX(INDIRECT("ALL["&amp;UNTANA[#Headers]&amp;"]"),rowPointer))</f>
        <v/>
      </c>
      <c r="W355" s="6" t="str">
        <f ca="1">IF(INDEX(INDIRECT("ALL["&amp;UNTANA[#Headers]&amp;"]"),rowPointer)="","",INDEX(INDIRECT("ALL["&amp;UNTANA[#Headers]&amp;"]"),rowPointer))</f>
        <v/>
      </c>
    </row>
    <row r="356" spans="1:23" x14ac:dyDescent="0.25">
      <c r="A356" s="7">
        <v>770</v>
      </c>
      <c r="D356" t="str">
        <f ca="1">INDEX(INDIRECT("ALL["&amp;UNTANA[#Headers]&amp;"]"),rowPointer)</f>
        <v/>
      </c>
      <c r="E356" s="2">
        <f ca="1">INDEX(INDIRECT("ALL["&amp;UNTANA[#Headers]&amp;"]"),rowPointer)</f>
        <v>44954</v>
      </c>
      <c r="F356" s="2" t="str">
        <f ca="1">IF(UNTANA[[#This Row],[TGL MASUK_H]]&gt;E355,UNTANA[[#This Row],[TGL MASUK_H]],IF(UNTANA[[#This Row],[ID]]=1,UNTANA[[#This Row],[TGL MASUK_H]],""))</f>
        <v/>
      </c>
      <c r="G356" s="6" t="str">
        <f ca="1">IF(INDEX(INDIRECT("ALL["&amp;UNTANA[#Headers]&amp;"]"),rowPointer)="","",INDEX(INDIRECT("ALL["&amp;UNTANA[#Headers]&amp;"]"),rowPointer))</f>
        <v/>
      </c>
      <c r="H356" s="6" t="str">
        <f ca="1">IF(INDEX(INDIRECT("ALL["&amp;UNTANA[#Headers]&amp;"]"),rowPointer)="","",INDEX(INDIRECT("ALL["&amp;UNTANA[#Headers]&amp;"]"),rowPointer))</f>
        <v/>
      </c>
      <c r="I356" s="6" t="str">
        <f ca="1">IF(INDEX(INDIRECT("ALL["&amp;UNTANA[#Headers]&amp;"]"),rowPointer)="","",INDEX(INDIRECT("ALL["&amp;UNTANA[#Headers]&amp;"]"),rowPointer))</f>
        <v/>
      </c>
      <c r="J356" s="6" t="str">
        <f ca="1">IF(INDEX(INDIRECT("ALL["&amp;UNTANA[#Headers]&amp;"]"),rowPointer)="","",INDEX(INDIRECT("ALL["&amp;UNTANA[#Headers]&amp;"]"),rowPointer))</f>
        <v/>
      </c>
      <c r="K356" s="2" t="str">
        <f ca="1">IF(INDEX(INDIRECT("ALL["&amp;UNTANA[#Headers]&amp;"]"),rowPointer)="","",INDEX(INDIRECT("ALL["&amp;UNTANA[#Headers]&amp;"]"),rowPointer))</f>
        <v/>
      </c>
      <c r="L356" s="6" t="str">
        <f ca="1">IF(INDEX(INDIRECT("ALL["&amp;UNTANA[#Headers]&amp;"]"),rowPointer)="","",INDEX(INDIRECT("ALL["&amp;UNTANA[#Headers]&amp;"]"),rowPointer))</f>
        <v/>
      </c>
      <c r="M356" s="6" t="str">
        <f ca="1">IF(INDEX(INDIRECT("ALL["&amp;UNTANA[#Headers]&amp;"]"),rowPointer)="","",INDEX(INDIRECT("ALL["&amp;UNTANA[#Headers]&amp;"]"),rowPointer))</f>
        <v/>
      </c>
      <c r="N356" s="6" t="str">
        <f ca="1">IF(INDEX(INDIRECT("ALL["&amp;UNTANA[#Headers]&amp;"]"),rowPointer)="","",INDEX(INDIRECT("ALL["&amp;UNTANA[#Headers]&amp;"]"),rowPointer))</f>
        <v/>
      </c>
      <c r="O356" s="6" t="str">
        <f ca="1">IF(INDEX(INDIRECT("ALL["&amp;UNTANA[#Headers]&amp;"]"),rowPointer)="","",INDEX(INDIRECT("ALL["&amp;UNTANA[#Headers]&amp;"]"),rowPointer))</f>
        <v/>
      </c>
      <c r="P356" s="6" t="str">
        <f ca="1">IF(INDEX(INDIRECT("ALL["&amp;UNTANA[#Headers]&amp;"]"),rowPointer)="","",INDEX(INDIRECT("ALL["&amp;UNTANA[#Headers]&amp;"]"),rowPointer))</f>
        <v/>
      </c>
      <c r="Q356" s="3" t="str">
        <f ca="1">IF(INDEX(INDIRECT("ALL["&amp;UNTANA[#Headers]&amp;"]"),rowPointer)="","",INDEX(INDIRECT("ALL["&amp;UNTANA[#Headers]&amp;"]"),rowPointer))</f>
        <v/>
      </c>
      <c r="R356" s="3" t="str">
        <f ca="1">IF(INDEX(INDIRECT("ALL["&amp;UNTANA[#Headers]&amp;"]"),rowPointer)="","",INDEX(INDIRECT("ALL["&amp;UNTANA[#Headers]&amp;"]"),rowPointer))</f>
        <v/>
      </c>
      <c r="S356" s="6" t="str">
        <f ca="1">IF(INDEX(INDIRECT("ALL["&amp;UNTANA[#Headers]&amp;"]"),rowPointer)="","",INDEX(INDIRECT("ALL["&amp;UNTANA[#Headers]&amp;"]"),rowPointer))</f>
        <v/>
      </c>
      <c r="T356" s="4" t="str">
        <f ca="1">IF(INDEX(INDIRECT("ALL["&amp;UNTANA[#Headers]&amp;"]"),rowPointer)="","",INDEX(INDIRECT("ALL["&amp;UNTANA[#Headers]&amp;"]"),rowPointer))</f>
        <v/>
      </c>
      <c r="U356" s="4" t="str">
        <f ca="1">IF(INDEX(INDIRECT("ALL["&amp;UNTANA[#Headers]&amp;"]"),rowPointer)="","",INDEX(INDIRECT("ALL["&amp;UNTANA[#Headers]&amp;"]"),rowPointer))</f>
        <v/>
      </c>
      <c r="V356" s="3" t="str">
        <f ca="1">IF(INDEX(INDIRECT("ALL["&amp;UNTANA[#Headers]&amp;"]"),rowPointer)="","",INDEX(INDIRECT("ALL["&amp;UNTANA[#Headers]&amp;"]"),rowPointer))</f>
        <v/>
      </c>
      <c r="W356" s="6" t="str">
        <f ca="1">IF(INDEX(INDIRECT("ALL["&amp;UNTANA[#Headers]&amp;"]"),rowPointer)="","",INDEX(INDIRECT("ALL["&amp;UNTANA[#Headers]&amp;"]"),rowPointer))</f>
        <v/>
      </c>
    </row>
    <row r="357" spans="1:23" x14ac:dyDescent="0.25">
      <c r="A357" s="7">
        <v>791</v>
      </c>
      <c r="D357">
        <f ca="1">INDEX(INDIRECT("ALL["&amp;UNTANA[#Headers]&amp;"]"),rowPointer)</f>
        <v>791</v>
      </c>
      <c r="E357" s="2">
        <f ca="1">INDEX(INDIRECT("ALL["&amp;UNTANA[#Headers]&amp;"]"),rowPointer)</f>
        <v>44954</v>
      </c>
      <c r="F357" s="2" t="str">
        <f ca="1">IF(UNTANA[[#This Row],[TGL MASUK_H]]&gt;E356,UNTANA[[#This Row],[TGL MASUK_H]],IF(UNTANA[[#This Row],[ID]]=1,UNTANA[[#This Row],[TGL MASUK_H]],""))</f>
        <v/>
      </c>
      <c r="G357" s="6" t="str">
        <f ca="1">IF(INDEX(INDIRECT("ALL["&amp;UNTANA[#Headers]&amp;"]"),rowPointer)="","",INDEX(INDIRECT("ALL["&amp;UNTANA[#Headers]&amp;"]"),rowPointer))</f>
        <v>GLORY</v>
      </c>
      <c r="H357" s="6" t="str">
        <f ca="1">IF(INDEX(INDIRECT("ALL["&amp;UNTANA[#Headers]&amp;"]"),rowPointer)="","",INDEX(INDIRECT("ALL["&amp;UNTANA[#Headers]&amp;"]"),rowPointer))</f>
        <v>UNTANA</v>
      </c>
      <c r="I357" s="6" t="str">
        <f ca="1">IF(INDEX(INDIRECT("ALL["&amp;UNTANA[#Headers]&amp;"]"),rowPointer)="","",INDEX(INDIRECT("ALL["&amp;UNTANA[#Headers]&amp;"]"),rowPointer))</f>
        <v>B 26</v>
      </c>
      <c r="J357" s="6" t="str">
        <f ca="1">IF(INDEX(INDIRECT("ALL["&amp;UNTANA[#Headers]&amp;"]"),rowPointer)="","",INDEX(INDIRECT("ALL["&amp;UNTANA[#Headers]&amp;"]"),rowPointer))</f>
        <v/>
      </c>
      <c r="K357" s="2">
        <f ca="1">IF(INDEX(INDIRECT("ALL["&amp;UNTANA[#Headers]&amp;"]"),rowPointer)="","",INDEX(INDIRECT("ALL["&amp;UNTANA[#Headers]&amp;"]"),rowPointer))</f>
        <v>44954</v>
      </c>
      <c r="L357" s="6" t="str">
        <f ca="1">IF(INDEX(INDIRECT("ALL["&amp;UNTANA[#Headers]&amp;"]"),rowPointer)="","",INDEX(INDIRECT("ALL["&amp;UNTANA[#Headers]&amp;"]"),rowPointer))</f>
        <v/>
      </c>
      <c r="M357" s="6" t="str">
        <f ca="1">IF(INDEX(INDIRECT("ALL["&amp;UNTANA[#Headers]&amp;"]"),rowPointer)="","",INDEX(INDIRECT("ALL["&amp;UNTANA[#Headers]&amp;"]"),rowPointer))</f>
        <v>AG CK KOMBINASI</v>
      </c>
      <c r="N357" s="6" t="str">
        <f ca="1">IF(INDEX(INDIRECT("ALL["&amp;UNTANA[#Headers]&amp;"]"),rowPointer)="","",INDEX(INDIRECT("ALL["&amp;UNTANA[#Headers]&amp;"]"),rowPointer))</f>
        <v/>
      </c>
      <c r="O357" s="6">
        <f ca="1">IF(INDEX(INDIRECT("ALL["&amp;UNTANA[#Headers]&amp;"]"),rowPointer)="","",INDEX(INDIRECT("ALL["&amp;UNTANA[#Headers]&amp;"]"),rowPointer))</f>
        <v>120</v>
      </c>
      <c r="P357" s="6" t="str">
        <f ca="1">IF(INDEX(INDIRECT("ALL["&amp;UNTANA[#Headers]&amp;"]"),rowPointer)="","",INDEX(INDIRECT("ALL["&amp;UNTANA[#Headers]&amp;"]"),rowPointer))</f>
        <v>PCS</v>
      </c>
      <c r="Q357" s="3">
        <f ca="1">IF(INDEX(INDIRECT("ALL["&amp;UNTANA[#Headers]&amp;"]"),rowPointer)="","",INDEX(INDIRECT("ALL["&amp;UNTANA[#Headers]&amp;"]"),rowPointer))</f>
        <v>13000</v>
      </c>
      <c r="R357" s="3" t="str">
        <f ca="1">IF(INDEX(INDIRECT("ALL["&amp;UNTANA[#Headers]&amp;"]"),rowPointer)="","",INDEX(INDIRECT("ALL["&amp;UNTANA[#Headers]&amp;"]"),rowPointer))</f>
        <v/>
      </c>
      <c r="S357" s="6" t="str">
        <f ca="1">IF(INDEX(INDIRECT("ALL["&amp;UNTANA[#Headers]&amp;"]"),rowPointer)="","",INDEX(INDIRECT("ALL["&amp;UNTANA[#Headers]&amp;"]"),rowPointer))</f>
        <v/>
      </c>
      <c r="T357" s="4" t="str">
        <f ca="1">IF(INDEX(INDIRECT("ALL["&amp;UNTANA[#Headers]&amp;"]"),rowPointer)="","",INDEX(INDIRECT("ALL["&amp;UNTANA[#Headers]&amp;"]"),rowPointer))</f>
        <v/>
      </c>
      <c r="U357" s="4" t="str">
        <f ca="1">IF(INDEX(INDIRECT("ALL["&amp;UNTANA[#Headers]&amp;"]"),rowPointer)="","",INDEX(INDIRECT("ALL["&amp;UNTANA[#Headers]&amp;"]"),rowPointer))</f>
        <v/>
      </c>
      <c r="V357" s="3">
        <f ca="1">IF(INDEX(INDIRECT("ALL["&amp;UNTANA[#Headers]&amp;"]"),rowPointer)="","",INDEX(INDIRECT("ALL["&amp;UNTANA[#Headers]&amp;"]"),rowPointer))</f>
        <v>78000</v>
      </c>
      <c r="W357" s="6" t="str">
        <f ca="1">IF(INDEX(INDIRECT("ALL["&amp;UNTANA[#Headers]&amp;"]"),rowPointer)="","",INDEX(INDIRECT("ALL["&amp;UNTANA[#Headers]&amp;"]"),rowPointer))</f>
        <v>CASH DISC : 78.000</v>
      </c>
    </row>
    <row r="358" spans="1:23" x14ac:dyDescent="0.25">
      <c r="A358" s="7">
        <v>792</v>
      </c>
      <c r="D358" t="str">
        <f ca="1">INDEX(INDIRECT("ALL["&amp;UNTANA[#Headers]&amp;"]"),rowPointer)</f>
        <v/>
      </c>
      <c r="E358" s="2">
        <f ca="1">INDEX(INDIRECT("ALL["&amp;UNTANA[#Headers]&amp;"]"),rowPointer)</f>
        <v>44954</v>
      </c>
      <c r="F358" s="2" t="str">
        <f ca="1">IF(UNTANA[[#This Row],[TGL MASUK_H]]&gt;E357,UNTANA[[#This Row],[TGL MASUK_H]],IF(UNTANA[[#This Row],[ID]]=1,UNTANA[[#This Row],[TGL MASUK_H]],""))</f>
        <v/>
      </c>
      <c r="G358" s="6" t="str">
        <f ca="1">IF(INDEX(INDIRECT("ALL["&amp;UNTANA[#Headers]&amp;"]"),rowPointer)="","",INDEX(INDIRECT("ALL["&amp;UNTANA[#Headers]&amp;"]"),rowPointer))</f>
        <v/>
      </c>
      <c r="H358" s="6" t="str">
        <f ca="1">IF(INDEX(INDIRECT("ALL["&amp;UNTANA[#Headers]&amp;"]"),rowPointer)="","",INDEX(INDIRECT("ALL["&amp;UNTANA[#Headers]&amp;"]"),rowPointer))</f>
        <v/>
      </c>
      <c r="I358" s="6" t="str">
        <f ca="1">IF(INDEX(INDIRECT("ALL["&amp;UNTANA[#Headers]&amp;"]"),rowPointer)="","",INDEX(INDIRECT("ALL["&amp;UNTANA[#Headers]&amp;"]"),rowPointer))</f>
        <v/>
      </c>
      <c r="J358" s="6" t="str">
        <f ca="1">IF(INDEX(INDIRECT("ALL["&amp;UNTANA[#Headers]&amp;"]"),rowPointer)="","",INDEX(INDIRECT("ALL["&amp;UNTANA[#Headers]&amp;"]"),rowPointer))</f>
        <v/>
      </c>
      <c r="K358" s="2" t="str">
        <f ca="1">IF(INDEX(INDIRECT("ALL["&amp;UNTANA[#Headers]&amp;"]"),rowPointer)="","",INDEX(INDIRECT("ALL["&amp;UNTANA[#Headers]&amp;"]"),rowPointer))</f>
        <v/>
      </c>
      <c r="L358" s="6" t="str">
        <f ca="1">IF(INDEX(INDIRECT("ALL["&amp;UNTANA[#Headers]&amp;"]"),rowPointer)="","",INDEX(INDIRECT("ALL["&amp;UNTANA[#Headers]&amp;"]"),rowPointer))</f>
        <v/>
      </c>
      <c r="M358" s="6" t="str">
        <f ca="1">IF(INDEX(INDIRECT("ALL["&amp;UNTANA[#Headers]&amp;"]"),rowPointer)="","",INDEX(INDIRECT("ALL["&amp;UNTANA[#Headers]&amp;"]"),rowPointer))</f>
        <v/>
      </c>
      <c r="N358" s="6" t="str">
        <f ca="1">IF(INDEX(INDIRECT("ALL["&amp;UNTANA[#Headers]&amp;"]"),rowPointer)="","",INDEX(INDIRECT("ALL["&amp;UNTANA[#Headers]&amp;"]"),rowPointer))</f>
        <v/>
      </c>
      <c r="O358" s="6" t="str">
        <f ca="1">IF(INDEX(INDIRECT("ALL["&amp;UNTANA[#Headers]&amp;"]"),rowPointer)="","",INDEX(INDIRECT("ALL["&amp;UNTANA[#Headers]&amp;"]"),rowPointer))</f>
        <v/>
      </c>
      <c r="P358" s="6" t="str">
        <f ca="1">IF(INDEX(INDIRECT("ALL["&amp;UNTANA[#Headers]&amp;"]"),rowPointer)="","",INDEX(INDIRECT("ALL["&amp;UNTANA[#Headers]&amp;"]"),rowPointer))</f>
        <v/>
      </c>
      <c r="Q358" s="3" t="str">
        <f ca="1">IF(INDEX(INDIRECT("ALL["&amp;UNTANA[#Headers]&amp;"]"),rowPointer)="","",INDEX(INDIRECT("ALL["&amp;UNTANA[#Headers]&amp;"]"),rowPointer))</f>
        <v/>
      </c>
      <c r="R358" s="3" t="str">
        <f ca="1">IF(INDEX(INDIRECT("ALL["&amp;UNTANA[#Headers]&amp;"]"),rowPointer)="","",INDEX(INDIRECT("ALL["&amp;UNTANA[#Headers]&amp;"]"),rowPointer))</f>
        <v/>
      </c>
      <c r="S358" s="6" t="str">
        <f ca="1">IF(INDEX(INDIRECT("ALL["&amp;UNTANA[#Headers]&amp;"]"),rowPointer)="","",INDEX(INDIRECT("ALL["&amp;UNTANA[#Headers]&amp;"]"),rowPointer))</f>
        <v/>
      </c>
      <c r="T358" s="4" t="str">
        <f ca="1">IF(INDEX(INDIRECT("ALL["&amp;UNTANA[#Headers]&amp;"]"),rowPointer)="","",INDEX(INDIRECT("ALL["&amp;UNTANA[#Headers]&amp;"]"),rowPointer))</f>
        <v/>
      </c>
      <c r="U358" s="4" t="str">
        <f ca="1">IF(INDEX(INDIRECT("ALL["&amp;UNTANA[#Headers]&amp;"]"),rowPointer)="","",INDEX(INDIRECT("ALL["&amp;UNTANA[#Headers]&amp;"]"),rowPointer))</f>
        <v/>
      </c>
      <c r="V358" s="3" t="str">
        <f ca="1">IF(INDEX(INDIRECT("ALL["&amp;UNTANA[#Headers]&amp;"]"),rowPointer)="","",INDEX(INDIRECT("ALL["&amp;UNTANA[#Headers]&amp;"]"),rowPointer))</f>
        <v/>
      </c>
      <c r="W358" s="6" t="str">
        <f ca="1">IF(INDEX(INDIRECT("ALL["&amp;UNTANA[#Headers]&amp;"]"),rowPointer)="","",INDEX(INDIRECT("ALL["&amp;UNTANA[#Headers]&amp;"]"),rowPointer))</f>
        <v/>
      </c>
    </row>
    <row r="359" spans="1:23" x14ac:dyDescent="0.25">
      <c r="A359" s="7">
        <v>793</v>
      </c>
      <c r="D359">
        <f ca="1">INDEX(INDIRECT("ALL["&amp;UNTANA[#Headers]&amp;"]"),rowPointer)</f>
        <v>793</v>
      </c>
      <c r="E359" s="2">
        <f ca="1">INDEX(INDIRECT("ALL["&amp;UNTANA[#Headers]&amp;"]"),rowPointer)</f>
        <v>44954</v>
      </c>
      <c r="F359" s="2" t="str">
        <f ca="1">IF(UNTANA[[#This Row],[TGL MASUK_H]]&gt;E358,UNTANA[[#This Row],[TGL MASUK_H]],IF(UNTANA[[#This Row],[ID]]=1,UNTANA[[#This Row],[TGL MASUK_H]],""))</f>
        <v/>
      </c>
      <c r="G359" s="6" t="str">
        <f ca="1">IF(INDEX(INDIRECT("ALL["&amp;UNTANA[#Headers]&amp;"]"),rowPointer)="","",INDEX(INDIRECT("ALL["&amp;UNTANA[#Headers]&amp;"]"),rowPointer))</f>
        <v>ETJ</v>
      </c>
      <c r="H359" s="6" t="str">
        <f ca="1">IF(INDEX(INDIRECT("ALL["&amp;UNTANA[#Headers]&amp;"]"),rowPointer)="","",INDEX(INDIRECT("ALL["&amp;UNTANA[#Headers]&amp;"]"),rowPointer))</f>
        <v>UNTANA</v>
      </c>
      <c r="I359" s="6" t="str">
        <f ca="1">IF(INDEX(INDIRECT("ALL["&amp;UNTANA[#Headers]&amp;"]"),rowPointer)="","",INDEX(INDIRECT("ALL["&amp;UNTANA[#Headers]&amp;"]"),rowPointer))</f>
        <v>A41.23</v>
      </c>
      <c r="J359" s="6" t="str">
        <f ca="1">IF(INDEX(INDIRECT("ALL["&amp;UNTANA[#Headers]&amp;"]"),rowPointer)="","",INDEX(INDIRECT("ALL["&amp;UNTANA[#Headers]&amp;"]"),rowPointer))</f>
        <v/>
      </c>
      <c r="K359" s="2">
        <f ca="1">IF(INDEX(INDIRECT("ALL["&amp;UNTANA[#Headers]&amp;"]"),rowPointer)="","",INDEX(INDIRECT("ALL["&amp;UNTANA[#Headers]&amp;"]"),rowPointer))</f>
        <v>44951</v>
      </c>
      <c r="L359" s="6" t="str">
        <f ca="1">IF(INDEX(INDIRECT("ALL["&amp;UNTANA[#Headers]&amp;"]"),rowPointer)="","",INDEX(INDIRECT("ALL["&amp;UNTANA[#Headers]&amp;"]"),rowPointer))</f>
        <v/>
      </c>
      <c r="M359" s="6" t="str">
        <f ca="1">IF(INDEX(INDIRECT("ALL["&amp;UNTANA[#Headers]&amp;"]"),rowPointer)="","",INDEX(INDIRECT("ALL["&amp;UNTANA[#Headers]&amp;"]"),rowPointer))</f>
        <v>ENTER 30CM 675</v>
      </c>
      <c r="N359" s="6">
        <f ca="1">IF(INDEX(INDIRECT("ALL["&amp;UNTANA[#Headers]&amp;"]"),rowPointer)="","",INDEX(INDIRECT("ALL["&amp;UNTANA[#Headers]&amp;"]"),rowPointer))</f>
        <v>10</v>
      </c>
      <c r="O359" s="6">
        <f ca="1">IF(INDEX(INDIRECT("ALL["&amp;UNTANA[#Headers]&amp;"]"),rowPointer)="","",INDEX(INDIRECT("ALL["&amp;UNTANA[#Headers]&amp;"]"),rowPointer))</f>
        <v>2000</v>
      </c>
      <c r="P359" s="6" t="str">
        <f ca="1">IF(INDEX(INDIRECT("ALL["&amp;UNTANA[#Headers]&amp;"]"),rowPointer)="","",INDEX(INDIRECT("ALL["&amp;UNTANA[#Headers]&amp;"]"),rowPointer))</f>
        <v>DZ</v>
      </c>
      <c r="Q359" s="3">
        <f ca="1">IF(INDEX(INDIRECT("ALL["&amp;UNTANA[#Headers]&amp;"]"),rowPointer)="","",INDEX(INDIRECT("ALL["&amp;UNTANA[#Headers]&amp;"]"),rowPointer))</f>
        <v>8750</v>
      </c>
      <c r="R359" s="3" t="str">
        <f ca="1">IF(INDEX(INDIRECT("ALL["&amp;UNTANA[#Headers]&amp;"]"),rowPointer)="","",INDEX(INDIRECT("ALL["&amp;UNTANA[#Headers]&amp;"]"),rowPointer))</f>
        <v/>
      </c>
      <c r="S359" s="6" t="str">
        <f ca="1">IF(INDEX(INDIRECT("ALL["&amp;UNTANA[#Headers]&amp;"]"),rowPointer)="","",INDEX(INDIRECT("ALL["&amp;UNTANA[#Headers]&amp;"]"),rowPointer))</f>
        <v>200 DZ</v>
      </c>
      <c r="T359" s="4" t="str">
        <f ca="1">IF(INDEX(INDIRECT("ALL["&amp;UNTANA[#Headers]&amp;"]"),rowPointer)="","",INDEX(INDIRECT("ALL["&amp;UNTANA[#Headers]&amp;"]"),rowPointer))</f>
        <v/>
      </c>
      <c r="U359" s="4" t="str">
        <f ca="1">IF(INDEX(INDIRECT("ALL["&amp;UNTANA[#Headers]&amp;"]"),rowPointer)="","",INDEX(INDIRECT("ALL["&amp;UNTANA[#Headers]&amp;"]"),rowPointer))</f>
        <v/>
      </c>
      <c r="V359" s="3" t="str">
        <f ca="1">IF(INDEX(INDIRECT("ALL["&amp;UNTANA[#Headers]&amp;"]"),rowPointer)="","",INDEX(INDIRECT("ALL["&amp;UNTANA[#Headers]&amp;"]"),rowPointer))</f>
        <v/>
      </c>
      <c r="W359" s="6" t="str">
        <f ca="1">IF(INDEX(INDIRECT("ALL["&amp;UNTANA[#Headers]&amp;"]"),rowPointer)="","",INDEX(INDIRECT("ALL["&amp;UNTANA[#Headers]&amp;"]"),rowPointer))</f>
        <v/>
      </c>
    </row>
    <row r="360" spans="1:23" x14ac:dyDescent="0.25">
      <c r="A360" s="7">
        <v>794</v>
      </c>
      <c r="D360" t="str">
        <f ca="1">INDEX(INDIRECT("ALL["&amp;UNTANA[#Headers]&amp;"]"),rowPointer)</f>
        <v/>
      </c>
      <c r="E360" s="2">
        <f ca="1">INDEX(INDIRECT("ALL["&amp;UNTANA[#Headers]&amp;"]"),rowPointer)</f>
        <v>44954</v>
      </c>
      <c r="F360" s="2" t="str">
        <f ca="1">IF(UNTANA[[#This Row],[TGL MASUK_H]]&gt;E359,UNTANA[[#This Row],[TGL MASUK_H]],IF(UNTANA[[#This Row],[ID]]=1,UNTANA[[#This Row],[TGL MASUK_H]],""))</f>
        <v/>
      </c>
      <c r="G360" s="6" t="str">
        <f ca="1">IF(INDEX(INDIRECT("ALL["&amp;UNTANA[#Headers]&amp;"]"),rowPointer)="","",INDEX(INDIRECT("ALL["&amp;UNTANA[#Headers]&amp;"]"),rowPointer))</f>
        <v/>
      </c>
      <c r="H360" s="6" t="str">
        <f ca="1">IF(INDEX(INDIRECT("ALL["&amp;UNTANA[#Headers]&amp;"]"),rowPointer)="","",INDEX(INDIRECT("ALL["&amp;UNTANA[#Headers]&amp;"]"),rowPointer))</f>
        <v/>
      </c>
      <c r="I360" s="6" t="str">
        <f ca="1">IF(INDEX(INDIRECT("ALL["&amp;UNTANA[#Headers]&amp;"]"),rowPointer)="","",INDEX(INDIRECT("ALL["&amp;UNTANA[#Headers]&amp;"]"),rowPointer))</f>
        <v/>
      </c>
      <c r="J360" s="6" t="str">
        <f ca="1">IF(INDEX(INDIRECT("ALL["&amp;UNTANA[#Headers]&amp;"]"),rowPointer)="","",INDEX(INDIRECT("ALL["&amp;UNTANA[#Headers]&amp;"]"),rowPointer))</f>
        <v/>
      </c>
      <c r="K360" s="2" t="str">
        <f ca="1">IF(INDEX(INDIRECT("ALL["&amp;UNTANA[#Headers]&amp;"]"),rowPointer)="","",INDEX(INDIRECT("ALL["&amp;UNTANA[#Headers]&amp;"]"),rowPointer))</f>
        <v/>
      </c>
      <c r="L360" s="6" t="str">
        <f ca="1">IF(INDEX(INDIRECT("ALL["&amp;UNTANA[#Headers]&amp;"]"),rowPointer)="","",INDEX(INDIRECT("ALL["&amp;UNTANA[#Headers]&amp;"]"),rowPointer))</f>
        <v/>
      </c>
      <c r="M360" s="6" t="str">
        <f ca="1">IF(INDEX(INDIRECT("ALL["&amp;UNTANA[#Headers]&amp;"]"),rowPointer)="","",INDEX(INDIRECT("ALL["&amp;UNTANA[#Headers]&amp;"]"),rowPointer))</f>
        <v/>
      </c>
      <c r="N360" s="6" t="str">
        <f ca="1">IF(INDEX(INDIRECT("ALL["&amp;UNTANA[#Headers]&amp;"]"),rowPointer)="","",INDEX(INDIRECT("ALL["&amp;UNTANA[#Headers]&amp;"]"),rowPointer))</f>
        <v/>
      </c>
      <c r="O360" s="6" t="str">
        <f ca="1">IF(INDEX(INDIRECT("ALL["&amp;UNTANA[#Headers]&amp;"]"),rowPointer)="","",INDEX(INDIRECT("ALL["&amp;UNTANA[#Headers]&amp;"]"),rowPointer))</f>
        <v/>
      </c>
      <c r="P360" s="6" t="str">
        <f ca="1">IF(INDEX(INDIRECT("ALL["&amp;UNTANA[#Headers]&amp;"]"),rowPointer)="","",INDEX(INDIRECT("ALL["&amp;UNTANA[#Headers]&amp;"]"),rowPointer))</f>
        <v/>
      </c>
      <c r="Q360" s="3" t="str">
        <f ca="1">IF(INDEX(INDIRECT("ALL["&amp;UNTANA[#Headers]&amp;"]"),rowPointer)="","",INDEX(INDIRECT("ALL["&amp;UNTANA[#Headers]&amp;"]"),rowPointer))</f>
        <v/>
      </c>
      <c r="R360" s="3" t="str">
        <f ca="1">IF(INDEX(INDIRECT("ALL["&amp;UNTANA[#Headers]&amp;"]"),rowPointer)="","",INDEX(INDIRECT("ALL["&amp;UNTANA[#Headers]&amp;"]"),rowPointer))</f>
        <v/>
      </c>
      <c r="S360" s="6" t="str">
        <f ca="1">IF(INDEX(INDIRECT("ALL["&amp;UNTANA[#Headers]&amp;"]"),rowPointer)="","",INDEX(INDIRECT("ALL["&amp;UNTANA[#Headers]&amp;"]"),rowPointer))</f>
        <v/>
      </c>
      <c r="T360" s="4" t="str">
        <f ca="1">IF(INDEX(INDIRECT("ALL["&amp;UNTANA[#Headers]&amp;"]"),rowPointer)="","",INDEX(INDIRECT("ALL["&amp;UNTANA[#Headers]&amp;"]"),rowPointer))</f>
        <v/>
      </c>
      <c r="U360" s="4" t="str">
        <f ca="1">IF(INDEX(INDIRECT("ALL["&amp;UNTANA[#Headers]&amp;"]"),rowPointer)="","",INDEX(INDIRECT("ALL["&amp;UNTANA[#Headers]&amp;"]"),rowPointer))</f>
        <v/>
      </c>
      <c r="V360" s="3" t="str">
        <f ca="1">IF(INDEX(INDIRECT("ALL["&amp;UNTANA[#Headers]&amp;"]"),rowPointer)="","",INDEX(INDIRECT("ALL["&amp;UNTANA[#Headers]&amp;"]"),rowPointer))</f>
        <v/>
      </c>
      <c r="W360" s="6" t="str">
        <f ca="1">IF(INDEX(INDIRECT("ALL["&amp;UNTANA[#Headers]&amp;"]"),rowPointer)="","",INDEX(INDIRECT("ALL["&amp;UNTANA[#Headers]&amp;"]"),rowPointer))</f>
        <v/>
      </c>
    </row>
    <row r="361" spans="1:23" x14ac:dyDescent="0.25">
      <c r="A361" s="7">
        <v>795</v>
      </c>
      <c r="D361">
        <f ca="1">INDEX(INDIRECT("ALL["&amp;UNTANA[#Headers]&amp;"]"),rowPointer)</f>
        <v>795</v>
      </c>
      <c r="E361" s="2">
        <f ca="1">INDEX(INDIRECT("ALL["&amp;UNTANA[#Headers]&amp;"]"),rowPointer)</f>
        <v>44955</v>
      </c>
      <c r="F361" s="2">
        <f ca="1">IF(UNTANA[[#This Row],[TGL MASUK_H]]&gt;E360,UNTANA[[#This Row],[TGL MASUK_H]],IF(UNTANA[[#This Row],[ID]]=1,UNTANA[[#This Row],[TGL MASUK_H]],""))</f>
        <v>44955</v>
      </c>
      <c r="G361" s="6" t="str">
        <f ca="1">IF(INDEX(INDIRECT("ALL["&amp;UNTANA[#Headers]&amp;"]"),rowPointer)="","",INDEX(INDIRECT("ALL["&amp;UNTANA[#Headers]&amp;"]"),rowPointer))</f>
        <v>DB STATIONERY</v>
      </c>
      <c r="H361" s="6" t="str">
        <f ca="1">IF(INDEX(INDIRECT("ALL["&amp;UNTANA[#Headers]&amp;"]"),rowPointer)="","",INDEX(INDIRECT("ALL["&amp;UNTANA[#Headers]&amp;"]"),rowPointer))</f>
        <v>UNTANA</v>
      </c>
      <c r="I361" s="6" t="str">
        <f ca="1">IF(INDEX(INDIRECT("ALL["&amp;UNTANA[#Headers]&amp;"]"),rowPointer)="","",INDEX(INDIRECT("ALL["&amp;UNTANA[#Headers]&amp;"]"),rowPointer))</f>
        <v>JUA599/233</v>
      </c>
      <c r="J361" s="6" t="str">
        <f ca="1">IF(INDEX(INDIRECT("ALL["&amp;UNTANA[#Headers]&amp;"]"),rowPointer)="","",INDEX(INDIRECT("ALL["&amp;UNTANA[#Headers]&amp;"]"),rowPointer))</f>
        <v/>
      </c>
      <c r="K361" s="2">
        <f ca="1">IF(INDEX(INDIRECT("ALL["&amp;UNTANA[#Headers]&amp;"]"),rowPointer)="","",INDEX(INDIRECT("ALL["&amp;UNTANA[#Headers]&amp;"]"),rowPointer))</f>
        <v>44952</v>
      </c>
      <c r="L361" s="6" t="str">
        <f ca="1">IF(INDEX(INDIRECT("ALL["&amp;UNTANA[#Headers]&amp;"]"),rowPointer)="","",INDEX(INDIRECT("ALL["&amp;UNTANA[#Headers]&amp;"]"),rowPointer))</f>
        <v/>
      </c>
      <c r="M361" s="6" t="str">
        <f ca="1">IF(INDEX(INDIRECT("ALL["&amp;UNTANA[#Headers]&amp;"]"),rowPointer)="","",INDEX(INDIRECT("ALL["&amp;UNTANA[#Headers]&amp;"]"),rowPointer))</f>
        <v>STABILO TIZO 54 PC TF610</v>
      </c>
      <c r="N361" s="6">
        <f ca="1">IF(INDEX(INDIRECT("ALL["&amp;UNTANA[#Headers]&amp;"]"),rowPointer)="","",INDEX(INDIRECT("ALL["&amp;UNTANA[#Headers]&amp;"]"),rowPointer))</f>
        <v>3</v>
      </c>
      <c r="O361" s="6">
        <f ca="1">IF(INDEX(INDIRECT("ALL["&amp;UNTANA[#Headers]&amp;"]"),rowPointer)="","",INDEX(INDIRECT("ALL["&amp;UNTANA[#Headers]&amp;"]"),rowPointer))</f>
        <v>72</v>
      </c>
      <c r="P361" s="6" t="str">
        <f ca="1">IF(INDEX(INDIRECT("ALL["&amp;UNTANA[#Headers]&amp;"]"),rowPointer)="","",INDEX(INDIRECT("ALL["&amp;UNTANA[#Headers]&amp;"]"),rowPointer))</f>
        <v>PCS</v>
      </c>
      <c r="Q361" s="3">
        <f ca="1">IF(INDEX(INDIRECT("ALL["&amp;UNTANA[#Headers]&amp;"]"),rowPointer)="","",INDEX(INDIRECT("ALL["&amp;UNTANA[#Headers]&amp;"]"),rowPointer))</f>
        <v>106000</v>
      </c>
      <c r="R361" s="3" t="str">
        <f ca="1">IF(INDEX(INDIRECT("ALL["&amp;UNTANA[#Headers]&amp;"]"),rowPointer)="","",INDEX(INDIRECT("ALL["&amp;UNTANA[#Headers]&amp;"]"),rowPointer))</f>
        <v/>
      </c>
      <c r="S361" s="6" t="str">
        <f ca="1">IF(INDEX(INDIRECT("ALL["&amp;UNTANA[#Headers]&amp;"]"),rowPointer)="","",INDEX(INDIRECT("ALL["&amp;UNTANA[#Headers]&amp;"]"),rowPointer))</f>
        <v>24 PCS</v>
      </c>
      <c r="T361" s="4" t="str">
        <f ca="1">IF(INDEX(INDIRECT("ALL["&amp;UNTANA[#Headers]&amp;"]"),rowPointer)="","",INDEX(INDIRECT("ALL["&amp;UNTANA[#Headers]&amp;"]"),rowPointer))</f>
        <v/>
      </c>
      <c r="U361" s="4" t="str">
        <f ca="1">IF(INDEX(INDIRECT("ALL["&amp;UNTANA[#Headers]&amp;"]"),rowPointer)="","",INDEX(INDIRECT("ALL["&amp;UNTANA[#Headers]&amp;"]"),rowPointer))</f>
        <v/>
      </c>
      <c r="V361" s="3" t="str">
        <f ca="1">IF(INDEX(INDIRECT("ALL["&amp;UNTANA[#Headers]&amp;"]"),rowPointer)="","",INDEX(INDIRECT("ALL["&amp;UNTANA[#Headers]&amp;"]"),rowPointer))</f>
        <v/>
      </c>
      <c r="W361" s="6" t="str">
        <f ca="1">IF(INDEX(INDIRECT("ALL["&amp;UNTANA[#Headers]&amp;"]"),rowPointer)="","",INDEX(INDIRECT("ALL["&amp;UNTANA[#Headers]&amp;"]"),rowPointer))</f>
        <v/>
      </c>
    </row>
    <row r="362" spans="1:23" x14ac:dyDescent="0.25">
      <c r="A362" s="7">
        <v>796</v>
      </c>
      <c r="D362" t="str">
        <f ca="1">INDEX(INDIRECT("ALL["&amp;UNTANA[#Headers]&amp;"]"),rowPointer)</f>
        <v/>
      </c>
      <c r="E362" s="2">
        <f ca="1">INDEX(INDIRECT("ALL["&amp;UNTANA[#Headers]&amp;"]"),rowPointer)</f>
        <v>44955</v>
      </c>
      <c r="F362" s="2" t="str">
        <f ca="1">IF(UNTANA[[#This Row],[TGL MASUK_H]]&gt;E361,UNTANA[[#This Row],[TGL MASUK_H]],IF(UNTANA[[#This Row],[ID]]=1,UNTANA[[#This Row],[TGL MASUK_H]],""))</f>
        <v/>
      </c>
      <c r="G362" s="6" t="str">
        <f ca="1">IF(INDEX(INDIRECT("ALL["&amp;UNTANA[#Headers]&amp;"]"),rowPointer)="","",INDEX(INDIRECT("ALL["&amp;UNTANA[#Headers]&amp;"]"),rowPointer))</f>
        <v/>
      </c>
      <c r="H362" s="6" t="str">
        <f ca="1">IF(INDEX(INDIRECT("ALL["&amp;UNTANA[#Headers]&amp;"]"),rowPointer)="","",INDEX(INDIRECT("ALL["&amp;UNTANA[#Headers]&amp;"]"),rowPointer))</f>
        <v/>
      </c>
      <c r="I362" s="6" t="str">
        <f ca="1">IF(INDEX(INDIRECT("ALL["&amp;UNTANA[#Headers]&amp;"]"),rowPointer)="","",INDEX(INDIRECT("ALL["&amp;UNTANA[#Headers]&amp;"]"),rowPointer))</f>
        <v/>
      </c>
      <c r="J362" s="6" t="str">
        <f ca="1">IF(INDEX(INDIRECT("ALL["&amp;UNTANA[#Headers]&amp;"]"),rowPointer)="","",INDEX(INDIRECT("ALL["&amp;UNTANA[#Headers]&amp;"]"),rowPointer))</f>
        <v/>
      </c>
      <c r="K362" s="2" t="str">
        <f ca="1">IF(INDEX(INDIRECT("ALL["&amp;UNTANA[#Headers]&amp;"]"),rowPointer)="","",INDEX(INDIRECT("ALL["&amp;UNTANA[#Headers]&amp;"]"),rowPointer))</f>
        <v/>
      </c>
      <c r="L362" s="6" t="str">
        <f ca="1">IF(INDEX(INDIRECT("ALL["&amp;UNTANA[#Headers]&amp;"]"),rowPointer)="","",INDEX(INDIRECT("ALL["&amp;UNTANA[#Headers]&amp;"]"),rowPointer))</f>
        <v/>
      </c>
      <c r="M362" s="6" t="str">
        <f ca="1">IF(INDEX(INDIRECT("ALL["&amp;UNTANA[#Headers]&amp;"]"),rowPointer)="","",INDEX(INDIRECT("ALL["&amp;UNTANA[#Headers]&amp;"]"),rowPointer))</f>
        <v>HIGHLIGHTER 24 PCS TF616</v>
      </c>
      <c r="N362" s="6">
        <f ca="1">IF(INDEX(INDIRECT("ALL["&amp;UNTANA[#Headers]&amp;"]"),rowPointer)="","",INDEX(INDIRECT("ALL["&amp;UNTANA[#Headers]&amp;"]"),rowPointer))</f>
        <v>3</v>
      </c>
      <c r="O362" s="6">
        <f ca="1">IF(INDEX(INDIRECT("ALL["&amp;UNTANA[#Headers]&amp;"]"),rowPointer)="","",INDEX(INDIRECT("ALL["&amp;UNTANA[#Headers]&amp;"]"),rowPointer))</f>
        <v>96</v>
      </c>
      <c r="P362" s="6" t="str">
        <f ca="1">IF(INDEX(INDIRECT("ALL["&amp;UNTANA[#Headers]&amp;"]"),rowPointer)="","",INDEX(INDIRECT("ALL["&amp;UNTANA[#Headers]&amp;"]"),rowPointer))</f>
        <v>PCS</v>
      </c>
      <c r="Q362" s="3">
        <f ca="1">IF(INDEX(INDIRECT("ALL["&amp;UNTANA[#Headers]&amp;"]"),rowPointer)="","",INDEX(INDIRECT("ALL["&amp;UNTANA[#Headers]&amp;"]"),rowPointer))</f>
        <v>49500</v>
      </c>
      <c r="R362" s="3" t="str">
        <f ca="1">IF(INDEX(INDIRECT("ALL["&amp;UNTANA[#Headers]&amp;"]"),rowPointer)="","",INDEX(INDIRECT("ALL["&amp;UNTANA[#Headers]&amp;"]"),rowPointer))</f>
        <v/>
      </c>
      <c r="S362" s="6" t="str">
        <f ca="1">IF(INDEX(INDIRECT("ALL["&amp;UNTANA[#Headers]&amp;"]"),rowPointer)="","",INDEX(INDIRECT("ALL["&amp;UNTANA[#Headers]&amp;"]"),rowPointer))</f>
        <v>32 PCS</v>
      </c>
      <c r="T362" s="4" t="str">
        <f ca="1">IF(INDEX(INDIRECT("ALL["&amp;UNTANA[#Headers]&amp;"]"),rowPointer)="","",INDEX(INDIRECT("ALL["&amp;UNTANA[#Headers]&amp;"]"),rowPointer))</f>
        <v/>
      </c>
      <c r="U362" s="4" t="str">
        <f ca="1">IF(INDEX(INDIRECT("ALL["&amp;UNTANA[#Headers]&amp;"]"),rowPointer)="","",INDEX(INDIRECT("ALL["&amp;UNTANA[#Headers]&amp;"]"),rowPointer))</f>
        <v/>
      </c>
      <c r="V362" s="3" t="str">
        <f ca="1">IF(INDEX(INDIRECT("ALL["&amp;UNTANA[#Headers]&amp;"]"),rowPointer)="","",INDEX(INDIRECT("ALL["&amp;UNTANA[#Headers]&amp;"]"),rowPointer))</f>
        <v/>
      </c>
      <c r="W362" s="6" t="str">
        <f ca="1">IF(INDEX(INDIRECT("ALL["&amp;UNTANA[#Headers]&amp;"]"),rowPointer)="","",INDEX(INDIRECT("ALL["&amp;UNTANA[#Headers]&amp;"]"),rowPointer))</f>
        <v>DIMUAT 1 COLI</v>
      </c>
    </row>
    <row r="363" spans="1:23" x14ac:dyDescent="0.25">
      <c r="A363" s="7">
        <v>797</v>
      </c>
      <c r="D363" t="str">
        <f ca="1">INDEX(INDIRECT("ALL["&amp;UNTANA[#Headers]&amp;"]"),rowPointer)</f>
        <v/>
      </c>
      <c r="E363" s="2">
        <f ca="1">INDEX(INDIRECT("ALL["&amp;UNTANA[#Headers]&amp;"]"),rowPointer)</f>
        <v>44955</v>
      </c>
      <c r="F363" s="2" t="str">
        <f ca="1">IF(UNTANA[[#This Row],[TGL MASUK_H]]&gt;E362,UNTANA[[#This Row],[TGL MASUK_H]],IF(UNTANA[[#This Row],[ID]]=1,UNTANA[[#This Row],[TGL MASUK_H]],""))</f>
        <v/>
      </c>
      <c r="G363" s="6" t="str">
        <f ca="1">IF(INDEX(INDIRECT("ALL["&amp;UNTANA[#Headers]&amp;"]"),rowPointer)="","",INDEX(INDIRECT("ALL["&amp;UNTANA[#Headers]&amp;"]"),rowPointer))</f>
        <v/>
      </c>
      <c r="H363" s="6" t="str">
        <f ca="1">IF(INDEX(INDIRECT("ALL["&amp;UNTANA[#Headers]&amp;"]"),rowPointer)="","",INDEX(INDIRECT("ALL["&amp;UNTANA[#Headers]&amp;"]"),rowPointer))</f>
        <v/>
      </c>
      <c r="I363" s="6" t="str">
        <f ca="1">IF(INDEX(INDIRECT("ALL["&amp;UNTANA[#Headers]&amp;"]"),rowPointer)="","",INDEX(INDIRECT("ALL["&amp;UNTANA[#Headers]&amp;"]"),rowPointer))</f>
        <v/>
      </c>
      <c r="J363" s="6" t="str">
        <f ca="1">IF(INDEX(INDIRECT("ALL["&amp;UNTANA[#Headers]&amp;"]"),rowPointer)="","",INDEX(INDIRECT("ALL["&amp;UNTANA[#Headers]&amp;"]"),rowPointer))</f>
        <v/>
      </c>
      <c r="K363" s="2" t="str">
        <f ca="1">IF(INDEX(INDIRECT("ALL["&amp;UNTANA[#Headers]&amp;"]"),rowPointer)="","",INDEX(INDIRECT("ALL["&amp;UNTANA[#Headers]&amp;"]"),rowPointer))</f>
        <v/>
      </c>
      <c r="L363" s="6" t="str">
        <f ca="1">IF(INDEX(INDIRECT("ALL["&amp;UNTANA[#Headers]&amp;"]"),rowPointer)="","",INDEX(INDIRECT("ALL["&amp;UNTANA[#Headers]&amp;"]"),rowPointer))</f>
        <v/>
      </c>
      <c r="M363" s="6" t="str">
        <f ca="1">IF(INDEX(INDIRECT("ALL["&amp;UNTANA[#Headers]&amp;"]"),rowPointer)="","",INDEX(INDIRECT("ALL["&amp;UNTANA[#Headers]&amp;"]"),rowPointer))</f>
        <v/>
      </c>
      <c r="N363" s="6" t="str">
        <f ca="1">IF(INDEX(INDIRECT("ALL["&amp;UNTANA[#Headers]&amp;"]"),rowPointer)="","",INDEX(INDIRECT("ALL["&amp;UNTANA[#Headers]&amp;"]"),rowPointer))</f>
        <v/>
      </c>
      <c r="O363" s="6" t="str">
        <f ca="1">IF(INDEX(INDIRECT("ALL["&amp;UNTANA[#Headers]&amp;"]"),rowPointer)="","",INDEX(INDIRECT("ALL["&amp;UNTANA[#Headers]&amp;"]"),rowPointer))</f>
        <v/>
      </c>
      <c r="P363" s="6" t="str">
        <f ca="1">IF(INDEX(INDIRECT("ALL["&amp;UNTANA[#Headers]&amp;"]"),rowPointer)="","",INDEX(INDIRECT("ALL["&amp;UNTANA[#Headers]&amp;"]"),rowPointer))</f>
        <v/>
      </c>
      <c r="Q363" s="3" t="str">
        <f ca="1">IF(INDEX(INDIRECT("ALL["&amp;UNTANA[#Headers]&amp;"]"),rowPointer)="","",INDEX(INDIRECT("ALL["&amp;UNTANA[#Headers]&amp;"]"),rowPointer))</f>
        <v/>
      </c>
      <c r="R363" s="3" t="str">
        <f ca="1">IF(INDEX(INDIRECT("ALL["&amp;UNTANA[#Headers]&amp;"]"),rowPointer)="","",INDEX(INDIRECT("ALL["&amp;UNTANA[#Headers]&amp;"]"),rowPointer))</f>
        <v/>
      </c>
      <c r="S363" s="6" t="str">
        <f ca="1">IF(INDEX(INDIRECT("ALL["&amp;UNTANA[#Headers]&amp;"]"),rowPointer)="","",INDEX(INDIRECT("ALL["&amp;UNTANA[#Headers]&amp;"]"),rowPointer))</f>
        <v/>
      </c>
      <c r="T363" s="4" t="str">
        <f ca="1">IF(INDEX(INDIRECT("ALL["&amp;UNTANA[#Headers]&amp;"]"),rowPointer)="","",INDEX(INDIRECT("ALL["&amp;UNTANA[#Headers]&amp;"]"),rowPointer))</f>
        <v/>
      </c>
      <c r="U363" s="4" t="str">
        <f ca="1">IF(INDEX(INDIRECT("ALL["&amp;UNTANA[#Headers]&amp;"]"),rowPointer)="","",INDEX(INDIRECT("ALL["&amp;UNTANA[#Headers]&amp;"]"),rowPointer))</f>
        <v/>
      </c>
      <c r="V363" s="3" t="str">
        <f ca="1">IF(INDEX(INDIRECT("ALL["&amp;UNTANA[#Headers]&amp;"]"),rowPointer)="","",INDEX(INDIRECT("ALL["&amp;UNTANA[#Headers]&amp;"]"),rowPointer))</f>
        <v/>
      </c>
      <c r="W363" s="6" t="str">
        <f ca="1">IF(INDEX(INDIRECT("ALL["&amp;UNTANA[#Headers]&amp;"]"),rowPointer)="","",INDEX(INDIRECT("ALL["&amp;UNTANA[#Headers]&amp;"]"),rowPointer))</f>
        <v/>
      </c>
    </row>
    <row r="364" spans="1:23" x14ac:dyDescent="0.25">
      <c r="A364" s="7">
        <v>813</v>
      </c>
      <c r="D364">
        <f ca="1">INDEX(INDIRECT("ALL["&amp;UNTANA[#Headers]&amp;"]"),rowPointer)</f>
        <v>813</v>
      </c>
      <c r="E364" s="2">
        <f ca="1">INDEX(INDIRECT("ALL["&amp;UNTANA[#Headers]&amp;"]"),rowPointer)</f>
        <v>44957</v>
      </c>
      <c r="F364" s="2">
        <f ca="1">IF(UNTANA[[#This Row],[TGL MASUK_H]]&gt;E363,UNTANA[[#This Row],[TGL MASUK_H]],IF(UNTANA[[#This Row],[ID]]=1,UNTANA[[#This Row],[TGL MASUK_H]],""))</f>
        <v>44957</v>
      </c>
      <c r="G364" s="6" t="str">
        <f ca="1">IF(INDEX(INDIRECT("ALL["&amp;UNTANA[#Headers]&amp;"]"),rowPointer)="","",INDEX(INDIRECT("ALL["&amp;UNTANA[#Headers]&amp;"]"),rowPointer))</f>
        <v>HANSA</v>
      </c>
      <c r="H364" s="6" t="str">
        <f ca="1">IF(INDEX(INDIRECT("ALL["&amp;UNTANA[#Headers]&amp;"]"),rowPointer)="","",INDEX(INDIRECT("ALL["&amp;UNTANA[#Headers]&amp;"]"),rowPointer))</f>
        <v>UNTANA</v>
      </c>
      <c r="I364" s="6" t="str">
        <f ca="1">IF(INDEX(INDIRECT("ALL["&amp;UNTANA[#Headers]&amp;"]"),rowPointer)="","",INDEX(INDIRECT("ALL["&amp;UNTANA[#Headers]&amp;"]"),rowPointer))</f>
        <v>HN012023340</v>
      </c>
      <c r="J364" s="6" t="str">
        <f ca="1">IF(INDEX(INDIRECT("ALL["&amp;UNTANA[#Headers]&amp;"]"),rowPointer)="","",INDEX(INDIRECT("ALL["&amp;UNTANA[#Headers]&amp;"]"),rowPointer))</f>
        <v/>
      </c>
      <c r="K364" s="2">
        <f ca="1">IF(INDEX(INDIRECT("ALL["&amp;UNTANA[#Headers]&amp;"]"),rowPointer)="","",INDEX(INDIRECT("ALL["&amp;UNTANA[#Headers]&amp;"]"),rowPointer))</f>
        <v>44957</v>
      </c>
      <c r="L364" s="6" t="str">
        <f ca="1">IF(INDEX(INDIRECT("ALL["&amp;UNTANA[#Headers]&amp;"]"),rowPointer)="","",INDEX(INDIRECT("ALL["&amp;UNTANA[#Headers]&amp;"]"),rowPointer))</f>
        <v/>
      </c>
      <c r="M364" s="6" t="str">
        <f ca="1">IF(INDEX(INDIRECT("ALL["&amp;UNTANA[#Headers]&amp;"]"),rowPointer)="","",INDEX(INDIRECT("ALL["&amp;UNTANA[#Headers]&amp;"]"),rowPointer))</f>
        <v>MALAM SHINTOENG K 1W POLOS</v>
      </c>
      <c r="N364" s="6" t="str">
        <f ca="1">IF(INDEX(INDIRECT("ALL["&amp;UNTANA[#Headers]&amp;"]"),rowPointer)="","",INDEX(INDIRECT("ALL["&amp;UNTANA[#Headers]&amp;"]"),rowPointer))</f>
        <v/>
      </c>
      <c r="O364" s="6">
        <f ca="1">IF(INDEX(INDIRECT("ALL["&amp;UNTANA[#Headers]&amp;"]"),rowPointer)="","",INDEX(INDIRECT("ALL["&amp;UNTANA[#Headers]&amp;"]"),rowPointer))</f>
        <v>12</v>
      </c>
      <c r="P364" s="6" t="str">
        <f ca="1">IF(INDEX(INDIRECT("ALL["&amp;UNTANA[#Headers]&amp;"]"),rowPointer)="","",INDEX(INDIRECT("ALL["&amp;UNTANA[#Headers]&amp;"]"),rowPointer))</f>
        <v>PCS</v>
      </c>
      <c r="Q364" s="3">
        <f ca="1">IF(INDEX(INDIRECT("ALL["&amp;UNTANA[#Headers]&amp;"]"),rowPointer)="","",INDEX(INDIRECT("ALL["&amp;UNTANA[#Headers]&amp;"]"),rowPointer))</f>
        <v>1450</v>
      </c>
      <c r="R364" s="3" t="str">
        <f ca="1">IF(INDEX(INDIRECT("ALL["&amp;UNTANA[#Headers]&amp;"]"),rowPointer)="","",INDEX(INDIRECT("ALL["&amp;UNTANA[#Headers]&amp;"]"),rowPointer))</f>
        <v/>
      </c>
      <c r="S364" s="6" t="str">
        <f ca="1">IF(INDEX(INDIRECT("ALL["&amp;UNTANA[#Headers]&amp;"]"),rowPointer)="","",INDEX(INDIRECT("ALL["&amp;UNTANA[#Headers]&amp;"]"),rowPointer))</f>
        <v/>
      </c>
      <c r="T364" s="4" t="str">
        <f ca="1">IF(INDEX(INDIRECT("ALL["&amp;UNTANA[#Headers]&amp;"]"),rowPointer)="","",INDEX(INDIRECT("ALL["&amp;UNTANA[#Headers]&amp;"]"),rowPointer))</f>
        <v/>
      </c>
      <c r="U364" s="4" t="str">
        <f ca="1">IF(INDEX(INDIRECT("ALL["&amp;UNTANA[#Headers]&amp;"]"),rowPointer)="","",INDEX(INDIRECT("ALL["&amp;UNTANA[#Headers]&amp;"]"),rowPointer))</f>
        <v/>
      </c>
      <c r="V364" s="3" t="str">
        <f ca="1">IF(INDEX(INDIRECT("ALL["&amp;UNTANA[#Headers]&amp;"]"),rowPointer)="","",INDEX(INDIRECT("ALL["&amp;UNTANA[#Headers]&amp;"]"),rowPointer))</f>
        <v/>
      </c>
      <c r="W364" s="6" t="str">
        <f ca="1">IF(INDEX(INDIRECT("ALL["&amp;UNTANA[#Headers]&amp;"]"),rowPointer)="","",INDEX(INDIRECT("ALL["&amp;UNTANA[#Headers]&amp;"]"),rowPointer))</f>
        <v/>
      </c>
    </row>
    <row r="365" spans="1:23" x14ac:dyDescent="0.25">
      <c r="A365" s="7">
        <v>814</v>
      </c>
      <c r="D365" t="str">
        <f ca="1">INDEX(INDIRECT("ALL["&amp;UNTANA[#Headers]&amp;"]"),rowPointer)</f>
        <v/>
      </c>
      <c r="E365" s="2">
        <f ca="1">INDEX(INDIRECT("ALL["&amp;UNTANA[#Headers]&amp;"]"),rowPointer)</f>
        <v>44957</v>
      </c>
      <c r="F365" s="2" t="str">
        <f ca="1">IF(UNTANA[[#This Row],[TGL MASUK_H]]&gt;E364,UNTANA[[#This Row],[TGL MASUK_H]],IF(UNTANA[[#This Row],[ID]]=1,UNTANA[[#This Row],[TGL MASUK_H]],""))</f>
        <v/>
      </c>
      <c r="G365" s="6" t="str">
        <f ca="1">IF(INDEX(INDIRECT("ALL["&amp;UNTANA[#Headers]&amp;"]"),rowPointer)="","",INDEX(INDIRECT("ALL["&amp;UNTANA[#Headers]&amp;"]"),rowPointer))</f>
        <v/>
      </c>
      <c r="H365" s="6" t="str">
        <f ca="1">IF(INDEX(INDIRECT("ALL["&amp;UNTANA[#Headers]&amp;"]"),rowPointer)="","",INDEX(INDIRECT("ALL["&amp;UNTANA[#Headers]&amp;"]"),rowPointer))</f>
        <v/>
      </c>
      <c r="I365" s="6" t="str">
        <f ca="1">IF(INDEX(INDIRECT("ALL["&amp;UNTANA[#Headers]&amp;"]"),rowPointer)="","",INDEX(INDIRECT("ALL["&amp;UNTANA[#Headers]&amp;"]"),rowPointer))</f>
        <v/>
      </c>
      <c r="J365" s="6" t="str">
        <f ca="1">IF(INDEX(INDIRECT("ALL["&amp;UNTANA[#Headers]&amp;"]"),rowPointer)="","",INDEX(INDIRECT("ALL["&amp;UNTANA[#Headers]&amp;"]"),rowPointer))</f>
        <v/>
      </c>
      <c r="K365" s="2" t="str">
        <f ca="1">IF(INDEX(INDIRECT("ALL["&amp;UNTANA[#Headers]&amp;"]"),rowPointer)="","",INDEX(INDIRECT("ALL["&amp;UNTANA[#Headers]&amp;"]"),rowPointer))</f>
        <v/>
      </c>
      <c r="L365" s="6" t="str">
        <f ca="1">IF(INDEX(INDIRECT("ALL["&amp;UNTANA[#Headers]&amp;"]"),rowPointer)="","",INDEX(INDIRECT("ALL["&amp;UNTANA[#Headers]&amp;"]"),rowPointer))</f>
        <v/>
      </c>
      <c r="M365" s="6" t="str">
        <f ca="1">IF(INDEX(INDIRECT("ALL["&amp;UNTANA[#Headers]&amp;"]"),rowPointer)="","",INDEX(INDIRECT("ALL["&amp;UNTANA[#Headers]&amp;"]"),rowPointer))</f>
        <v>MALAM SHINTOENG K 6-12W</v>
      </c>
      <c r="N365" s="6" t="str">
        <f ca="1">IF(INDEX(INDIRECT("ALL["&amp;UNTANA[#Headers]&amp;"]"),rowPointer)="","",INDEX(INDIRECT("ALL["&amp;UNTANA[#Headers]&amp;"]"),rowPointer))</f>
        <v/>
      </c>
      <c r="O365" s="6">
        <f ca="1">IF(INDEX(INDIRECT("ALL["&amp;UNTANA[#Headers]&amp;"]"),rowPointer)="","",INDEX(INDIRECT("ALL["&amp;UNTANA[#Headers]&amp;"]"),rowPointer))</f>
        <v>12</v>
      </c>
      <c r="P365" s="6" t="str">
        <f ca="1">IF(INDEX(INDIRECT("ALL["&amp;UNTANA[#Headers]&amp;"]"),rowPointer)="","",INDEX(INDIRECT("ALL["&amp;UNTANA[#Headers]&amp;"]"),rowPointer))</f>
        <v>PCS</v>
      </c>
      <c r="Q365" s="3">
        <f ca="1">IF(INDEX(INDIRECT("ALL["&amp;UNTANA[#Headers]&amp;"]"),rowPointer)="","",INDEX(INDIRECT("ALL["&amp;UNTANA[#Headers]&amp;"]"),rowPointer))</f>
        <v>1450</v>
      </c>
      <c r="R365" s="3" t="str">
        <f ca="1">IF(INDEX(INDIRECT("ALL["&amp;UNTANA[#Headers]&amp;"]"),rowPointer)="","",INDEX(INDIRECT("ALL["&amp;UNTANA[#Headers]&amp;"]"),rowPointer))</f>
        <v/>
      </c>
      <c r="S365" s="6" t="str">
        <f ca="1">IF(INDEX(INDIRECT("ALL["&amp;UNTANA[#Headers]&amp;"]"),rowPointer)="","",INDEX(INDIRECT("ALL["&amp;UNTANA[#Headers]&amp;"]"),rowPointer))</f>
        <v/>
      </c>
      <c r="T365" s="4" t="str">
        <f ca="1">IF(INDEX(INDIRECT("ALL["&amp;UNTANA[#Headers]&amp;"]"),rowPointer)="","",INDEX(INDIRECT("ALL["&amp;UNTANA[#Headers]&amp;"]"),rowPointer))</f>
        <v/>
      </c>
      <c r="U365" s="4" t="str">
        <f ca="1">IF(INDEX(INDIRECT("ALL["&amp;UNTANA[#Headers]&amp;"]"),rowPointer)="","",INDEX(INDIRECT("ALL["&amp;UNTANA[#Headers]&amp;"]"),rowPointer))</f>
        <v/>
      </c>
      <c r="V365" s="3" t="str">
        <f ca="1">IF(INDEX(INDIRECT("ALL["&amp;UNTANA[#Headers]&amp;"]"),rowPointer)="","",INDEX(INDIRECT("ALL["&amp;UNTANA[#Headers]&amp;"]"),rowPointer))</f>
        <v/>
      </c>
      <c r="W365" s="6" t="str">
        <f ca="1">IF(INDEX(INDIRECT("ALL["&amp;UNTANA[#Headers]&amp;"]"),rowPointer)="","",INDEX(INDIRECT("ALL["&amp;UNTANA[#Headers]&amp;"]"),rowPointer))</f>
        <v/>
      </c>
    </row>
    <row r="366" spans="1:23" x14ac:dyDescent="0.25">
      <c r="A366" s="7">
        <v>815</v>
      </c>
      <c r="D366" t="str">
        <f ca="1">INDEX(INDIRECT("ALL["&amp;UNTANA[#Headers]&amp;"]"),rowPointer)</f>
        <v/>
      </c>
      <c r="E366" s="2">
        <f ca="1">INDEX(INDIRECT("ALL["&amp;UNTANA[#Headers]&amp;"]"),rowPointer)</f>
        <v>44957</v>
      </c>
      <c r="F366" s="2" t="str">
        <f ca="1">IF(UNTANA[[#This Row],[TGL MASUK_H]]&gt;E365,UNTANA[[#This Row],[TGL MASUK_H]],IF(UNTANA[[#This Row],[ID]]=1,UNTANA[[#This Row],[TGL MASUK_H]],""))</f>
        <v/>
      </c>
      <c r="G366" s="6" t="str">
        <f ca="1">IF(INDEX(INDIRECT("ALL["&amp;UNTANA[#Headers]&amp;"]"),rowPointer)="","",INDEX(INDIRECT("ALL["&amp;UNTANA[#Headers]&amp;"]"),rowPointer))</f>
        <v/>
      </c>
      <c r="H366" s="6" t="str">
        <f ca="1">IF(INDEX(INDIRECT("ALL["&amp;UNTANA[#Headers]&amp;"]"),rowPointer)="","",INDEX(INDIRECT("ALL["&amp;UNTANA[#Headers]&amp;"]"),rowPointer))</f>
        <v/>
      </c>
      <c r="I366" s="6" t="str">
        <f ca="1">IF(INDEX(INDIRECT("ALL["&amp;UNTANA[#Headers]&amp;"]"),rowPointer)="","",INDEX(INDIRECT("ALL["&amp;UNTANA[#Headers]&amp;"]"),rowPointer))</f>
        <v/>
      </c>
      <c r="J366" s="6" t="str">
        <f ca="1">IF(INDEX(INDIRECT("ALL["&amp;UNTANA[#Headers]&amp;"]"),rowPointer)="","",INDEX(INDIRECT("ALL["&amp;UNTANA[#Headers]&amp;"]"),rowPointer))</f>
        <v/>
      </c>
      <c r="K366" s="2" t="str">
        <f ca="1">IF(INDEX(INDIRECT("ALL["&amp;UNTANA[#Headers]&amp;"]"),rowPointer)="","",INDEX(INDIRECT("ALL["&amp;UNTANA[#Headers]&amp;"]"),rowPointer))</f>
        <v/>
      </c>
      <c r="L366" s="6" t="str">
        <f ca="1">IF(INDEX(INDIRECT("ALL["&amp;UNTANA[#Headers]&amp;"]"),rowPointer)="","",INDEX(INDIRECT("ALL["&amp;UNTANA[#Headers]&amp;"]"),rowPointer))</f>
        <v/>
      </c>
      <c r="M366" s="6" t="str">
        <f ca="1">IF(INDEX(INDIRECT("ALL["&amp;UNTANA[#Headers]&amp;"]"),rowPointer)="","",INDEX(INDIRECT("ALL["&amp;UNTANA[#Headers]&amp;"]"),rowPointer))</f>
        <v>MALAM SHINTOENG B 1W POLOS</v>
      </c>
      <c r="N366" s="6" t="str">
        <f ca="1">IF(INDEX(INDIRECT("ALL["&amp;UNTANA[#Headers]&amp;"]"),rowPointer)="","",INDEX(INDIRECT("ALL["&amp;UNTANA[#Headers]&amp;"]"),rowPointer))</f>
        <v/>
      </c>
      <c r="O366" s="6">
        <f ca="1">IF(INDEX(INDIRECT("ALL["&amp;UNTANA[#Headers]&amp;"]"),rowPointer)="","",INDEX(INDIRECT("ALL["&amp;UNTANA[#Headers]&amp;"]"),rowPointer))</f>
        <v>10</v>
      </c>
      <c r="P366" s="6" t="str">
        <f ca="1">IF(INDEX(INDIRECT("ALL["&amp;UNTANA[#Headers]&amp;"]"),rowPointer)="","",INDEX(INDIRECT("ALL["&amp;UNTANA[#Headers]&amp;"]"),rowPointer))</f>
        <v>PCS</v>
      </c>
      <c r="Q366" s="3">
        <f ca="1">IF(INDEX(INDIRECT("ALL["&amp;UNTANA[#Headers]&amp;"]"),rowPointer)="","",INDEX(INDIRECT("ALL["&amp;UNTANA[#Headers]&amp;"]"),rowPointer))</f>
        <v>5200</v>
      </c>
      <c r="R366" s="3" t="str">
        <f ca="1">IF(INDEX(INDIRECT("ALL["&amp;UNTANA[#Headers]&amp;"]"),rowPointer)="","",INDEX(INDIRECT("ALL["&amp;UNTANA[#Headers]&amp;"]"),rowPointer))</f>
        <v/>
      </c>
      <c r="S366" s="6" t="str">
        <f ca="1">IF(INDEX(INDIRECT("ALL["&amp;UNTANA[#Headers]&amp;"]"),rowPointer)="","",INDEX(INDIRECT("ALL["&amp;UNTANA[#Headers]&amp;"]"),rowPointer))</f>
        <v/>
      </c>
      <c r="T366" s="4" t="str">
        <f ca="1">IF(INDEX(INDIRECT("ALL["&amp;UNTANA[#Headers]&amp;"]"),rowPointer)="","",INDEX(INDIRECT("ALL["&amp;UNTANA[#Headers]&amp;"]"),rowPointer))</f>
        <v/>
      </c>
      <c r="U366" s="4" t="str">
        <f ca="1">IF(INDEX(INDIRECT("ALL["&amp;UNTANA[#Headers]&amp;"]"),rowPointer)="","",INDEX(INDIRECT("ALL["&amp;UNTANA[#Headers]&amp;"]"),rowPointer))</f>
        <v/>
      </c>
      <c r="V366" s="3" t="str">
        <f ca="1">IF(INDEX(INDIRECT("ALL["&amp;UNTANA[#Headers]&amp;"]"),rowPointer)="","",INDEX(INDIRECT("ALL["&amp;UNTANA[#Headers]&amp;"]"),rowPointer))</f>
        <v/>
      </c>
      <c r="W366" s="6" t="str">
        <f ca="1">IF(INDEX(INDIRECT("ALL["&amp;UNTANA[#Headers]&amp;"]"),rowPointer)="","",INDEX(INDIRECT("ALL["&amp;UNTANA[#Headers]&amp;"]"),rowPointer))</f>
        <v/>
      </c>
    </row>
    <row r="367" spans="1:23" x14ac:dyDescent="0.25">
      <c r="A367" s="7">
        <v>816</v>
      </c>
      <c r="D367" t="str">
        <f ca="1">INDEX(INDIRECT("ALL["&amp;UNTANA[#Headers]&amp;"]"),rowPointer)</f>
        <v/>
      </c>
      <c r="E367" s="2">
        <f ca="1">INDEX(INDIRECT("ALL["&amp;UNTANA[#Headers]&amp;"]"),rowPointer)</f>
        <v>44957</v>
      </c>
      <c r="F367" s="2" t="str">
        <f ca="1">IF(UNTANA[[#This Row],[TGL MASUK_H]]&gt;E366,UNTANA[[#This Row],[TGL MASUK_H]],IF(UNTANA[[#This Row],[ID]]=1,UNTANA[[#This Row],[TGL MASUK_H]],""))</f>
        <v/>
      </c>
      <c r="G367" s="6" t="str">
        <f ca="1">IF(INDEX(INDIRECT("ALL["&amp;UNTANA[#Headers]&amp;"]"),rowPointer)="","",INDEX(INDIRECT("ALL["&amp;UNTANA[#Headers]&amp;"]"),rowPointer))</f>
        <v/>
      </c>
      <c r="H367" s="6" t="str">
        <f ca="1">IF(INDEX(INDIRECT("ALL["&amp;UNTANA[#Headers]&amp;"]"),rowPointer)="","",INDEX(INDIRECT("ALL["&amp;UNTANA[#Headers]&amp;"]"),rowPointer))</f>
        <v/>
      </c>
      <c r="I367" s="6" t="str">
        <f ca="1">IF(INDEX(INDIRECT("ALL["&amp;UNTANA[#Headers]&amp;"]"),rowPointer)="","",INDEX(INDIRECT("ALL["&amp;UNTANA[#Headers]&amp;"]"),rowPointer))</f>
        <v/>
      </c>
      <c r="J367" s="6" t="str">
        <f ca="1">IF(INDEX(INDIRECT("ALL["&amp;UNTANA[#Headers]&amp;"]"),rowPointer)="","",INDEX(INDIRECT("ALL["&amp;UNTANA[#Headers]&amp;"]"),rowPointer))</f>
        <v/>
      </c>
      <c r="K367" s="2" t="str">
        <f ca="1">IF(INDEX(INDIRECT("ALL["&amp;UNTANA[#Headers]&amp;"]"),rowPointer)="","",INDEX(INDIRECT("ALL["&amp;UNTANA[#Headers]&amp;"]"),rowPointer))</f>
        <v/>
      </c>
      <c r="L367" s="6" t="str">
        <f ca="1">IF(INDEX(INDIRECT("ALL["&amp;UNTANA[#Headers]&amp;"]"),rowPointer)="","",INDEX(INDIRECT("ALL["&amp;UNTANA[#Headers]&amp;"]"),rowPointer))</f>
        <v/>
      </c>
      <c r="M367" s="6" t="str">
        <f ca="1">IF(INDEX(INDIRECT("ALL["&amp;UNTANA[#Headers]&amp;"]"),rowPointer)="","",INDEX(INDIRECT("ALL["&amp;UNTANA[#Headers]&amp;"]"),rowPointer))</f>
        <v>MALAM SHINTOENG B 6-12W</v>
      </c>
      <c r="N367" s="6" t="str">
        <f ca="1">IF(INDEX(INDIRECT("ALL["&amp;UNTANA[#Headers]&amp;"]"),rowPointer)="","",INDEX(INDIRECT("ALL["&amp;UNTANA[#Headers]&amp;"]"),rowPointer))</f>
        <v/>
      </c>
      <c r="O367" s="6">
        <f ca="1">IF(INDEX(INDIRECT("ALL["&amp;UNTANA[#Headers]&amp;"]"),rowPointer)="","",INDEX(INDIRECT("ALL["&amp;UNTANA[#Headers]&amp;"]"),rowPointer))</f>
        <v>10</v>
      </c>
      <c r="P367" s="6" t="str">
        <f ca="1">IF(INDEX(INDIRECT("ALL["&amp;UNTANA[#Headers]&amp;"]"),rowPointer)="","",INDEX(INDIRECT("ALL["&amp;UNTANA[#Headers]&amp;"]"),rowPointer))</f>
        <v>PCS</v>
      </c>
      <c r="Q367" s="3">
        <f ca="1">IF(INDEX(INDIRECT("ALL["&amp;UNTANA[#Headers]&amp;"]"),rowPointer)="","",INDEX(INDIRECT("ALL["&amp;UNTANA[#Headers]&amp;"]"),rowPointer))</f>
        <v>5500</v>
      </c>
      <c r="R367" s="3" t="str">
        <f ca="1">IF(INDEX(INDIRECT("ALL["&amp;UNTANA[#Headers]&amp;"]"),rowPointer)="","",INDEX(INDIRECT("ALL["&amp;UNTANA[#Headers]&amp;"]"),rowPointer))</f>
        <v/>
      </c>
      <c r="S367" s="6" t="str">
        <f ca="1">IF(INDEX(INDIRECT("ALL["&amp;UNTANA[#Headers]&amp;"]"),rowPointer)="","",INDEX(INDIRECT("ALL["&amp;UNTANA[#Headers]&amp;"]"),rowPointer))</f>
        <v/>
      </c>
      <c r="T367" s="4" t="str">
        <f ca="1">IF(INDEX(INDIRECT("ALL["&amp;UNTANA[#Headers]&amp;"]"),rowPointer)="","",INDEX(INDIRECT("ALL["&amp;UNTANA[#Headers]&amp;"]"),rowPointer))</f>
        <v/>
      </c>
      <c r="U367" s="4" t="str">
        <f ca="1">IF(INDEX(INDIRECT("ALL["&amp;UNTANA[#Headers]&amp;"]"),rowPointer)="","",INDEX(INDIRECT("ALL["&amp;UNTANA[#Headers]&amp;"]"),rowPointer))</f>
        <v/>
      </c>
      <c r="V367" s="3" t="str">
        <f ca="1">IF(INDEX(INDIRECT("ALL["&amp;UNTANA[#Headers]&amp;"]"),rowPointer)="","",INDEX(INDIRECT("ALL["&amp;UNTANA[#Headers]&amp;"]"),rowPointer))</f>
        <v/>
      </c>
      <c r="W367" s="6" t="str">
        <f ca="1">IF(INDEX(INDIRECT("ALL["&amp;UNTANA[#Headers]&amp;"]"),rowPointer)="","",INDEX(INDIRECT("ALL["&amp;UNTANA[#Headers]&amp;"]"),rowPointer))</f>
        <v/>
      </c>
    </row>
    <row r="368" spans="1:23" x14ac:dyDescent="0.25">
      <c r="A368" s="7">
        <v>817</v>
      </c>
      <c r="D368" t="str">
        <f ca="1">INDEX(INDIRECT("ALL["&amp;UNTANA[#Headers]&amp;"]"),rowPointer)</f>
        <v/>
      </c>
      <c r="E368" s="2">
        <f ca="1">INDEX(INDIRECT("ALL["&amp;UNTANA[#Headers]&amp;"]"),rowPointer)</f>
        <v>44957</v>
      </c>
      <c r="F368" s="2" t="str">
        <f ca="1">IF(UNTANA[[#This Row],[TGL MASUK_H]]&gt;E367,UNTANA[[#This Row],[TGL MASUK_H]],IF(UNTANA[[#This Row],[ID]]=1,UNTANA[[#This Row],[TGL MASUK_H]],""))</f>
        <v/>
      </c>
      <c r="G368" s="6" t="str">
        <f ca="1">IF(INDEX(INDIRECT("ALL["&amp;UNTANA[#Headers]&amp;"]"),rowPointer)="","",INDEX(INDIRECT("ALL["&amp;UNTANA[#Headers]&amp;"]"),rowPointer))</f>
        <v/>
      </c>
      <c r="H368" s="6" t="str">
        <f ca="1">IF(INDEX(INDIRECT("ALL["&amp;UNTANA[#Headers]&amp;"]"),rowPointer)="","",INDEX(INDIRECT("ALL["&amp;UNTANA[#Headers]&amp;"]"),rowPointer))</f>
        <v/>
      </c>
      <c r="I368" s="6" t="str">
        <f ca="1">IF(INDEX(INDIRECT("ALL["&amp;UNTANA[#Headers]&amp;"]"),rowPointer)="","",INDEX(INDIRECT("ALL["&amp;UNTANA[#Headers]&amp;"]"),rowPointer))</f>
        <v/>
      </c>
      <c r="J368" s="6" t="str">
        <f ca="1">IF(INDEX(INDIRECT("ALL["&amp;UNTANA[#Headers]&amp;"]"),rowPointer)="","",INDEX(INDIRECT("ALL["&amp;UNTANA[#Headers]&amp;"]"),rowPointer))</f>
        <v/>
      </c>
      <c r="K368" s="2" t="str">
        <f ca="1">IF(INDEX(INDIRECT("ALL["&amp;UNTANA[#Headers]&amp;"]"),rowPointer)="","",INDEX(INDIRECT("ALL["&amp;UNTANA[#Headers]&amp;"]"),rowPointer))</f>
        <v/>
      </c>
      <c r="L368" s="6" t="str">
        <f ca="1">IF(INDEX(INDIRECT("ALL["&amp;UNTANA[#Headers]&amp;"]"),rowPointer)="","",INDEX(INDIRECT("ALL["&amp;UNTANA[#Headers]&amp;"]"),rowPointer))</f>
        <v/>
      </c>
      <c r="M368" s="6" t="str">
        <f ca="1">IF(INDEX(INDIRECT("ALL["&amp;UNTANA[#Headers]&amp;"]"),rowPointer)="","",INDEX(INDIRECT("ALL["&amp;UNTANA[#Headers]&amp;"]"),rowPointer))</f>
        <v/>
      </c>
      <c r="N368" s="6" t="str">
        <f ca="1">IF(INDEX(INDIRECT("ALL["&amp;UNTANA[#Headers]&amp;"]"),rowPointer)="","",INDEX(INDIRECT("ALL["&amp;UNTANA[#Headers]&amp;"]"),rowPointer))</f>
        <v/>
      </c>
      <c r="O368" s="6" t="str">
        <f ca="1">IF(INDEX(INDIRECT("ALL["&amp;UNTANA[#Headers]&amp;"]"),rowPointer)="","",INDEX(INDIRECT("ALL["&amp;UNTANA[#Headers]&amp;"]"),rowPointer))</f>
        <v/>
      </c>
      <c r="P368" s="6" t="str">
        <f ca="1">IF(INDEX(INDIRECT("ALL["&amp;UNTANA[#Headers]&amp;"]"),rowPointer)="","",INDEX(INDIRECT("ALL["&amp;UNTANA[#Headers]&amp;"]"),rowPointer))</f>
        <v/>
      </c>
      <c r="Q368" s="3" t="str">
        <f ca="1">IF(INDEX(INDIRECT("ALL["&amp;UNTANA[#Headers]&amp;"]"),rowPointer)="","",INDEX(INDIRECT("ALL["&amp;UNTANA[#Headers]&amp;"]"),rowPointer))</f>
        <v/>
      </c>
      <c r="R368" s="3" t="str">
        <f ca="1">IF(INDEX(INDIRECT("ALL["&amp;UNTANA[#Headers]&amp;"]"),rowPointer)="","",INDEX(INDIRECT("ALL["&amp;UNTANA[#Headers]&amp;"]"),rowPointer))</f>
        <v/>
      </c>
      <c r="S368" s="6" t="str">
        <f ca="1">IF(INDEX(INDIRECT("ALL["&amp;UNTANA[#Headers]&amp;"]"),rowPointer)="","",INDEX(INDIRECT("ALL["&amp;UNTANA[#Headers]&amp;"]"),rowPointer))</f>
        <v/>
      </c>
      <c r="T368" s="4" t="str">
        <f ca="1">IF(INDEX(INDIRECT("ALL["&amp;UNTANA[#Headers]&amp;"]"),rowPointer)="","",INDEX(INDIRECT("ALL["&amp;UNTANA[#Headers]&amp;"]"),rowPointer))</f>
        <v/>
      </c>
      <c r="U368" s="4" t="str">
        <f ca="1">IF(INDEX(INDIRECT("ALL["&amp;UNTANA[#Headers]&amp;"]"),rowPointer)="","",INDEX(INDIRECT("ALL["&amp;UNTANA[#Headers]&amp;"]"),rowPointer))</f>
        <v/>
      </c>
      <c r="V368" s="3" t="str">
        <f ca="1">IF(INDEX(INDIRECT("ALL["&amp;UNTANA[#Headers]&amp;"]"),rowPointer)="","",INDEX(INDIRECT("ALL["&amp;UNTANA[#Headers]&amp;"]"),rowPointer))</f>
        <v/>
      </c>
      <c r="W368" s="6" t="str">
        <f ca="1">IF(INDEX(INDIRECT("ALL["&amp;UNTANA[#Headers]&amp;"]"),rowPointer)="","",INDEX(INDIRECT("ALL["&amp;UNTANA[#Headers]&amp;"]"),rowPointer))</f>
        <v/>
      </c>
    </row>
    <row r="369" spans="1:1" x14ac:dyDescent="0.25">
      <c r="A369" s="7" t="s">
        <v>921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2"/>
  <sheetViews>
    <sheetView topLeftCell="A16" workbookViewId="0">
      <selection activeCell="F12" sqref="F12"/>
    </sheetView>
  </sheetViews>
  <sheetFormatPr defaultRowHeight="15" outlineLevelCol="1" x14ac:dyDescent="0.25"/>
  <cols>
    <col min="1" max="1" width="13.140625" bestFit="1" customWidth="1"/>
    <col min="2" max="2" width="14.28515625" bestFit="1" customWidth="1"/>
    <col min="3" max="3" width="4" customWidth="1"/>
    <col min="4" max="4" width="10.7109375" hidden="1" customWidth="1" outlineLevel="1"/>
    <col min="5" max="5" width="10.7109375" customWidth="1" collapsed="1"/>
    <col min="6" max="6" width="25.28515625" customWidth="1"/>
    <col min="7" max="7" width="12" customWidth="1"/>
    <col min="8" max="8" width="20.28515625" customWidth="1"/>
    <col min="9" max="9" width="8.7109375" customWidth="1"/>
    <col min="10" max="10" width="10.7109375" customWidth="1"/>
    <col min="12" max="12" width="49.85546875" customWidth="1"/>
    <col min="13" max="13" width="3" customWidth="1"/>
    <col min="14" max="14" width="5" customWidth="1"/>
    <col min="15" max="15" width="5.140625" customWidth="1"/>
    <col min="16" max="16" width="9" customWidth="1"/>
    <col min="17" max="17" width="10.5703125" customWidth="1"/>
    <col min="18" max="18" width="16" customWidth="1"/>
    <col min="19" max="20" width="7.140625" customWidth="1"/>
    <col min="21" max="21" width="9" customWidth="1"/>
    <col min="22" max="22" width="37.42578125" customWidth="1"/>
  </cols>
  <sheetData>
    <row r="1" spans="1:22" x14ac:dyDescent="0.25">
      <c r="A1" s="5" t="s">
        <v>919</v>
      </c>
      <c r="B1" t="s">
        <v>78</v>
      </c>
    </row>
    <row r="3" spans="1:22" x14ac:dyDescent="0.25">
      <c r="A3" s="5" t="s">
        <v>920</v>
      </c>
      <c r="C3" t="s">
        <v>922</v>
      </c>
      <c r="D3" s="2" t="s">
        <v>916</v>
      </c>
      <c r="E3" s="2" t="s">
        <v>917</v>
      </c>
      <c r="F3" s="6" t="s">
        <v>0</v>
      </c>
      <c r="G3" s="6" t="s">
        <v>1</v>
      </c>
      <c r="H3" s="6" t="s">
        <v>2</v>
      </c>
      <c r="I3" s="6" t="s">
        <v>914</v>
      </c>
      <c r="J3" s="2" t="s">
        <v>3</v>
      </c>
      <c r="K3" s="6" t="s">
        <v>4</v>
      </c>
      <c r="L3" s="6" t="s">
        <v>5</v>
      </c>
      <c r="M3" s="6" t="s">
        <v>6</v>
      </c>
      <c r="N3" s="6" t="s">
        <v>7</v>
      </c>
      <c r="O3" s="6" t="s">
        <v>8</v>
      </c>
      <c r="P3" s="6" t="s">
        <v>9</v>
      </c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  <c r="V3" s="6" t="s">
        <v>15</v>
      </c>
    </row>
    <row r="4" spans="1:22" x14ac:dyDescent="0.25">
      <c r="A4" s="7">
        <v>42</v>
      </c>
      <c r="C4">
        <f ca="1">INDEX(INDIRECT("ALL["&amp;ARTOMORO[#Headers]&amp;"]"),rowPointer2)</f>
        <v>42</v>
      </c>
      <c r="D4" s="2">
        <f ca="1">INDEX(INDIRECT("ALL["&amp;ARTOMORO[#Headers]&amp;"]"),rowPointer2)</f>
        <v>44931</v>
      </c>
      <c r="E4" s="2">
        <f ca="1">IF(ARTOMORO[[#This Row],[TGL MASUK_H]]&gt;D3,ARTOMORO[[#This Row],[TGL MASUK_H]],IF(ARTOMORO[[#This Row],[ID]]=42,ARTOMORO[[#This Row],[TGL MASUK_H]],""))</f>
        <v>44931</v>
      </c>
      <c r="F4" t="str">
        <f ca="1">IF(INDEX(INDIRECT("ALL["&amp;ARTOMORO[#Headers]&amp;"]"),rowPointer2)="","",INDEX(INDIRECT("ALL["&amp;ARTOMORO[#Headers]&amp;"]"),rowPointer2))</f>
        <v>KUNCI MATAHARI</v>
      </c>
      <c r="G4" t="str">
        <f ca="1">IF(INDEX(INDIRECT("ALL["&amp;ARTOMORO[#Headers]&amp;"]"),rowPointer2)="","",INDEX(INDIRECT("ALL["&amp;ARTOMORO[#Headers]&amp;"]"),rowPointer2))</f>
        <v>ARTO MORO</v>
      </c>
      <c r="H4" t="str">
        <f ca="1">IF(INDEX(INDIRECT("ALL["&amp;ARTOMORO[#Headers]&amp;"]"),rowPointer2)="","",INDEX(INDIRECT("ALL["&amp;ARTOMORO[#Headers]&amp;"]"),rowPointer2))</f>
        <v>005341</v>
      </c>
      <c r="I4" t="str">
        <f ca="1">IF(INDEX(INDIRECT("ALL["&amp;ARTOMORO[#Headers]&amp;"]"),rowPointer2)="","",INDEX(INDIRECT("ALL["&amp;ARTOMORO[#Headers]&amp;"]"),rowPointer2))</f>
        <v/>
      </c>
      <c r="J4" s="2">
        <f ca="1">IF(INDEX(INDIRECT("ALL["&amp;ARTOMORO[#Headers]&amp;"]"),rowPointer2)="","",INDEX(INDIRECT("ALL["&amp;ARTOMORO[#Headers]&amp;"]"),rowPointer2))</f>
        <v>44928</v>
      </c>
      <c r="K4" t="str">
        <f ca="1">IF(INDEX(INDIRECT("ALL["&amp;ARTOMORO[#Headers]&amp;"]"),rowPointer2)="","",INDEX(INDIRECT("ALL["&amp;ARTOMORO[#Headers]&amp;"]"),rowPointer2))</f>
        <v/>
      </c>
      <c r="L4" t="str">
        <f ca="1">IF(INDEX(INDIRECT("ALL["&amp;ARTOMORO[#Headers]&amp;"]"),rowPointer2)="","",INDEX(INDIRECT("ALL["&amp;ARTOMORO[#Headers]&amp;"]"),rowPointer2))</f>
        <v>BK KAS FOLIO</v>
      </c>
      <c r="M4">
        <f ca="1">IF(INDEX(INDIRECT("ALL["&amp;ARTOMORO[#Headers]&amp;"]"),rowPointer2)="","",INDEX(INDIRECT("ALL["&amp;ARTOMORO[#Headers]&amp;"]"),rowPointer2))</f>
        <v>6</v>
      </c>
      <c r="N4">
        <f ca="1">IF(INDEX(INDIRECT("ALL["&amp;ARTOMORO[#Headers]&amp;"]"),rowPointer2)="","",INDEX(INDIRECT("ALL["&amp;ARTOMORO[#Headers]&amp;"]"),rowPointer2))</f>
        <v>300</v>
      </c>
      <c r="O4" t="str">
        <f ca="1">IF(INDEX(INDIRECT("ALL["&amp;ARTOMORO[#Headers]&amp;"]"),rowPointer2)="","",INDEX(INDIRECT("ALL["&amp;ARTOMORO[#Headers]&amp;"]"),rowPointer2))</f>
        <v>PCS</v>
      </c>
      <c r="P4">
        <f ca="1">IF(INDEX(INDIRECT("ALL["&amp;ARTOMORO[#Headers]&amp;"]"),rowPointer2)="","",INDEX(INDIRECT("ALL["&amp;ARTOMORO[#Headers]&amp;"]"),rowPointer2))</f>
        <v>12870</v>
      </c>
      <c r="Q4" t="str">
        <f ca="1">IF(INDEX(INDIRECT("ALL["&amp;ARTOMORO[#Headers]&amp;"]"),rowPointer2)="","",INDEX(INDIRECT("ALL["&amp;ARTOMORO[#Headers]&amp;"]"),rowPointer2))</f>
        <v/>
      </c>
      <c r="R4" t="str">
        <f ca="1">IF(INDEX(INDIRECT("ALL["&amp;ARTOMORO[#Headers]&amp;"]"),rowPointer2)="","",INDEX(INDIRECT("ALL["&amp;ARTOMORO[#Headers]&amp;"]"),rowPointer2))</f>
        <v>50 PCS</v>
      </c>
      <c r="S4" t="str">
        <f ca="1">IF(INDEX(INDIRECT("ALL["&amp;ARTOMORO[#Headers]&amp;"]"),rowPointer2)="","",INDEX(INDIRECT("ALL["&amp;ARTOMORO[#Headers]&amp;"]"),rowPointer2))</f>
        <v/>
      </c>
      <c r="T4" t="str">
        <f ca="1">IF(INDEX(INDIRECT("ALL["&amp;ARTOMORO[#Headers]&amp;"]"),rowPointer2)="","",INDEX(INDIRECT("ALL["&amp;ARTOMORO[#Headers]&amp;"]"),rowPointer2))</f>
        <v/>
      </c>
      <c r="U4" t="str">
        <f ca="1">IF(INDEX(INDIRECT("ALL["&amp;ARTOMORO[#Headers]&amp;"]"),rowPointer2)="","",INDEX(INDIRECT("ALL["&amp;ARTOMORO[#Headers]&amp;"]"),rowPointer2))</f>
        <v/>
      </c>
      <c r="V4" t="str">
        <f ca="1">IF(INDEX(INDIRECT("ALL["&amp;ARTOMORO[#Headers]&amp;"]"),rowPointer2)="","",INDEX(INDIRECT("ALL["&amp;ARTOMORO[#Headers]&amp;"]"),rowPointer2))</f>
        <v>BELUM PPN 11%</v>
      </c>
    </row>
    <row r="5" spans="1:22" x14ac:dyDescent="0.25">
      <c r="A5" s="7">
        <v>43</v>
      </c>
      <c r="C5" t="str">
        <f ca="1">INDEX(INDIRECT("ALL["&amp;ARTOMORO[#Headers]&amp;"]"),rowPointer2)</f>
        <v/>
      </c>
      <c r="D5" s="2">
        <f ca="1">INDEX(INDIRECT("ALL["&amp;ARTOMORO[#Headers]&amp;"]"),rowPointer2)</f>
        <v>44931</v>
      </c>
      <c r="E5" s="2" t="str">
        <f ca="1">IF(ARTOMORO[[#This Row],[TGL MASUK_H]]&gt;D4,ARTOMORO[[#This Row],[TGL MASUK_H]],IF(ARTOMORO[[#This Row],[ID]]=42,ARTOMORO[[#This Row],[TGL MASUK_H]],""))</f>
        <v/>
      </c>
      <c r="F5" s="6" t="str">
        <f ca="1">IF(INDEX(INDIRECT("ALL["&amp;ARTOMORO[#Headers]&amp;"]"),rowPointer2)="","",INDEX(INDIRECT("ALL["&amp;ARTOMORO[#Headers]&amp;"]"),rowPointer2))</f>
        <v/>
      </c>
      <c r="G5" s="6" t="str">
        <f ca="1">IF(INDEX(INDIRECT("ALL["&amp;ARTOMORO[#Headers]&amp;"]"),rowPointer2)="","",INDEX(INDIRECT("ALL["&amp;ARTOMORO[#Headers]&amp;"]"),rowPointer2))</f>
        <v/>
      </c>
      <c r="H5" s="6" t="str">
        <f ca="1">IF(INDEX(INDIRECT("ALL["&amp;ARTOMORO[#Headers]&amp;"]"),rowPointer2)="","",INDEX(INDIRECT("ALL["&amp;ARTOMORO[#Headers]&amp;"]"),rowPointer2))</f>
        <v/>
      </c>
      <c r="I5" s="6" t="str">
        <f ca="1">IF(INDEX(INDIRECT("ALL["&amp;ARTOMORO[#Headers]&amp;"]"),rowPointer2)="","",INDEX(INDIRECT("ALL["&amp;ARTOMORO[#Headers]&amp;"]"),rowPointer2))</f>
        <v/>
      </c>
      <c r="J5" s="2" t="str">
        <f ca="1">IF(INDEX(INDIRECT("ALL["&amp;ARTOMORO[#Headers]&amp;"]"),rowPointer2)="","",INDEX(INDIRECT("ALL["&amp;ARTOMORO[#Headers]&amp;"]"),rowPointer2))</f>
        <v/>
      </c>
      <c r="K5" s="6" t="str">
        <f ca="1">IF(INDEX(INDIRECT("ALL["&amp;ARTOMORO[#Headers]&amp;"]"),rowPointer2)="","",INDEX(INDIRECT("ALL["&amp;ARTOMORO[#Headers]&amp;"]"),rowPointer2))</f>
        <v/>
      </c>
      <c r="L5" s="6" t="str">
        <f ca="1">IF(INDEX(INDIRECT("ALL["&amp;ARTOMORO[#Headers]&amp;"]"),rowPointer2)="","",INDEX(INDIRECT("ALL["&amp;ARTOMORO[#Headers]&amp;"]"),rowPointer2))</f>
        <v/>
      </c>
      <c r="M5" s="6" t="str">
        <f ca="1">IF(INDEX(INDIRECT("ALL["&amp;ARTOMORO[#Headers]&amp;"]"),rowPointer2)="","",INDEX(INDIRECT("ALL["&amp;ARTOMORO[#Headers]&amp;"]"),rowPointer2))</f>
        <v/>
      </c>
      <c r="N5" s="6" t="str">
        <f ca="1">IF(INDEX(INDIRECT("ALL["&amp;ARTOMORO[#Headers]&amp;"]"),rowPointer2)="","",INDEX(INDIRECT("ALL["&amp;ARTOMORO[#Headers]&amp;"]"),rowPointer2))</f>
        <v/>
      </c>
      <c r="O5" s="6" t="str">
        <f ca="1">IF(INDEX(INDIRECT("ALL["&amp;ARTOMORO[#Headers]&amp;"]"),rowPointer2)="","",INDEX(INDIRECT("ALL["&amp;ARTOMORO[#Headers]&amp;"]"),rowPointer2))</f>
        <v/>
      </c>
      <c r="P5" s="3" t="str">
        <f ca="1">IF(INDEX(INDIRECT("ALL["&amp;ARTOMORO[#Headers]&amp;"]"),rowPointer2)="","",INDEX(INDIRECT("ALL["&amp;ARTOMORO[#Headers]&amp;"]"),rowPointer2))</f>
        <v/>
      </c>
      <c r="Q5" s="3" t="str">
        <f ca="1">IF(INDEX(INDIRECT("ALL["&amp;ARTOMORO[#Headers]&amp;"]"),rowPointer2)="","",INDEX(INDIRECT("ALL["&amp;ARTOMORO[#Headers]&amp;"]"),rowPointer2))</f>
        <v/>
      </c>
      <c r="R5" s="6" t="str">
        <f ca="1">IF(INDEX(INDIRECT("ALL["&amp;ARTOMORO[#Headers]&amp;"]"),rowPointer2)="","",INDEX(INDIRECT("ALL["&amp;ARTOMORO[#Headers]&amp;"]"),rowPointer2))</f>
        <v/>
      </c>
      <c r="S5" s="4" t="str">
        <f ca="1">IF(INDEX(INDIRECT("ALL["&amp;ARTOMORO[#Headers]&amp;"]"),rowPointer2)="","",INDEX(INDIRECT("ALL["&amp;ARTOMORO[#Headers]&amp;"]"),rowPointer2))</f>
        <v/>
      </c>
      <c r="T5" s="4" t="str">
        <f ca="1">IF(INDEX(INDIRECT("ALL["&amp;ARTOMORO[#Headers]&amp;"]"),rowPointer2)="","",INDEX(INDIRECT("ALL["&amp;ARTOMORO[#Headers]&amp;"]"),rowPointer2))</f>
        <v/>
      </c>
      <c r="U5" s="3" t="str">
        <f ca="1">IF(INDEX(INDIRECT("ALL["&amp;ARTOMORO[#Headers]&amp;"]"),rowPointer2)="","",INDEX(INDIRECT("ALL["&amp;ARTOMORO[#Headers]&amp;"]"),rowPointer2))</f>
        <v/>
      </c>
      <c r="V5" s="6" t="str">
        <f ca="1">IF(INDEX(INDIRECT("ALL["&amp;ARTOMORO[#Headers]&amp;"]"),rowPointer2)="","",INDEX(INDIRECT("ALL["&amp;ARTOMORO[#Headers]&amp;"]"),rowPointer2))</f>
        <v/>
      </c>
    </row>
    <row r="6" spans="1:22" x14ac:dyDescent="0.25">
      <c r="A6" s="7">
        <v>44</v>
      </c>
      <c r="C6">
        <f ca="1">INDEX(INDIRECT("ALL["&amp;ARTOMORO[#Headers]&amp;"]"),rowPointer2)</f>
        <v>44</v>
      </c>
      <c r="D6" s="2">
        <f ca="1">INDEX(INDIRECT("ALL["&amp;ARTOMORO[#Headers]&amp;"]"),rowPointer2)</f>
        <v>44931</v>
      </c>
      <c r="E6" s="2" t="str">
        <f ca="1">IF(ARTOMORO[[#This Row],[TGL MASUK_H]]&gt;D5,ARTOMORO[[#This Row],[TGL MASUK_H]],IF(ARTOMORO[[#This Row],[ID]]=42,ARTOMORO[[#This Row],[TGL MASUK_H]],""))</f>
        <v/>
      </c>
      <c r="F6" s="6" t="str">
        <f ca="1">IF(INDEX(INDIRECT("ALL["&amp;ARTOMORO[#Headers]&amp;"]"),rowPointer2)="","",INDEX(INDIRECT("ALL["&amp;ARTOMORO[#Headers]&amp;"]"),rowPointer2))</f>
        <v>ATALI MAKMUR</v>
      </c>
      <c r="G6" s="6" t="str">
        <f ca="1">IF(INDEX(INDIRECT("ALL["&amp;ARTOMORO[#Headers]&amp;"]"),rowPointer2)="","",INDEX(INDIRECT("ALL["&amp;ARTOMORO[#Headers]&amp;"]"),rowPointer2))</f>
        <v>ARTO MORO</v>
      </c>
      <c r="H6" s="6" t="str">
        <f ca="1">IF(INDEX(INDIRECT("ALL["&amp;ARTOMORO[#Headers]&amp;"]"),rowPointer2)="","",INDEX(INDIRECT("ALL["&amp;ARTOMORO[#Headers]&amp;"]"),rowPointer2))</f>
        <v>SA230100053</v>
      </c>
      <c r="I6" s="6" t="str">
        <f ca="1">IF(INDEX(INDIRECT("ALL["&amp;ARTOMORO[#Headers]&amp;"]"),rowPointer2)="","",INDEX(INDIRECT("ALL["&amp;ARTOMORO[#Headers]&amp;"]"),rowPointer2))</f>
        <v/>
      </c>
      <c r="J6" s="2">
        <f ca="1">IF(INDEX(INDIRECT("ALL["&amp;ARTOMORO[#Headers]&amp;"]"),rowPointer2)="","",INDEX(INDIRECT("ALL["&amp;ARTOMORO[#Headers]&amp;"]"),rowPointer2))</f>
        <v>44928</v>
      </c>
      <c r="K6" s="6" t="str">
        <f ca="1">IF(INDEX(INDIRECT("ALL["&amp;ARTOMORO[#Headers]&amp;"]"),rowPointer2)="","",INDEX(INDIRECT("ALL["&amp;ARTOMORO[#Headers]&amp;"]"),rowPointer2))</f>
        <v/>
      </c>
      <c r="L6" s="6" t="str">
        <f ca="1">IF(INDEX(INDIRECT("ALL["&amp;ARTOMORO[#Headers]&amp;"]"),rowPointer2)="","",INDEX(INDIRECT("ALL["&amp;ARTOMORO[#Headers]&amp;"]"),rowPointer2))</f>
        <v>OIL PASTEL OP-36S PP CASE SEA WORLD JK</v>
      </c>
      <c r="M6" s="6">
        <f ca="1">IF(INDEX(INDIRECT("ALL["&amp;ARTOMORO[#Headers]&amp;"]"),rowPointer2)="","",INDEX(INDIRECT("ALL["&amp;ARTOMORO[#Headers]&amp;"]"),rowPointer2))</f>
        <v>4</v>
      </c>
      <c r="N6" s="6">
        <f ca="1">IF(INDEX(INDIRECT("ALL["&amp;ARTOMORO[#Headers]&amp;"]"),rowPointer2)="","",INDEX(INDIRECT("ALL["&amp;ARTOMORO[#Headers]&amp;"]"),rowPointer2))</f>
        <v>144</v>
      </c>
      <c r="O6" s="6" t="str">
        <f ca="1">IF(INDEX(INDIRECT("ALL["&amp;ARTOMORO[#Headers]&amp;"]"),rowPointer2)="","",INDEX(INDIRECT("ALL["&amp;ARTOMORO[#Headers]&amp;"]"),rowPointer2))</f>
        <v>SET</v>
      </c>
      <c r="P6" s="3">
        <f ca="1">IF(INDEX(INDIRECT("ALL["&amp;ARTOMORO[#Headers]&amp;"]"),rowPointer2)="","",INDEX(INDIRECT("ALL["&amp;ARTOMORO[#Headers]&amp;"]"),rowPointer2))</f>
        <v>41500</v>
      </c>
      <c r="Q6" s="3" t="str">
        <f ca="1">IF(INDEX(INDIRECT("ALL["&amp;ARTOMORO[#Headers]&amp;"]"),rowPointer2)="","",INDEX(INDIRECT("ALL["&amp;ARTOMORO[#Headers]&amp;"]"),rowPointer2))</f>
        <v/>
      </c>
      <c r="R6" s="6" t="str">
        <f ca="1">IF(INDEX(INDIRECT("ALL["&amp;ARTOMORO[#Headers]&amp;"]"),rowPointer2)="","",INDEX(INDIRECT("ALL["&amp;ARTOMORO[#Headers]&amp;"]"),rowPointer2))</f>
        <v>6 BOX X 6 SET</v>
      </c>
      <c r="S6" s="4">
        <f ca="1">IF(INDEX(INDIRECT("ALL["&amp;ARTOMORO[#Headers]&amp;"]"),rowPointer2)="","",INDEX(INDIRECT("ALL["&amp;ARTOMORO[#Headers]&amp;"]"),rowPointer2))</f>
        <v>0.125</v>
      </c>
      <c r="T6" s="4">
        <f ca="1">IF(INDEX(INDIRECT("ALL["&amp;ARTOMORO[#Headers]&amp;"]"),rowPointer2)="","",INDEX(INDIRECT("ALL["&amp;ARTOMORO[#Headers]&amp;"]"),rowPointer2))</f>
        <v>0.05</v>
      </c>
      <c r="U6" s="3" t="str">
        <f ca="1">IF(INDEX(INDIRECT("ALL["&amp;ARTOMORO[#Headers]&amp;"]"),rowPointer2)="","",INDEX(INDIRECT("ALL["&amp;ARTOMORO[#Headers]&amp;"]"),rowPointer2))</f>
        <v/>
      </c>
      <c r="V6" s="6" t="str">
        <f ca="1">IF(INDEX(INDIRECT("ALL["&amp;ARTOMORO[#Headers]&amp;"]"),rowPointer2)="","",INDEX(INDIRECT("ALL["&amp;ARTOMORO[#Headers]&amp;"]"),rowPointer2))</f>
        <v/>
      </c>
    </row>
    <row r="7" spans="1:22" x14ac:dyDescent="0.25">
      <c r="A7" s="7">
        <v>45</v>
      </c>
      <c r="C7" t="str">
        <f ca="1">INDEX(INDIRECT("ALL["&amp;ARTOMORO[#Headers]&amp;"]"),rowPointer2)</f>
        <v/>
      </c>
      <c r="D7" s="2">
        <f ca="1">INDEX(INDIRECT("ALL["&amp;ARTOMORO[#Headers]&amp;"]"),rowPointer2)</f>
        <v>44931</v>
      </c>
      <c r="E7" s="2" t="str">
        <f ca="1">IF(ARTOMORO[[#This Row],[TGL MASUK_H]]&gt;D6,ARTOMORO[[#This Row],[TGL MASUK_H]],IF(ARTOMORO[[#This Row],[ID]]=42,ARTOMORO[[#This Row],[TGL MASUK_H]],""))</f>
        <v/>
      </c>
      <c r="F7" s="6" t="str">
        <f ca="1">IF(INDEX(INDIRECT("ALL["&amp;ARTOMORO[#Headers]&amp;"]"),rowPointer2)="","",INDEX(INDIRECT("ALL["&amp;ARTOMORO[#Headers]&amp;"]"),rowPointer2))</f>
        <v/>
      </c>
      <c r="G7" s="6" t="str">
        <f ca="1">IF(INDEX(INDIRECT("ALL["&amp;ARTOMORO[#Headers]&amp;"]"),rowPointer2)="","",INDEX(INDIRECT("ALL["&amp;ARTOMORO[#Headers]&amp;"]"),rowPointer2))</f>
        <v/>
      </c>
      <c r="H7" s="6" t="str">
        <f ca="1">IF(INDEX(INDIRECT("ALL["&amp;ARTOMORO[#Headers]&amp;"]"),rowPointer2)="","",INDEX(INDIRECT("ALL["&amp;ARTOMORO[#Headers]&amp;"]"),rowPointer2))</f>
        <v/>
      </c>
      <c r="I7" s="6" t="str">
        <f ca="1">IF(INDEX(INDIRECT("ALL["&amp;ARTOMORO[#Headers]&amp;"]"),rowPointer2)="","",INDEX(INDIRECT("ALL["&amp;ARTOMORO[#Headers]&amp;"]"),rowPointer2))</f>
        <v/>
      </c>
      <c r="J7" s="2" t="str">
        <f ca="1">IF(INDEX(INDIRECT("ALL["&amp;ARTOMORO[#Headers]&amp;"]"),rowPointer2)="","",INDEX(INDIRECT("ALL["&amp;ARTOMORO[#Headers]&amp;"]"),rowPointer2))</f>
        <v/>
      </c>
      <c r="K7" s="6" t="str">
        <f ca="1">IF(INDEX(INDIRECT("ALL["&amp;ARTOMORO[#Headers]&amp;"]"),rowPointer2)="","",INDEX(INDIRECT("ALL["&amp;ARTOMORO[#Headers]&amp;"]"),rowPointer2))</f>
        <v/>
      </c>
      <c r="L7" s="6" t="str">
        <f ca="1">IF(INDEX(INDIRECT("ALL["&amp;ARTOMORO[#Headers]&amp;"]"),rowPointer2)="","",INDEX(INDIRECT("ALL["&amp;ARTOMORO[#Headers]&amp;"]"),rowPointer2))</f>
        <v>OIL PASTEL OP-48S PP CASE SEA WORLD JK</v>
      </c>
      <c r="M7" s="6">
        <f ca="1">IF(INDEX(INDIRECT("ALL["&amp;ARTOMORO[#Headers]&amp;"]"),rowPointer2)="","",INDEX(INDIRECT("ALL["&amp;ARTOMORO[#Headers]&amp;"]"),rowPointer2))</f>
        <v>3</v>
      </c>
      <c r="N7" s="6">
        <f ca="1">IF(INDEX(INDIRECT("ALL["&amp;ARTOMORO[#Headers]&amp;"]"),rowPointer2)="","",INDEX(INDIRECT("ALL["&amp;ARTOMORO[#Headers]&amp;"]"),rowPointer2))</f>
        <v>72</v>
      </c>
      <c r="O7" s="6" t="str">
        <f ca="1">IF(INDEX(INDIRECT("ALL["&amp;ARTOMORO[#Headers]&amp;"]"),rowPointer2)="","",INDEX(INDIRECT("ALL["&amp;ARTOMORO[#Headers]&amp;"]"),rowPointer2))</f>
        <v>SET</v>
      </c>
      <c r="P7" s="3">
        <f ca="1">IF(INDEX(INDIRECT("ALL["&amp;ARTOMORO[#Headers]&amp;"]"),rowPointer2)="","",INDEX(INDIRECT("ALL["&amp;ARTOMORO[#Headers]&amp;"]"),rowPointer2))</f>
        <v>58900</v>
      </c>
      <c r="Q7" s="3" t="str">
        <f ca="1">IF(INDEX(INDIRECT("ALL["&amp;ARTOMORO[#Headers]&amp;"]"),rowPointer2)="","",INDEX(INDIRECT("ALL["&amp;ARTOMORO[#Headers]&amp;"]"),rowPointer2))</f>
        <v/>
      </c>
      <c r="R7" s="6" t="str">
        <f ca="1">IF(INDEX(INDIRECT("ALL["&amp;ARTOMORO[#Headers]&amp;"]"),rowPointer2)="","",INDEX(INDIRECT("ALL["&amp;ARTOMORO[#Headers]&amp;"]"),rowPointer2))</f>
        <v>4 BOX X 6 SET</v>
      </c>
      <c r="S7" s="4">
        <f ca="1">IF(INDEX(INDIRECT("ALL["&amp;ARTOMORO[#Headers]&amp;"]"),rowPointer2)="","",INDEX(INDIRECT("ALL["&amp;ARTOMORO[#Headers]&amp;"]"),rowPointer2))</f>
        <v>0.125</v>
      </c>
      <c r="T7" s="4">
        <f ca="1">IF(INDEX(INDIRECT("ALL["&amp;ARTOMORO[#Headers]&amp;"]"),rowPointer2)="","",INDEX(INDIRECT("ALL["&amp;ARTOMORO[#Headers]&amp;"]"),rowPointer2))</f>
        <v>0.05</v>
      </c>
      <c r="U7" s="3" t="str">
        <f ca="1">IF(INDEX(INDIRECT("ALL["&amp;ARTOMORO[#Headers]&amp;"]"),rowPointer2)="","",INDEX(INDIRECT("ALL["&amp;ARTOMORO[#Headers]&amp;"]"),rowPointer2))</f>
        <v/>
      </c>
      <c r="V7" s="6" t="str">
        <f ca="1">IF(INDEX(INDIRECT("ALL["&amp;ARTOMORO[#Headers]&amp;"]"),rowPointer2)="","",INDEX(INDIRECT("ALL["&amp;ARTOMORO[#Headers]&amp;"]"),rowPointer2))</f>
        <v/>
      </c>
    </row>
    <row r="8" spans="1:22" x14ac:dyDescent="0.25">
      <c r="A8" s="7">
        <v>46</v>
      </c>
      <c r="C8" t="str">
        <f ca="1">INDEX(INDIRECT("ALL["&amp;ARTOMORO[#Headers]&amp;"]"),rowPointer2)</f>
        <v/>
      </c>
      <c r="D8" s="2">
        <f ca="1">INDEX(INDIRECT("ALL["&amp;ARTOMORO[#Headers]&amp;"]"),rowPointer2)</f>
        <v>44931</v>
      </c>
      <c r="E8" s="2" t="str">
        <f ca="1">IF(ARTOMORO[[#This Row],[TGL MASUK_H]]&gt;D7,ARTOMORO[[#This Row],[TGL MASUK_H]],IF(ARTOMORO[[#This Row],[ID]]=42,ARTOMORO[[#This Row],[TGL MASUK_H]],""))</f>
        <v/>
      </c>
      <c r="F8" s="6" t="str">
        <f ca="1">IF(INDEX(INDIRECT("ALL["&amp;ARTOMORO[#Headers]&amp;"]"),rowPointer2)="","",INDEX(INDIRECT("ALL["&amp;ARTOMORO[#Headers]&amp;"]"),rowPointer2))</f>
        <v/>
      </c>
      <c r="G8" s="6" t="str">
        <f ca="1">IF(INDEX(INDIRECT("ALL["&amp;ARTOMORO[#Headers]&amp;"]"),rowPointer2)="","",INDEX(INDIRECT("ALL["&amp;ARTOMORO[#Headers]&amp;"]"),rowPointer2))</f>
        <v/>
      </c>
      <c r="H8" s="6" t="str">
        <f ca="1">IF(INDEX(INDIRECT("ALL["&amp;ARTOMORO[#Headers]&amp;"]"),rowPointer2)="","",INDEX(INDIRECT("ALL["&amp;ARTOMORO[#Headers]&amp;"]"),rowPointer2))</f>
        <v/>
      </c>
      <c r="I8" s="6" t="str">
        <f ca="1">IF(INDEX(INDIRECT("ALL["&amp;ARTOMORO[#Headers]&amp;"]"),rowPointer2)="","",INDEX(INDIRECT("ALL["&amp;ARTOMORO[#Headers]&amp;"]"),rowPointer2))</f>
        <v/>
      </c>
      <c r="J8" s="2" t="str">
        <f ca="1">IF(INDEX(INDIRECT("ALL["&amp;ARTOMORO[#Headers]&amp;"]"),rowPointer2)="","",INDEX(INDIRECT("ALL["&amp;ARTOMORO[#Headers]&amp;"]"),rowPointer2))</f>
        <v/>
      </c>
      <c r="K8" s="6" t="str">
        <f ca="1">IF(INDEX(INDIRECT("ALL["&amp;ARTOMORO[#Headers]&amp;"]"),rowPointer2)="","",INDEX(INDIRECT("ALL["&amp;ARTOMORO[#Headers]&amp;"]"),rowPointer2))</f>
        <v/>
      </c>
      <c r="L8" s="6" t="str">
        <f ca="1">IF(INDEX(INDIRECT("ALL["&amp;ARTOMORO[#Headers]&amp;"]"),rowPointer2)="","",INDEX(INDIRECT("ALL["&amp;ARTOMORO[#Headers]&amp;"]"),rowPointer2))</f>
        <v>OIL PASTEL OP-55S PP CASE SEA WORLD JK</v>
      </c>
      <c r="M8" s="6">
        <f ca="1">IF(INDEX(INDIRECT("ALL["&amp;ARTOMORO[#Headers]&amp;"]"),rowPointer2)="","",INDEX(INDIRECT("ALL["&amp;ARTOMORO[#Headers]&amp;"]"),rowPointer2))</f>
        <v>4</v>
      </c>
      <c r="N8" s="6">
        <f ca="1">IF(INDEX(INDIRECT("ALL["&amp;ARTOMORO[#Headers]&amp;"]"),rowPointer2)="","",INDEX(INDIRECT("ALL["&amp;ARTOMORO[#Headers]&amp;"]"),rowPointer2))</f>
        <v>96</v>
      </c>
      <c r="O8" s="6" t="str">
        <f ca="1">IF(INDEX(INDIRECT("ALL["&amp;ARTOMORO[#Headers]&amp;"]"),rowPointer2)="","",INDEX(INDIRECT("ALL["&amp;ARTOMORO[#Headers]&amp;"]"),rowPointer2))</f>
        <v>SET</v>
      </c>
      <c r="P8" s="3">
        <f ca="1">IF(INDEX(INDIRECT("ALL["&amp;ARTOMORO[#Headers]&amp;"]"),rowPointer2)="","",INDEX(INDIRECT("ALL["&amp;ARTOMORO[#Headers]&amp;"]"),rowPointer2))</f>
        <v>66900</v>
      </c>
      <c r="Q8" s="3" t="str">
        <f ca="1">IF(INDEX(INDIRECT("ALL["&amp;ARTOMORO[#Headers]&amp;"]"),rowPointer2)="","",INDEX(INDIRECT("ALL["&amp;ARTOMORO[#Headers]&amp;"]"),rowPointer2))</f>
        <v/>
      </c>
      <c r="R8" s="6" t="str">
        <f ca="1">IF(INDEX(INDIRECT("ALL["&amp;ARTOMORO[#Headers]&amp;"]"),rowPointer2)="","",INDEX(INDIRECT("ALL["&amp;ARTOMORO[#Headers]&amp;"]"),rowPointer2))</f>
        <v>4 BOX X 6 SET</v>
      </c>
      <c r="S8" s="4">
        <f ca="1">IF(INDEX(INDIRECT("ALL["&amp;ARTOMORO[#Headers]&amp;"]"),rowPointer2)="","",INDEX(INDIRECT("ALL["&amp;ARTOMORO[#Headers]&amp;"]"),rowPointer2))</f>
        <v>0.125</v>
      </c>
      <c r="T8" s="4">
        <f ca="1">IF(INDEX(INDIRECT("ALL["&amp;ARTOMORO[#Headers]&amp;"]"),rowPointer2)="","",INDEX(INDIRECT("ALL["&amp;ARTOMORO[#Headers]&amp;"]"),rowPointer2))</f>
        <v>0.05</v>
      </c>
      <c r="U8" s="3" t="str">
        <f ca="1">IF(INDEX(INDIRECT("ALL["&amp;ARTOMORO[#Headers]&amp;"]"),rowPointer2)="","",INDEX(INDIRECT("ALL["&amp;ARTOMORO[#Headers]&amp;"]"),rowPointer2))</f>
        <v/>
      </c>
      <c r="V8" s="6" t="str">
        <f ca="1">IF(INDEX(INDIRECT("ALL["&amp;ARTOMORO[#Headers]&amp;"]"),rowPointer2)="","",INDEX(INDIRECT("ALL["&amp;ARTOMORO[#Headers]&amp;"]"),rowPointer2))</f>
        <v/>
      </c>
    </row>
    <row r="9" spans="1:22" x14ac:dyDescent="0.25">
      <c r="A9" s="7">
        <v>47</v>
      </c>
      <c r="C9" t="str">
        <f ca="1">INDEX(INDIRECT("ALL["&amp;ARTOMORO[#Headers]&amp;"]"),rowPointer2)</f>
        <v/>
      </c>
      <c r="D9" s="2">
        <f ca="1">INDEX(INDIRECT("ALL["&amp;ARTOMORO[#Headers]&amp;"]"),rowPointer2)</f>
        <v>44931</v>
      </c>
      <c r="E9" s="2" t="str">
        <f ca="1">IF(ARTOMORO[[#This Row],[TGL MASUK_H]]&gt;D8,ARTOMORO[[#This Row],[TGL MASUK_H]],IF(ARTOMORO[[#This Row],[ID]]=42,ARTOMORO[[#This Row],[TGL MASUK_H]],""))</f>
        <v/>
      </c>
      <c r="F9" s="6" t="str">
        <f ca="1">IF(INDEX(INDIRECT("ALL["&amp;ARTOMORO[#Headers]&amp;"]"),rowPointer2)="","",INDEX(INDIRECT("ALL["&amp;ARTOMORO[#Headers]&amp;"]"),rowPointer2))</f>
        <v/>
      </c>
      <c r="G9" s="6" t="str">
        <f ca="1">IF(INDEX(INDIRECT("ALL["&amp;ARTOMORO[#Headers]&amp;"]"),rowPointer2)="","",INDEX(INDIRECT("ALL["&amp;ARTOMORO[#Headers]&amp;"]"),rowPointer2))</f>
        <v/>
      </c>
      <c r="H9" s="6" t="str">
        <f ca="1">IF(INDEX(INDIRECT("ALL["&amp;ARTOMORO[#Headers]&amp;"]"),rowPointer2)="","",INDEX(INDIRECT("ALL["&amp;ARTOMORO[#Headers]&amp;"]"),rowPointer2))</f>
        <v/>
      </c>
      <c r="I9" s="6" t="str">
        <f ca="1">IF(INDEX(INDIRECT("ALL["&amp;ARTOMORO[#Headers]&amp;"]"),rowPointer2)="","",INDEX(INDIRECT("ALL["&amp;ARTOMORO[#Headers]&amp;"]"),rowPointer2))</f>
        <v/>
      </c>
      <c r="J9" s="2" t="str">
        <f ca="1">IF(INDEX(INDIRECT("ALL["&amp;ARTOMORO[#Headers]&amp;"]"),rowPointer2)="","",INDEX(INDIRECT("ALL["&amp;ARTOMORO[#Headers]&amp;"]"),rowPointer2))</f>
        <v/>
      </c>
      <c r="K9" s="6" t="str">
        <f ca="1">IF(INDEX(INDIRECT("ALL["&amp;ARTOMORO[#Headers]&amp;"]"),rowPointer2)="","",INDEX(INDIRECT("ALL["&amp;ARTOMORO[#Headers]&amp;"]"),rowPointer2))</f>
        <v/>
      </c>
      <c r="L9" s="6" t="str">
        <f ca="1">IF(INDEX(INDIRECT("ALL["&amp;ARTOMORO[#Headers]&amp;"]"),rowPointer2)="","",INDEX(INDIRECT("ALL["&amp;ARTOMORO[#Headers]&amp;"]"),rowPointer2))</f>
        <v>OIL PASTEL OP-72S PP CASE SEA WORLD JK</v>
      </c>
      <c r="M9" s="6">
        <f ca="1">IF(INDEX(INDIRECT("ALL["&amp;ARTOMORO[#Headers]&amp;"]"),rowPointer2)="","",INDEX(INDIRECT("ALL["&amp;ARTOMORO[#Headers]&amp;"]"),rowPointer2))</f>
        <v>4</v>
      </c>
      <c r="N9" s="6">
        <f ca="1">IF(INDEX(INDIRECT("ALL["&amp;ARTOMORO[#Headers]&amp;"]"),rowPointer2)="","",INDEX(INDIRECT("ALL["&amp;ARTOMORO[#Headers]&amp;"]"),rowPointer2))</f>
        <v>96</v>
      </c>
      <c r="O9" s="6" t="str">
        <f ca="1">IF(INDEX(INDIRECT("ALL["&amp;ARTOMORO[#Headers]&amp;"]"),rowPointer2)="","",INDEX(INDIRECT("ALL["&amp;ARTOMORO[#Headers]&amp;"]"),rowPointer2))</f>
        <v>SET</v>
      </c>
      <c r="P9" s="3">
        <f ca="1">IF(INDEX(INDIRECT("ALL["&amp;ARTOMORO[#Headers]&amp;"]"),rowPointer2)="","",INDEX(INDIRECT("ALL["&amp;ARTOMORO[#Headers]&amp;"]"),rowPointer2))</f>
        <v>96000</v>
      </c>
      <c r="Q9" s="3" t="str">
        <f ca="1">IF(INDEX(INDIRECT("ALL["&amp;ARTOMORO[#Headers]&amp;"]"),rowPointer2)="","",INDEX(INDIRECT("ALL["&amp;ARTOMORO[#Headers]&amp;"]"),rowPointer2))</f>
        <v/>
      </c>
      <c r="R9" s="6" t="str">
        <f ca="1">IF(INDEX(INDIRECT("ALL["&amp;ARTOMORO[#Headers]&amp;"]"),rowPointer2)="","",INDEX(INDIRECT("ALL["&amp;ARTOMORO[#Headers]&amp;"]"),rowPointer2))</f>
        <v>4 BOX X 6 SET</v>
      </c>
      <c r="S9" s="4">
        <f ca="1">IF(INDEX(INDIRECT("ALL["&amp;ARTOMORO[#Headers]&amp;"]"),rowPointer2)="","",INDEX(INDIRECT("ALL["&amp;ARTOMORO[#Headers]&amp;"]"),rowPointer2))</f>
        <v>0.125</v>
      </c>
      <c r="T9" s="4">
        <f ca="1">IF(INDEX(INDIRECT("ALL["&amp;ARTOMORO[#Headers]&amp;"]"),rowPointer2)="","",INDEX(INDIRECT("ALL["&amp;ARTOMORO[#Headers]&amp;"]"),rowPointer2))</f>
        <v>0.05</v>
      </c>
      <c r="U9" s="3" t="str">
        <f ca="1">IF(INDEX(INDIRECT("ALL["&amp;ARTOMORO[#Headers]&amp;"]"),rowPointer2)="","",INDEX(INDIRECT("ALL["&amp;ARTOMORO[#Headers]&amp;"]"),rowPointer2))</f>
        <v/>
      </c>
      <c r="V9" s="6" t="str">
        <f ca="1">IF(INDEX(INDIRECT("ALL["&amp;ARTOMORO[#Headers]&amp;"]"),rowPointer2)="","",INDEX(INDIRECT("ALL["&amp;ARTOMORO[#Headers]&amp;"]"),rowPointer2))</f>
        <v/>
      </c>
    </row>
    <row r="10" spans="1:22" x14ac:dyDescent="0.25">
      <c r="A10" s="7">
        <v>48</v>
      </c>
      <c r="C10" t="str">
        <f ca="1">INDEX(INDIRECT("ALL["&amp;ARTOMORO[#Headers]&amp;"]"),rowPointer2)</f>
        <v/>
      </c>
      <c r="D10" s="2">
        <f ca="1">INDEX(INDIRECT("ALL["&amp;ARTOMORO[#Headers]&amp;"]"),rowPointer2)</f>
        <v>44931</v>
      </c>
      <c r="E10" s="2" t="str">
        <f ca="1">IF(ARTOMORO[[#This Row],[TGL MASUK_H]]&gt;D9,ARTOMORO[[#This Row],[TGL MASUK_H]],IF(ARTOMORO[[#This Row],[ID]]=42,ARTOMORO[[#This Row],[TGL MASUK_H]],""))</f>
        <v/>
      </c>
      <c r="F10" s="6" t="str">
        <f ca="1">IF(INDEX(INDIRECT("ALL["&amp;ARTOMORO[#Headers]&amp;"]"),rowPointer2)="","",INDEX(INDIRECT("ALL["&amp;ARTOMORO[#Headers]&amp;"]"),rowPointer2))</f>
        <v/>
      </c>
      <c r="G10" s="6" t="str">
        <f ca="1">IF(INDEX(INDIRECT("ALL["&amp;ARTOMORO[#Headers]&amp;"]"),rowPointer2)="","",INDEX(INDIRECT("ALL["&amp;ARTOMORO[#Headers]&amp;"]"),rowPointer2))</f>
        <v/>
      </c>
      <c r="H10" s="6" t="str">
        <f ca="1">IF(INDEX(INDIRECT("ALL["&amp;ARTOMORO[#Headers]&amp;"]"),rowPointer2)="","",INDEX(INDIRECT("ALL["&amp;ARTOMORO[#Headers]&amp;"]"),rowPointer2))</f>
        <v/>
      </c>
      <c r="I10" s="6" t="str">
        <f ca="1">IF(INDEX(INDIRECT("ALL["&amp;ARTOMORO[#Headers]&amp;"]"),rowPointer2)="","",INDEX(INDIRECT("ALL["&amp;ARTOMORO[#Headers]&amp;"]"),rowPointer2))</f>
        <v/>
      </c>
      <c r="J10" s="2" t="str">
        <f ca="1">IF(INDEX(INDIRECT("ALL["&amp;ARTOMORO[#Headers]&amp;"]"),rowPointer2)="","",INDEX(INDIRECT("ALL["&amp;ARTOMORO[#Headers]&amp;"]"),rowPointer2))</f>
        <v/>
      </c>
      <c r="K10" s="6" t="str">
        <f ca="1">IF(INDEX(INDIRECT("ALL["&amp;ARTOMORO[#Headers]&amp;"]"),rowPointer2)="","",INDEX(INDIRECT("ALL["&amp;ARTOMORO[#Headers]&amp;"]"),rowPointer2))</f>
        <v/>
      </c>
      <c r="L10" s="6" t="str">
        <f ca="1">IF(INDEX(INDIRECT("ALL["&amp;ARTOMORO[#Headers]&amp;"]"),rowPointer2)="","",INDEX(INDIRECT("ALL["&amp;ARTOMORO[#Headers]&amp;"]"),rowPointer2))</f>
        <v>BALLPEN BP-338 VOCUS BLACK JK</v>
      </c>
      <c r="M10" s="6" t="str">
        <f ca="1">IF(INDEX(INDIRECT("ALL["&amp;ARTOMORO[#Headers]&amp;"]"),rowPointer2)="","",INDEX(INDIRECT("ALL["&amp;ARTOMORO[#Headers]&amp;"]"),rowPointer2))</f>
        <v/>
      </c>
      <c r="N10" s="6">
        <f ca="1">IF(INDEX(INDIRECT("ALL["&amp;ARTOMORO[#Headers]&amp;"]"),rowPointer2)="","",INDEX(INDIRECT("ALL["&amp;ARTOMORO[#Headers]&amp;"]"),rowPointer2))</f>
        <v>30</v>
      </c>
      <c r="O10" s="6" t="str">
        <f ca="1">IF(INDEX(INDIRECT("ALL["&amp;ARTOMORO[#Headers]&amp;"]"),rowPointer2)="","",INDEX(INDIRECT("ALL["&amp;ARTOMORO[#Headers]&amp;"]"),rowPointer2))</f>
        <v>DZ</v>
      </c>
      <c r="P10" s="3">
        <f ca="1">IF(INDEX(INDIRECT("ALL["&amp;ARTOMORO[#Headers]&amp;"]"),rowPointer2)="","",INDEX(INDIRECT("ALL["&amp;ARTOMORO[#Headers]&amp;"]"),rowPointer2))</f>
        <v>12600</v>
      </c>
      <c r="Q10" s="3" t="str">
        <f ca="1">IF(INDEX(INDIRECT("ALL["&amp;ARTOMORO[#Headers]&amp;"]"),rowPointer2)="","",INDEX(INDIRECT("ALL["&amp;ARTOMORO[#Headers]&amp;"]"),rowPointer2))</f>
        <v/>
      </c>
      <c r="R10" s="6" t="str">
        <f ca="1">IF(INDEX(INDIRECT("ALL["&amp;ARTOMORO[#Headers]&amp;"]"),rowPointer2)="","",INDEX(INDIRECT("ALL["&amp;ARTOMORO[#Headers]&amp;"]"),rowPointer2))</f>
        <v>144 DZ</v>
      </c>
      <c r="S10" s="4">
        <f ca="1">IF(INDEX(INDIRECT("ALL["&amp;ARTOMORO[#Headers]&amp;"]"),rowPointer2)="","",INDEX(INDIRECT("ALL["&amp;ARTOMORO[#Headers]&amp;"]"),rowPointer2))</f>
        <v>0.1</v>
      </c>
      <c r="T10" s="4">
        <f ca="1">IF(INDEX(INDIRECT("ALL["&amp;ARTOMORO[#Headers]&amp;"]"),rowPointer2)="","",INDEX(INDIRECT("ALL["&amp;ARTOMORO[#Headers]&amp;"]"),rowPointer2))</f>
        <v>0.05</v>
      </c>
      <c r="U10" s="3">
        <f ca="1">IF(INDEX(INDIRECT("ALL["&amp;ARTOMORO[#Headers]&amp;"]"),rowPointer2)="","",INDEX(INDIRECT("ALL["&amp;ARTOMORO[#Headers]&amp;"]"),rowPointer2))</f>
        <v>323190</v>
      </c>
      <c r="V10" s="6" t="str">
        <f ca="1">IF(INDEX(INDIRECT("ALL["&amp;ARTOMORO[#Headers]&amp;"]"),rowPointer2)="","",INDEX(INDIRECT("ALL["&amp;ARTOMORO[#Headers]&amp;"]"),rowPointer2))</f>
        <v>BONUS OIL PASTEL JK</v>
      </c>
    </row>
    <row r="11" spans="1:22" x14ac:dyDescent="0.25">
      <c r="A11" s="7">
        <v>49</v>
      </c>
      <c r="C11" t="str">
        <f ca="1">INDEX(INDIRECT("ALL["&amp;ARTOMORO[#Headers]&amp;"]"),rowPointer2)</f>
        <v/>
      </c>
      <c r="D11" s="2">
        <f ca="1">INDEX(INDIRECT("ALL["&amp;ARTOMORO[#Headers]&amp;"]"),rowPointer2)</f>
        <v>44931</v>
      </c>
      <c r="E11" s="2" t="str">
        <f ca="1">IF(ARTOMORO[[#This Row],[TGL MASUK_H]]&gt;D10,ARTOMORO[[#This Row],[TGL MASUK_H]],IF(ARTOMORO[[#This Row],[ID]]=42,ARTOMORO[[#This Row],[TGL MASUK_H]],""))</f>
        <v/>
      </c>
      <c r="F11" s="6" t="str">
        <f ca="1">IF(INDEX(INDIRECT("ALL["&amp;ARTOMORO[#Headers]&amp;"]"),rowPointer2)="","",INDEX(INDIRECT("ALL["&amp;ARTOMORO[#Headers]&amp;"]"),rowPointer2))</f>
        <v/>
      </c>
      <c r="G11" s="6" t="str">
        <f ca="1">IF(INDEX(INDIRECT("ALL["&amp;ARTOMORO[#Headers]&amp;"]"),rowPointer2)="","",INDEX(INDIRECT("ALL["&amp;ARTOMORO[#Headers]&amp;"]"),rowPointer2))</f>
        <v/>
      </c>
      <c r="H11" s="6" t="str">
        <f ca="1">IF(INDEX(INDIRECT("ALL["&amp;ARTOMORO[#Headers]&amp;"]"),rowPointer2)="","",INDEX(INDIRECT("ALL["&amp;ARTOMORO[#Headers]&amp;"]"),rowPointer2))</f>
        <v/>
      </c>
      <c r="I11" s="6" t="str">
        <f ca="1">IF(INDEX(INDIRECT("ALL["&amp;ARTOMORO[#Headers]&amp;"]"),rowPointer2)="","",INDEX(INDIRECT("ALL["&amp;ARTOMORO[#Headers]&amp;"]"),rowPointer2))</f>
        <v/>
      </c>
      <c r="J11" s="2" t="str">
        <f ca="1">IF(INDEX(INDIRECT("ALL["&amp;ARTOMORO[#Headers]&amp;"]"),rowPointer2)="","",INDEX(INDIRECT("ALL["&amp;ARTOMORO[#Headers]&amp;"]"),rowPointer2))</f>
        <v/>
      </c>
      <c r="K11" s="6" t="str">
        <f ca="1">IF(INDEX(INDIRECT("ALL["&amp;ARTOMORO[#Headers]&amp;"]"),rowPointer2)="","",INDEX(INDIRECT("ALL["&amp;ARTOMORO[#Headers]&amp;"]"),rowPointer2))</f>
        <v/>
      </c>
      <c r="L11" s="6" t="str">
        <f ca="1">IF(INDEX(INDIRECT("ALL["&amp;ARTOMORO[#Headers]&amp;"]"),rowPointer2)="","",INDEX(INDIRECT("ALL["&amp;ARTOMORO[#Headers]&amp;"]"),rowPointer2))</f>
        <v/>
      </c>
      <c r="M11" s="6" t="str">
        <f ca="1">IF(INDEX(INDIRECT("ALL["&amp;ARTOMORO[#Headers]&amp;"]"),rowPointer2)="","",INDEX(INDIRECT("ALL["&amp;ARTOMORO[#Headers]&amp;"]"),rowPointer2))</f>
        <v/>
      </c>
      <c r="N11" s="6" t="str">
        <f ca="1">IF(INDEX(INDIRECT("ALL["&amp;ARTOMORO[#Headers]&amp;"]"),rowPointer2)="","",INDEX(INDIRECT("ALL["&amp;ARTOMORO[#Headers]&amp;"]"),rowPointer2))</f>
        <v/>
      </c>
      <c r="O11" s="6" t="str">
        <f ca="1">IF(INDEX(INDIRECT("ALL["&amp;ARTOMORO[#Headers]&amp;"]"),rowPointer2)="","",INDEX(INDIRECT("ALL["&amp;ARTOMORO[#Headers]&amp;"]"),rowPointer2))</f>
        <v/>
      </c>
      <c r="P11" s="3" t="str">
        <f ca="1">IF(INDEX(INDIRECT("ALL["&amp;ARTOMORO[#Headers]&amp;"]"),rowPointer2)="","",INDEX(INDIRECT("ALL["&amp;ARTOMORO[#Headers]&amp;"]"),rowPointer2))</f>
        <v/>
      </c>
      <c r="Q11" s="3" t="str">
        <f ca="1">IF(INDEX(INDIRECT("ALL["&amp;ARTOMORO[#Headers]&amp;"]"),rowPointer2)="","",INDEX(INDIRECT("ALL["&amp;ARTOMORO[#Headers]&amp;"]"),rowPointer2))</f>
        <v/>
      </c>
      <c r="R11" s="6" t="str">
        <f ca="1">IF(INDEX(INDIRECT("ALL["&amp;ARTOMORO[#Headers]&amp;"]"),rowPointer2)="","",INDEX(INDIRECT("ALL["&amp;ARTOMORO[#Headers]&amp;"]"),rowPointer2))</f>
        <v/>
      </c>
      <c r="S11" s="4" t="str">
        <f ca="1">IF(INDEX(INDIRECT("ALL["&amp;ARTOMORO[#Headers]&amp;"]"),rowPointer2)="","",INDEX(INDIRECT("ALL["&amp;ARTOMORO[#Headers]&amp;"]"),rowPointer2))</f>
        <v/>
      </c>
      <c r="T11" s="4" t="str">
        <f ca="1">IF(INDEX(INDIRECT("ALL["&amp;ARTOMORO[#Headers]&amp;"]"),rowPointer2)="","",INDEX(INDIRECT("ALL["&amp;ARTOMORO[#Headers]&amp;"]"),rowPointer2))</f>
        <v/>
      </c>
      <c r="U11" s="3" t="str">
        <f ca="1">IF(INDEX(INDIRECT("ALL["&amp;ARTOMORO[#Headers]&amp;"]"),rowPointer2)="","",INDEX(INDIRECT("ALL["&amp;ARTOMORO[#Headers]&amp;"]"),rowPointer2))</f>
        <v/>
      </c>
      <c r="V11" s="6" t="str">
        <f ca="1">IF(INDEX(INDIRECT("ALL["&amp;ARTOMORO[#Headers]&amp;"]"),rowPointer2)="","",INDEX(INDIRECT("ALL["&amp;ARTOMORO[#Headers]&amp;"]"),rowPointer2))</f>
        <v/>
      </c>
    </row>
    <row r="12" spans="1:22" x14ac:dyDescent="0.25">
      <c r="A12" s="7">
        <v>50</v>
      </c>
      <c r="C12">
        <f ca="1">INDEX(INDIRECT("ALL["&amp;ARTOMORO[#Headers]&amp;"]"),rowPointer2)</f>
        <v>50</v>
      </c>
      <c r="D12" s="2">
        <f ca="1">INDEX(INDIRECT("ALL["&amp;ARTOMORO[#Headers]&amp;"]"),rowPointer2)</f>
        <v>44931</v>
      </c>
      <c r="E12" s="2" t="str">
        <f ca="1">IF(ARTOMORO[[#This Row],[TGL MASUK_H]]&gt;D11,ARTOMORO[[#This Row],[TGL MASUK_H]],IF(ARTOMORO[[#This Row],[ID]]=42,ARTOMORO[[#This Row],[TGL MASUK_H]],""))</f>
        <v/>
      </c>
      <c r="F12" s="6" t="str">
        <f ca="1">IF(INDEX(INDIRECT("ALL["&amp;ARTOMORO[#Headers]&amp;"]"),rowPointer2)="","",INDEX(INDIRECT("ALL["&amp;ARTOMORO[#Headers]&amp;"]"),rowPointer2))</f>
        <v>KENKO SINAR INDONESIA</v>
      </c>
      <c r="G12" s="6" t="str">
        <f ca="1">IF(INDEX(INDIRECT("ALL["&amp;ARTOMORO[#Headers]&amp;"]"),rowPointer2)="","",INDEX(INDIRECT("ALL["&amp;ARTOMORO[#Headers]&amp;"]"),rowPointer2))</f>
        <v>ARTO MORO</v>
      </c>
      <c r="H12" s="6" t="str">
        <f ca="1">IF(INDEX(INDIRECT("ALL["&amp;ARTOMORO[#Headers]&amp;"]"),rowPointer2)="","",INDEX(INDIRECT("ALL["&amp;ARTOMORO[#Headers]&amp;"]"),rowPointer2))</f>
        <v>23010093</v>
      </c>
      <c r="I12" s="6" t="str">
        <f ca="1">IF(INDEX(INDIRECT("ALL["&amp;ARTOMORO[#Headers]&amp;"]"),rowPointer2)="","",INDEX(INDIRECT("ALL["&amp;ARTOMORO[#Headers]&amp;"]"),rowPointer2))</f>
        <v>SA 39295</v>
      </c>
      <c r="J12" s="2">
        <f ca="1">IF(INDEX(INDIRECT("ALL["&amp;ARTOMORO[#Headers]&amp;"]"),rowPointer2)="","",INDEX(INDIRECT("ALL["&amp;ARTOMORO[#Headers]&amp;"]"),rowPointer2))</f>
        <v>44929</v>
      </c>
      <c r="K12" s="6" t="str">
        <f ca="1">IF(INDEX(INDIRECT("ALL["&amp;ARTOMORO[#Headers]&amp;"]"),rowPointer2)="","",INDEX(INDIRECT("ALL["&amp;ARTOMORO[#Headers]&amp;"]"),rowPointer2))</f>
        <v/>
      </c>
      <c r="L12" s="6" t="str">
        <f ca="1">IF(INDEX(INDIRECT("ALL["&amp;ARTOMORO[#Headers]&amp;"]"),rowPointer2)="","",INDEX(INDIRECT("ALL["&amp;ARTOMORO[#Headers]&amp;"]"),rowPointer2))</f>
        <v>KENKO STAPLER HD-10</v>
      </c>
      <c r="M12" s="6">
        <f ca="1">IF(INDEX(INDIRECT("ALL["&amp;ARTOMORO[#Headers]&amp;"]"),rowPointer2)="","",INDEX(INDIRECT("ALL["&amp;ARTOMORO[#Headers]&amp;"]"),rowPointer2))</f>
        <v>5</v>
      </c>
      <c r="N12" s="6" t="str">
        <f ca="1">IF(INDEX(INDIRECT("ALL["&amp;ARTOMORO[#Headers]&amp;"]"),rowPointer2)="","",INDEX(INDIRECT("ALL["&amp;ARTOMORO[#Headers]&amp;"]"),rowPointer2))</f>
        <v/>
      </c>
      <c r="O12" s="6" t="str">
        <f ca="1">IF(INDEX(INDIRECT("ALL["&amp;ARTOMORO[#Headers]&amp;"]"),rowPointer2)="","",INDEX(INDIRECT("ALL["&amp;ARTOMORO[#Headers]&amp;"]"),rowPointer2))</f>
        <v/>
      </c>
      <c r="P12" s="3" t="str">
        <f ca="1">IF(INDEX(INDIRECT("ALL["&amp;ARTOMORO[#Headers]&amp;"]"),rowPointer2)="","",INDEX(INDIRECT("ALL["&amp;ARTOMORO[#Headers]&amp;"]"),rowPointer2))</f>
        <v/>
      </c>
      <c r="Q12" s="3">
        <f ca="1">IF(INDEX(INDIRECT("ALL["&amp;ARTOMORO[#Headers]&amp;"]"),rowPointer2)="","",INDEX(INDIRECT("ALL["&amp;ARTOMORO[#Headers]&amp;"]"),rowPointer2))</f>
        <v>1860000</v>
      </c>
      <c r="R12" s="6" t="str">
        <f ca="1">IF(INDEX(INDIRECT("ALL["&amp;ARTOMORO[#Headers]&amp;"]"),rowPointer2)="","",INDEX(INDIRECT("ALL["&amp;ARTOMORO[#Headers]&amp;"]"),rowPointer2))</f>
        <v>20 DOZ</v>
      </c>
      <c r="S12" s="4">
        <f ca="1">IF(INDEX(INDIRECT("ALL["&amp;ARTOMORO[#Headers]&amp;"]"),rowPointer2)="","",INDEX(INDIRECT("ALL["&amp;ARTOMORO[#Headers]&amp;"]"),rowPointer2))</f>
        <v>0.17</v>
      </c>
      <c r="T12" s="4" t="str">
        <f ca="1">IF(INDEX(INDIRECT("ALL["&amp;ARTOMORO[#Headers]&amp;"]"),rowPointer2)="","",INDEX(INDIRECT("ALL["&amp;ARTOMORO[#Headers]&amp;"]"),rowPointer2))</f>
        <v/>
      </c>
      <c r="U12" s="3" t="str">
        <f ca="1">IF(INDEX(INDIRECT("ALL["&amp;ARTOMORO[#Headers]&amp;"]"),rowPointer2)="","",INDEX(INDIRECT("ALL["&amp;ARTOMORO[#Headers]&amp;"]"),rowPointer2))</f>
        <v/>
      </c>
      <c r="V12" s="6" t="str">
        <f ca="1">IF(INDEX(INDIRECT("ALL["&amp;ARTOMORO[#Headers]&amp;"]"),rowPointer2)="","",INDEX(INDIRECT("ALL["&amp;ARTOMORO[#Headers]&amp;"]"),rowPointer2))</f>
        <v/>
      </c>
    </row>
    <row r="13" spans="1:22" x14ac:dyDescent="0.25">
      <c r="A13" s="7">
        <v>51</v>
      </c>
      <c r="C13" t="str">
        <f ca="1">INDEX(INDIRECT("ALL["&amp;ARTOMORO[#Headers]&amp;"]"),rowPointer2)</f>
        <v/>
      </c>
      <c r="D13" s="2">
        <f ca="1">INDEX(INDIRECT("ALL["&amp;ARTOMORO[#Headers]&amp;"]"),rowPointer2)</f>
        <v>44931</v>
      </c>
      <c r="E13" s="2" t="str">
        <f ca="1">IF(ARTOMORO[[#This Row],[TGL MASUK_H]]&gt;D12,ARTOMORO[[#This Row],[TGL MASUK_H]],IF(ARTOMORO[[#This Row],[ID]]=42,ARTOMORO[[#This Row],[TGL MASUK_H]],""))</f>
        <v/>
      </c>
      <c r="F13" s="6" t="str">
        <f ca="1">IF(INDEX(INDIRECT("ALL["&amp;ARTOMORO[#Headers]&amp;"]"),rowPointer2)="","",INDEX(INDIRECT("ALL["&amp;ARTOMORO[#Headers]&amp;"]"),rowPointer2))</f>
        <v/>
      </c>
      <c r="G13" s="6" t="str">
        <f ca="1">IF(INDEX(INDIRECT("ALL["&amp;ARTOMORO[#Headers]&amp;"]"),rowPointer2)="","",INDEX(INDIRECT("ALL["&amp;ARTOMORO[#Headers]&amp;"]"),rowPointer2))</f>
        <v/>
      </c>
      <c r="H13" s="6" t="str">
        <f ca="1">IF(INDEX(INDIRECT("ALL["&amp;ARTOMORO[#Headers]&amp;"]"),rowPointer2)="","",INDEX(INDIRECT("ALL["&amp;ARTOMORO[#Headers]&amp;"]"),rowPointer2))</f>
        <v/>
      </c>
      <c r="I13" s="6" t="str">
        <f ca="1">IF(INDEX(INDIRECT("ALL["&amp;ARTOMORO[#Headers]&amp;"]"),rowPointer2)="","",INDEX(INDIRECT("ALL["&amp;ARTOMORO[#Headers]&amp;"]"),rowPointer2))</f>
        <v/>
      </c>
      <c r="J13" s="2" t="str">
        <f ca="1">IF(INDEX(INDIRECT("ALL["&amp;ARTOMORO[#Headers]&amp;"]"),rowPointer2)="","",INDEX(INDIRECT("ALL["&amp;ARTOMORO[#Headers]&amp;"]"),rowPointer2))</f>
        <v/>
      </c>
      <c r="K13" s="6" t="str">
        <f ca="1">IF(INDEX(INDIRECT("ALL["&amp;ARTOMORO[#Headers]&amp;"]"),rowPointer2)="","",INDEX(INDIRECT("ALL["&amp;ARTOMORO[#Headers]&amp;"]"),rowPointer2))</f>
        <v/>
      </c>
      <c r="L13" s="6" t="str">
        <f ca="1">IF(INDEX(INDIRECT("ALL["&amp;ARTOMORO[#Headers]&amp;"]"),rowPointer2)="","",INDEX(INDIRECT("ALL["&amp;ARTOMORO[#Headers]&amp;"]"),rowPointer2))</f>
        <v/>
      </c>
      <c r="M13" s="6" t="str">
        <f ca="1">IF(INDEX(INDIRECT("ALL["&amp;ARTOMORO[#Headers]&amp;"]"),rowPointer2)="","",INDEX(INDIRECT("ALL["&amp;ARTOMORO[#Headers]&amp;"]"),rowPointer2))</f>
        <v/>
      </c>
      <c r="N13" s="6" t="str">
        <f ca="1">IF(INDEX(INDIRECT("ALL["&amp;ARTOMORO[#Headers]&amp;"]"),rowPointer2)="","",INDEX(INDIRECT("ALL["&amp;ARTOMORO[#Headers]&amp;"]"),rowPointer2))</f>
        <v/>
      </c>
      <c r="O13" s="6" t="str">
        <f ca="1">IF(INDEX(INDIRECT("ALL["&amp;ARTOMORO[#Headers]&amp;"]"),rowPointer2)="","",INDEX(INDIRECT("ALL["&amp;ARTOMORO[#Headers]&amp;"]"),rowPointer2))</f>
        <v/>
      </c>
      <c r="P13" s="3" t="str">
        <f ca="1">IF(INDEX(INDIRECT("ALL["&amp;ARTOMORO[#Headers]&amp;"]"),rowPointer2)="","",INDEX(INDIRECT("ALL["&amp;ARTOMORO[#Headers]&amp;"]"),rowPointer2))</f>
        <v/>
      </c>
      <c r="Q13" s="3" t="str">
        <f ca="1">IF(INDEX(INDIRECT("ALL["&amp;ARTOMORO[#Headers]&amp;"]"),rowPointer2)="","",INDEX(INDIRECT("ALL["&amp;ARTOMORO[#Headers]&amp;"]"),rowPointer2))</f>
        <v/>
      </c>
      <c r="R13" s="6" t="str">
        <f ca="1">IF(INDEX(INDIRECT("ALL["&amp;ARTOMORO[#Headers]&amp;"]"),rowPointer2)="","",INDEX(INDIRECT("ALL["&amp;ARTOMORO[#Headers]&amp;"]"),rowPointer2))</f>
        <v/>
      </c>
      <c r="S13" s="4" t="str">
        <f ca="1">IF(INDEX(INDIRECT("ALL["&amp;ARTOMORO[#Headers]&amp;"]"),rowPointer2)="","",INDEX(INDIRECT("ALL["&amp;ARTOMORO[#Headers]&amp;"]"),rowPointer2))</f>
        <v/>
      </c>
      <c r="T13" s="4" t="str">
        <f ca="1">IF(INDEX(INDIRECT("ALL["&amp;ARTOMORO[#Headers]&amp;"]"),rowPointer2)="","",INDEX(INDIRECT("ALL["&amp;ARTOMORO[#Headers]&amp;"]"),rowPointer2))</f>
        <v/>
      </c>
      <c r="U13" s="3" t="str">
        <f ca="1">IF(INDEX(INDIRECT("ALL["&amp;ARTOMORO[#Headers]&amp;"]"),rowPointer2)="","",INDEX(INDIRECT("ALL["&amp;ARTOMORO[#Headers]&amp;"]"),rowPointer2))</f>
        <v/>
      </c>
      <c r="V13" s="6" t="str">
        <f ca="1">IF(INDEX(INDIRECT("ALL["&amp;ARTOMORO[#Headers]&amp;"]"),rowPointer2)="","",INDEX(INDIRECT("ALL["&amp;ARTOMORO[#Headers]&amp;"]"),rowPointer2))</f>
        <v/>
      </c>
    </row>
    <row r="14" spans="1:22" x14ac:dyDescent="0.25">
      <c r="A14" s="7">
        <v>52</v>
      </c>
      <c r="C14">
        <f ca="1">INDEX(INDIRECT("ALL["&amp;ARTOMORO[#Headers]&amp;"]"),rowPointer2)</f>
        <v>52</v>
      </c>
      <c r="D14" s="2">
        <f ca="1">INDEX(INDIRECT("ALL["&amp;ARTOMORO[#Headers]&amp;"]"),rowPointer2)</f>
        <v>44931</v>
      </c>
      <c r="E14" s="2" t="str">
        <f ca="1">IF(ARTOMORO[[#This Row],[TGL MASUK_H]]&gt;D13,ARTOMORO[[#This Row],[TGL MASUK_H]],IF(ARTOMORO[[#This Row],[ID]]=42,ARTOMORO[[#This Row],[TGL MASUK_H]],""))</f>
        <v/>
      </c>
      <c r="F14" s="6" t="str">
        <f ca="1">IF(INDEX(INDIRECT("ALL["&amp;ARTOMORO[#Headers]&amp;"]"),rowPointer2)="","",INDEX(INDIRECT("ALL["&amp;ARTOMORO[#Headers]&amp;"]"),rowPointer2))</f>
        <v>KENKO SINAR INDONESIA</v>
      </c>
      <c r="G14" s="6" t="str">
        <f ca="1">IF(INDEX(INDIRECT("ALL["&amp;ARTOMORO[#Headers]&amp;"]"),rowPointer2)="","",INDEX(INDIRECT("ALL["&amp;ARTOMORO[#Headers]&amp;"]"),rowPointer2))</f>
        <v>ARTO MORO</v>
      </c>
      <c r="H14" s="6" t="str">
        <f ca="1">IF(INDEX(INDIRECT("ALL["&amp;ARTOMORO[#Headers]&amp;"]"),rowPointer2)="","",INDEX(INDIRECT("ALL["&amp;ARTOMORO[#Headers]&amp;"]"),rowPointer2))</f>
        <v>23010016</v>
      </c>
      <c r="I14" s="6" t="str">
        <f ca="1">IF(INDEX(INDIRECT("ALL["&amp;ARTOMORO[#Headers]&amp;"]"),rowPointer2)="","",INDEX(INDIRECT("ALL["&amp;ARTOMORO[#Headers]&amp;"]"),rowPointer2))</f>
        <v>SA 39250</v>
      </c>
      <c r="J14" s="2">
        <f ca="1">IF(INDEX(INDIRECT("ALL["&amp;ARTOMORO[#Headers]&amp;"]"),rowPointer2)="","",INDEX(INDIRECT("ALL["&amp;ARTOMORO[#Headers]&amp;"]"),rowPointer2))</f>
        <v>44928</v>
      </c>
      <c r="K14" s="6" t="str">
        <f ca="1">IF(INDEX(INDIRECT("ALL["&amp;ARTOMORO[#Headers]&amp;"]"),rowPointer2)="","",INDEX(INDIRECT("ALL["&amp;ARTOMORO[#Headers]&amp;"]"),rowPointer2))</f>
        <v/>
      </c>
      <c r="L14" s="6" t="str">
        <f ca="1">IF(INDEX(INDIRECT("ALL["&amp;ARTOMORO[#Headers]&amp;"]"),rowPointer2)="","",INDEX(INDIRECT("ALL["&amp;ARTOMORO[#Headers]&amp;"]"),rowPointer2))</f>
        <v>KENKO PENCIL 2B 0810 FLUORESCENT</v>
      </c>
      <c r="M14" s="6">
        <f ca="1">IF(INDEX(INDIRECT("ALL["&amp;ARTOMORO[#Headers]&amp;"]"),rowPointer2)="","",INDEX(INDIRECT("ALL["&amp;ARTOMORO[#Headers]&amp;"]"),rowPointer2))</f>
        <v>1</v>
      </c>
      <c r="N14" s="6" t="str">
        <f ca="1">IF(INDEX(INDIRECT("ALL["&amp;ARTOMORO[#Headers]&amp;"]"),rowPointer2)="","",INDEX(INDIRECT("ALL["&amp;ARTOMORO[#Headers]&amp;"]"),rowPointer2))</f>
        <v/>
      </c>
      <c r="O14" s="6" t="str">
        <f ca="1">IF(INDEX(INDIRECT("ALL["&amp;ARTOMORO[#Headers]&amp;"]"),rowPointer2)="","",INDEX(INDIRECT("ALL["&amp;ARTOMORO[#Headers]&amp;"]"),rowPointer2))</f>
        <v/>
      </c>
      <c r="P14" s="3" t="str">
        <f ca="1">IF(INDEX(INDIRECT("ALL["&amp;ARTOMORO[#Headers]&amp;"]"),rowPointer2)="","",INDEX(INDIRECT("ALL["&amp;ARTOMORO[#Headers]&amp;"]"),rowPointer2))</f>
        <v/>
      </c>
      <c r="Q14" s="3">
        <f ca="1">IF(INDEX(INDIRECT("ALL["&amp;ARTOMORO[#Headers]&amp;"]"),rowPointer2)="","",INDEX(INDIRECT("ALL["&amp;ARTOMORO[#Headers]&amp;"]"),rowPointer2))</f>
        <v>2304000</v>
      </c>
      <c r="R14" s="6" t="str">
        <f ca="1">IF(INDEX(INDIRECT("ALL["&amp;ARTOMORO[#Headers]&amp;"]"),rowPointer2)="","",INDEX(INDIRECT("ALL["&amp;ARTOMORO[#Headers]&amp;"]"),rowPointer2))</f>
        <v>20 GRS</v>
      </c>
      <c r="S14" s="4">
        <f ca="1">IF(INDEX(INDIRECT("ALL["&amp;ARTOMORO[#Headers]&amp;"]"),rowPointer2)="","",INDEX(INDIRECT("ALL["&amp;ARTOMORO[#Headers]&amp;"]"),rowPointer2))</f>
        <v>0.17</v>
      </c>
      <c r="T14" s="4" t="str">
        <f ca="1">IF(INDEX(INDIRECT("ALL["&amp;ARTOMORO[#Headers]&amp;"]"),rowPointer2)="","",INDEX(INDIRECT("ALL["&amp;ARTOMORO[#Headers]&amp;"]"),rowPointer2))</f>
        <v/>
      </c>
      <c r="U14" s="3" t="str">
        <f ca="1">IF(INDEX(INDIRECT("ALL["&amp;ARTOMORO[#Headers]&amp;"]"),rowPointer2)="","",INDEX(INDIRECT("ALL["&amp;ARTOMORO[#Headers]&amp;"]"),rowPointer2))</f>
        <v/>
      </c>
      <c r="V14" s="6" t="str">
        <f ca="1">IF(INDEX(INDIRECT("ALL["&amp;ARTOMORO[#Headers]&amp;"]"),rowPointer2)="","",INDEX(INDIRECT("ALL["&amp;ARTOMORO[#Headers]&amp;"]"),rowPointer2))</f>
        <v/>
      </c>
    </row>
    <row r="15" spans="1:22" x14ac:dyDescent="0.25">
      <c r="A15" s="7">
        <v>53</v>
      </c>
      <c r="C15" t="str">
        <f ca="1">INDEX(INDIRECT("ALL["&amp;ARTOMORO[#Headers]&amp;"]"),rowPointer2)</f>
        <v/>
      </c>
      <c r="D15" s="2">
        <f ca="1">INDEX(INDIRECT("ALL["&amp;ARTOMORO[#Headers]&amp;"]"),rowPointer2)</f>
        <v>44931</v>
      </c>
      <c r="E15" s="2" t="str">
        <f ca="1">IF(ARTOMORO[[#This Row],[TGL MASUK_H]]&gt;D14,ARTOMORO[[#This Row],[TGL MASUK_H]],IF(ARTOMORO[[#This Row],[ID]]=42,ARTOMORO[[#This Row],[TGL MASUK_H]],""))</f>
        <v/>
      </c>
      <c r="F15" s="6" t="str">
        <f ca="1">IF(INDEX(INDIRECT("ALL["&amp;ARTOMORO[#Headers]&amp;"]"),rowPointer2)="","",INDEX(INDIRECT("ALL["&amp;ARTOMORO[#Headers]&amp;"]"),rowPointer2))</f>
        <v/>
      </c>
      <c r="G15" s="6" t="str">
        <f ca="1">IF(INDEX(INDIRECT("ALL["&amp;ARTOMORO[#Headers]&amp;"]"),rowPointer2)="","",INDEX(INDIRECT("ALL["&amp;ARTOMORO[#Headers]&amp;"]"),rowPointer2))</f>
        <v/>
      </c>
      <c r="H15" s="6" t="str">
        <f ca="1">IF(INDEX(INDIRECT("ALL["&amp;ARTOMORO[#Headers]&amp;"]"),rowPointer2)="","",INDEX(INDIRECT("ALL["&amp;ARTOMORO[#Headers]&amp;"]"),rowPointer2))</f>
        <v/>
      </c>
      <c r="I15" s="6" t="str">
        <f ca="1">IF(INDEX(INDIRECT("ALL["&amp;ARTOMORO[#Headers]&amp;"]"),rowPointer2)="","",INDEX(INDIRECT("ALL["&amp;ARTOMORO[#Headers]&amp;"]"),rowPointer2))</f>
        <v/>
      </c>
      <c r="J15" s="2" t="str">
        <f ca="1">IF(INDEX(INDIRECT("ALL["&amp;ARTOMORO[#Headers]&amp;"]"),rowPointer2)="","",INDEX(INDIRECT("ALL["&amp;ARTOMORO[#Headers]&amp;"]"),rowPointer2))</f>
        <v/>
      </c>
      <c r="K15" s="6" t="str">
        <f ca="1">IF(INDEX(INDIRECT("ALL["&amp;ARTOMORO[#Headers]&amp;"]"),rowPointer2)="","",INDEX(INDIRECT("ALL["&amp;ARTOMORO[#Headers]&amp;"]"),rowPointer2))</f>
        <v/>
      </c>
      <c r="L15" s="6" t="str">
        <f ca="1">IF(INDEX(INDIRECT("ALL["&amp;ARTOMORO[#Headers]&amp;"]"),rowPointer2)="","",INDEX(INDIRECT("ALL["&amp;ARTOMORO[#Headers]&amp;"]"),rowPointer2))</f>
        <v>KENKO PENCIL 2B-6906 BTK BATIK</v>
      </c>
      <c r="M15" s="6">
        <f ca="1">IF(INDEX(INDIRECT("ALL["&amp;ARTOMORO[#Headers]&amp;"]"),rowPointer2)="","",INDEX(INDIRECT("ALL["&amp;ARTOMORO[#Headers]&amp;"]"),rowPointer2))</f>
        <v>1</v>
      </c>
      <c r="N15" s="6" t="str">
        <f ca="1">IF(INDEX(INDIRECT("ALL["&amp;ARTOMORO[#Headers]&amp;"]"),rowPointer2)="","",INDEX(INDIRECT("ALL["&amp;ARTOMORO[#Headers]&amp;"]"),rowPointer2))</f>
        <v/>
      </c>
      <c r="O15" s="6" t="str">
        <f ca="1">IF(INDEX(INDIRECT("ALL["&amp;ARTOMORO[#Headers]&amp;"]"),rowPointer2)="","",INDEX(INDIRECT("ALL["&amp;ARTOMORO[#Headers]&amp;"]"),rowPointer2))</f>
        <v/>
      </c>
      <c r="P15" s="3" t="str">
        <f ca="1">IF(INDEX(INDIRECT("ALL["&amp;ARTOMORO[#Headers]&amp;"]"),rowPointer2)="","",INDEX(INDIRECT("ALL["&amp;ARTOMORO[#Headers]&amp;"]"),rowPointer2))</f>
        <v/>
      </c>
      <c r="Q15" s="3">
        <f ca="1">IF(INDEX(INDIRECT("ALL["&amp;ARTOMORO[#Headers]&amp;"]"),rowPointer2)="","",INDEX(INDIRECT("ALL["&amp;ARTOMORO[#Headers]&amp;"]"),rowPointer2))</f>
        <v>2256000</v>
      </c>
      <c r="R15" s="6" t="str">
        <f ca="1">IF(INDEX(INDIRECT("ALL["&amp;ARTOMORO[#Headers]&amp;"]"),rowPointer2)="","",INDEX(INDIRECT("ALL["&amp;ARTOMORO[#Headers]&amp;"]"),rowPointer2))</f>
        <v>20 GRS</v>
      </c>
      <c r="S15" s="4">
        <f ca="1">IF(INDEX(INDIRECT("ALL["&amp;ARTOMORO[#Headers]&amp;"]"),rowPointer2)="","",INDEX(INDIRECT("ALL["&amp;ARTOMORO[#Headers]&amp;"]"),rowPointer2))</f>
        <v>0.17</v>
      </c>
      <c r="T15" s="4" t="str">
        <f ca="1">IF(INDEX(INDIRECT("ALL["&amp;ARTOMORO[#Headers]&amp;"]"),rowPointer2)="","",INDEX(INDIRECT("ALL["&amp;ARTOMORO[#Headers]&amp;"]"),rowPointer2))</f>
        <v/>
      </c>
      <c r="U15" s="3" t="str">
        <f ca="1">IF(INDEX(INDIRECT("ALL["&amp;ARTOMORO[#Headers]&amp;"]"),rowPointer2)="","",INDEX(INDIRECT("ALL["&amp;ARTOMORO[#Headers]&amp;"]"),rowPointer2))</f>
        <v/>
      </c>
      <c r="V15" s="6" t="str">
        <f ca="1">IF(INDEX(INDIRECT("ALL["&amp;ARTOMORO[#Headers]&amp;"]"),rowPointer2)="","",INDEX(INDIRECT("ALL["&amp;ARTOMORO[#Headers]&amp;"]"),rowPointer2))</f>
        <v/>
      </c>
    </row>
    <row r="16" spans="1:22" x14ac:dyDescent="0.25">
      <c r="A16" s="7">
        <v>54</v>
      </c>
      <c r="C16" t="str">
        <f ca="1">INDEX(INDIRECT("ALL["&amp;ARTOMORO[#Headers]&amp;"]"),rowPointer2)</f>
        <v/>
      </c>
      <c r="D16" s="2">
        <f ca="1">INDEX(INDIRECT("ALL["&amp;ARTOMORO[#Headers]&amp;"]"),rowPointer2)</f>
        <v>44931</v>
      </c>
      <c r="E16" s="2" t="str">
        <f ca="1">IF(ARTOMORO[[#This Row],[TGL MASUK_H]]&gt;D15,ARTOMORO[[#This Row],[TGL MASUK_H]],IF(ARTOMORO[[#This Row],[ID]]=42,ARTOMORO[[#This Row],[TGL MASUK_H]],""))</f>
        <v/>
      </c>
      <c r="F16" s="6" t="str">
        <f ca="1">IF(INDEX(INDIRECT("ALL["&amp;ARTOMORO[#Headers]&amp;"]"),rowPointer2)="","",INDEX(INDIRECT("ALL["&amp;ARTOMORO[#Headers]&amp;"]"),rowPointer2))</f>
        <v/>
      </c>
      <c r="G16" s="6" t="str">
        <f ca="1">IF(INDEX(INDIRECT("ALL["&amp;ARTOMORO[#Headers]&amp;"]"),rowPointer2)="","",INDEX(INDIRECT("ALL["&amp;ARTOMORO[#Headers]&amp;"]"),rowPointer2))</f>
        <v/>
      </c>
      <c r="H16" s="6" t="str">
        <f ca="1">IF(INDEX(INDIRECT("ALL["&amp;ARTOMORO[#Headers]&amp;"]"),rowPointer2)="","",INDEX(INDIRECT("ALL["&amp;ARTOMORO[#Headers]&amp;"]"),rowPointer2))</f>
        <v/>
      </c>
      <c r="I16" s="6" t="str">
        <f ca="1">IF(INDEX(INDIRECT("ALL["&amp;ARTOMORO[#Headers]&amp;"]"),rowPointer2)="","",INDEX(INDIRECT("ALL["&amp;ARTOMORO[#Headers]&amp;"]"),rowPointer2))</f>
        <v/>
      </c>
      <c r="J16" s="2" t="str">
        <f ca="1">IF(INDEX(INDIRECT("ALL["&amp;ARTOMORO[#Headers]&amp;"]"),rowPointer2)="","",INDEX(INDIRECT("ALL["&amp;ARTOMORO[#Headers]&amp;"]"),rowPointer2))</f>
        <v/>
      </c>
      <c r="K16" s="6" t="str">
        <f ca="1">IF(INDEX(INDIRECT("ALL["&amp;ARTOMORO[#Headers]&amp;"]"),rowPointer2)="","",INDEX(INDIRECT("ALL["&amp;ARTOMORO[#Headers]&amp;"]"),rowPointer2))</f>
        <v/>
      </c>
      <c r="L16" s="6" t="str">
        <f ca="1">IF(INDEX(INDIRECT("ALL["&amp;ARTOMORO[#Headers]&amp;"]"),rowPointer2)="","",INDEX(INDIRECT("ALL["&amp;ARTOMORO[#Headers]&amp;"]"),rowPointer2))</f>
        <v>KENKO CORRECTION FLUID KE-108</v>
      </c>
      <c r="M16" s="6">
        <f ca="1">IF(INDEX(INDIRECT("ALL["&amp;ARTOMORO[#Headers]&amp;"]"),rowPointer2)="","",INDEX(INDIRECT("ALL["&amp;ARTOMORO[#Headers]&amp;"]"),rowPointer2))</f>
        <v>4</v>
      </c>
      <c r="N16" s="6" t="str">
        <f ca="1">IF(INDEX(INDIRECT("ALL["&amp;ARTOMORO[#Headers]&amp;"]"),rowPointer2)="","",INDEX(INDIRECT("ALL["&amp;ARTOMORO[#Headers]&amp;"]"),rowPointer2))</f>
        <v/>
      </c>
      <c r="O16" s="6" t="str">
        <f ca="1">IF(INDEX(INDIRECT("ALL["&amp;ARTOMORO[#Headers]&amp;"]"),rowPointer2)="","",INDEX(INDIRECT("ALL["&amp;ARTOMORO[#Headers]&amp;"]"),rowPointer2))</f>
        <v/>
      </c>
      <c r="P16" s="3" t="str">
        <f ca="1">IF(INDEX(INDIRECT("ALL["&amp;ARTOMORO[#Headers]&amp;"]"),rowPointer2)="","",INDEX(INDIRECT("ALL["&amp;ARTOMORO[#Headers]&amp;"]"),rowPointer2))</f>
        <v/>
      </c>
      <c r="Q16" s="3">
        <f ca="1">IF(INDEX(INDIRECT("ALL["&amp;ARTOMORO[#Headers]&amp;"]"),rowPointer2)="","",INDEX(INDIRECT("ALL["&amp;ARTOMORO[#Headers]&amp;"]"),rowPointer2))</f>
        <v>1695600</v>
      </c>
      <c r="R16" s="6" t="str">
        <f ca="1">IF(INDEX(INDIRECT("ALL["&amp;ARTOMORO[#Headers]&amp;"]"),rowPointer2)="","",INDEX(INDIRECT("ALL["&amp;ARTOMORO[#Headers]&amp;"]"),rowPointer2))</f>
        <v>36 DOZ</v>
      </c>
      <c r="S16" s="4">
        <f ca="1">IF(INDEX(INDIRECT("ALL["&amp;ARTOMORO[#Headers]&amp;"]"),rowPointer2)="","",INDEX(INDIRECT("ALL["&amp;ARTOMORO[#Headers]&amp;"]"),rowPointer2))</f>
        <v>0.17</v>
      </c>
      <c r="T16" s="4" t="str">
        <f ca="1">IF(INDEX(INDIRECT("ALL["&amp;ARTOMORO[#Headers]&amp;"]"),rowPointer2)="","",INDEX(INDIRECT("ALL["&amp;ARTOMORO[#Headers]&amp;"]"),rowPointer2))</f>
        <v/>
      </c>
      <c r="U16" s="3" t="str">
        <f ca="1">IF(INDEX(INDIRECT("ALL["&amp;ARTOMORO[#Headers]&amp;"]"),rowPointer2)="","",INDEX(INDIRECT("ALL["&amp;ARTOMORO[#Headers]&amp;"]"),rowPointer2))</f>
        <v/>
      </c>
      <c r="V16" s="6" t="str">
        <f ca="1">IF(INDEX(INDIRECT("ALL["&amp;ARTOMORO[#Headers]&amp;"]"),rowPointer2)="","",INDEX(INDIRECT("ALL["&amp;ARTOMORO[#Headers]&amp;"]"),rowPointer2))</f>
        <v/>
      </c>
    </row>
    <row r="17" spans="1:22" x14ac:dyDescent="0.25">
      <c r="A17" s="7">
        <v>55</v>
      </c>
      <c r="C17" t="str">
        <f ca="1">INDEX(INDIRECT("ALL["&amp;ARTOMORO[#Headers]&amp;"]"),rowPointer2)</f>
        <v/>
      </c>
      <c r="D17" s="2">
        <f ca="1">INDEX(INDIRECT("ALL["&amp;ARTOMORO[#Headers]&amp;"]"),rowPointer2)</f>
        <v>44931</v>
      </c>
      <c r="E17" s="2" t="str">
        <f ca="1">IF(ARTOMORO[[#This Row],[TGL MASUK_H]]&gt;D16,ARTOMORO[[#This Row],[TGL MASUK_H]],IF(ARTOMORO[[#This Row],[ID]]=42,ARTOMORO[[#This Row],[TGL MASUK_H]],""))</f>
        <v/>
      </c>
      <c r="F17" s="6" t="str">
        <f ca="1">IF(INDEX(INDIRECT("ALL["&amp;ARTOMORO[#Headers]&amp;"]"),rowPointer2)="","",INDEX(INDIRECT("ALL["&amp;ARTOMORO[#Headers]&amp;"]"),rowPointer2))</f>
        <v/>
      </c>
      <c r="G17" s="6" t="str">
        <f ca="1">IF(INDEX(INDIRECT("ALL["&amp;ARTOMORO[#Headers]&amp;"]"),rowPointer2)="","",INDEX(INDIRECT("ALL["&amp;ARTOMORO[#Headers]&amp;"]"),rowPointer2))</f>
        <v/>
      </c>
      <c r="H17" s="6" t="str">
        <f ca="1">IF(INDEX(INDIRECT("ALL["&amp;ARTOMORO[#Headers]&amp;"]"),rowPointer2)="","",INDEX(INDIRECT("ALL["&amp;ARTOMORO[#Headers]&amp;"]"),rowPointer2))</f>
        <v/>
      </c>
      <c r="I17" s="6" t="str">
        <f ca="1">IF(INDEX(INDIRECT("ALL["&amp;ARTOMORO[#Headers]&amp;"]"),rowPointer2)="","",INDEX(INDIRECT("ALL["&amp;ARTOMORO[#Headers]&amp;"]"),rowPointer2))</f>
        <v/>
      </c>
      <c r="J17" s="2" t="str">
        <f ca="1">IF(INDEX(INDIRECT("ALL["&amp;ARTOMORO[#Headers]&amp;"]"),rowPointer2)="","",INDEX(INDIRECT("ALL["&amp;ARTOMORO[#Headers]&amp;"]"),rowPointer2))</f>
        <v/>
      </c>
      <c r="K17" s="6" t="str">
        <f ca="1">IF(INDEX(INDIRECT("ALL["&amp;ARTOMORO[#Headers]&amp;"]"),rowPointer2)="","",INDEX(INDIRECT("ALL["&amp;ARTOMORO[#Headers]&amp;"]"),rowPointer2))</f>
        <v/>
      </c>
      <c r="L17" s="6" t="str">
        <f ca="1">IF(INDEX(INDIRECT("ALL["&amp;ARTOMORO[#Headers]&amp;"]"),rowPointer2)="","",INDEX(INDIRECT("ALL["&amp;ARTOMORO[#Headers]&amp;"]"),rowPointer2))</f>
        <v>KENKO COLOR PENCIL CP-12HALF CLASSIC</v>
      </c>
      <c r="M17" s="6">
        <f ca="1">IF(INDEX(INDIRECT("ALL["&amp;ARTOMORO[#Headers]&amp;"]"),rowPointer2)="","",INDEX(INDIRECT("ALL["&amp;ARTOMORO[#Headers]&amp;"]"),rowPointer2))</f>
        <v>1</v>
      </c>
      <c r="N17" s="6" t="str">
        <f ca="1">IF(INDEX(INDIRECT("ALL["&amp;ARTOMORO[#Headers]&amp;"]"),rowPointer2)="","",INDEX(INDIRECT("ALL["&amp;ARTOMORO[#Headers]&amp;"]"),rowPointer2))</f>
        <v/>
      </c>
      <c r="O17" s="6" t="str">
        <f ca="1">IF(INDEX(INDIRECT("ALL["&amp;ARTOMORO[#Headers]&amp;"]"),rowPointer2)="","",INDEX(INDIRECT("ALL["&amp;ARTOMORO[#Headers]&amp;"]"),rowPointer2))</f>
        <v/>
      </c>
      <c r="P17" s="3" t="str">
        <f ca="1">IF(INDEX(INDIRECT("ALL["&amp;ARTOMORO[#Headers]&amp;"]"),rowPointer2)="","",INDEX(INDIRECT("ALL["&amp;ARTOMORO[#Headers]&amp;"]"),rowPointer2))</f>
        <v/>
      </c>
      <c r="Q17" s="3">
        <f ca="1">IF(INDEX(INDIRECT("ALL["&amp;ARTOMORO[#Headers]&amp;"]"),rowPointer2)="","",INDEX(INDIRECT("ALL["&amp;ARTOMORO[#Headers]&amp;"]"),rowPointer2))</f>
        <v>3801600</v>
      </c>
      <c r="R17" s="6" t="str">
        <f ca="1">IF(INDEX(INDIRECT("ALL["&amp;ARTOMORO[#Headers]&amp;"]"),rowPointer2)="","",INDEX(INDIRECT("ALL["&amp;ARTOMORO[#Headers]&amp;"]"),rowPointer2))</f>
        <v>24 BOX X 24 SET</v>
      </c>
      <c r="S17" s="4">
        <f ca="1">IF(INDEX(INDIRECT("ALL["&amp;ARTOMORO[#Headers]&amp;"]"),rowPointer2)="","",INDEX(INDIRECT("ALL["&amp;ARTOMORO[#Headers]&amp;"]"),rowPointer2))</f>
        <v>0.17</v>
      </c>
      <c r="T17" s="4" t="str">
        <f ca="1">IF(INDEX(INDIRECT("ALL["&amp;ARTOMORO[#Headers]&amp;"]"),rowPointer2)="","",INDEX(INDIRECT("ALL["&amp;ARTOMORO[#Headers]&amp;"]"),rowPointer2))</f>
        <v/>
      </c>
      <c r="U17" s="3" t="str">
        <f ca="1">IF(INDEX(INDIRECT("ALL["&amp;ARTOMORO[#Headers]&amp;"]"),rowPointer2)="","",INDEX(INDIRECT("ALL["&amp;ARTOMORO[#Headers]&amp;"]"),rowPointer2))</f>
        <v/>
      </c>
      <c r="V17" s="6" t="str">
        <f ca="1">IF(INDEX(INDIRECT("ALL["&amp;ARTOMORO[#Headers]&amp;"]"),rowPointer2)="","",INDEX(INDIRECT("ALL["&amp;ARTOMORO[#Headers]&amp;"]"),rowPointer2))</f>
        <v/>
      </c>
    </row>
    <row r="18" spans="1:22" x14ac:dyDescent="0.25">
      <c r="A18" s="7">
        <v>56</v>
      </c>
      <c r="C18" t="str">
        <f ca="1">INDEX(INDIRECT("ALL["&amp;ARTOMORO[#Headers]&amp;"]"),rowPointer2)</f>
        <v/>
      </c>
      <c r="D18" s="2">
        <f ca="1">INDEX(INDIRECT("ALL["&amp;ARTOMORO[#Headers]&amp;"]"),rowPointer2)</f>
        <v>44931</v>
      </c>
      <c r="E18" s="2" t="str">
        <f ca="1">IF(ARTOMORO[[#This Row],[TGL MASUK_H]]&gt;D17,ARTOMORO[[#This Row],[TGL MASUK_H]],IF(ARTOMORO[[#This Row],[ID]]=42,ARTOMORO[[#This Row],[TGL MASUK_H]],""))</f>
        <v/>
      </c>
      <c r="F18" s="6" t="str">
        <f ca="1">IF(INDEX(INDIRECT("ALL["&amp;ARTOMORO[#Headers]&amp;"]"),rowPointer2)="","",INDEX(INDIRECT("ALL["&amp;ARTOMORO[#Headers]&amp;"]"),rowPointer2))</f>
        <v/>
      </c>
      <c r="G18" s="6" t="str">
        <f ca="1">IF(INDEX(INDIRECT("ALL["&amp;ARTOMORO[#Headers]&amp;"]"),rowPointer2)="","",INDEX(INDIRECT("ALL["&amp;ARTOMORO[#Headers]&amp;"]"),rowPointer2))</f>
        <v/>
      </c>
      <c r="H18" s="6" t="str">
        <f ca="1">IF(INDEX(INDIRECT("ALL["&amp;ARTOMORO[#Headers]&amp;"]"),rowPointer2)="","",INDEX(INDIRECT("ALL["&amp;ARTOMORO[#Headers]&amp;"]"),rowPointer2))</f>
        <v/>
      </c>
      <c r="I18" s="6" t="str">
        <f ca="1">IF(INDEX(INDIRECT("ALL["&amp;ARTOMORO[#Headers]&amp;"]"),rowPointer2)="","",INDEX(INDIRECT("ALL["&amp;ARTOMORO[#Headers]&amp;"]"),rowPointer2))</f>
        <v/>
      </c>
      <c r="J18" s="2" t="str">
        <f ca="1">IF(INDEX(INDIRECT("ALL["&amp;ARTOMORO[#Headers]&amp;"]"),rowPointer2)="","",INDEX(INDIRECT("ALL["&amp;ARTOMORO[#Headers]&amp;"]"),rowPointer2))</f>
        <v/>
      </c>
      <c r="K18" s="6" t="str">
        <f ca="1">IF(INDEX(INDIRECT("ALL["&amp;ARTOMORO[#Headers]&amp;"]"),rowPointer2)="","",INDEX(INDIRECT("ALL["&amp;ARTOMORO[#Headers]&amp;"]"),rowPointer2))</f>
        <v/>
      </c>
      <c r="L18" s="6" t="str">
        <f ca="1">IF(INDEX(INDIRECT("ALL["&amp;ARTOMORO[#Headers]&amp;"]"),rowPointer2)="","",INDEX(INDIRECT("ALL["&amp;ARTOMORO[#Headers]&amp;"]"),rowPointer2))</f>
        <v>KENKO 12 COLOR PENCIL CP-12F CLASSIC</v>
      </c>
      <c r="M18" s="6">
        <f ca="1">IF(INDEX(INDIRECT("ALL["&amp;ARTOMORO[#Headers]&amp;"]"),rowPointer2)="","",INDEX(INDIRECT("ALL["&amp;ARTOMORO[#Headers]&amp;"]"),rowPointer2))</f>
        <v>2</v>
      </c>
      <c r="N18" s="6" t="str">
        <f ca="1">IF(INDEX(INDIRECT("ALL["&amp;ARTOMORO[#Headers]&amp;"]"),rowPointer2)="","",INDEX(INDIRECT("ALL["&amp;ARTOMORO[#Headers]&amp;"]"),rowPointer2))</f>
        <v/>
      </c>
      <c r="O18" s="6" t="str">
        <f ca="1">IF(INDEX(INDIRECT("ALL["&amp;ARTOMORO[#Headers]&amp;"]"),rowPointer2)="","",INDEX(INDIRECT("ALL["&amp;ARTOMORO[#Headers]&amp;"]"),rowPointer2))</f>
        <v/>
      </c>
      <c r="P18" s="3" t="str">
        <f ca="1">IF(INDEX(INDIRECT("ALL["&amp;ARTOMORO[#Headers]&amp;"]"),rowPointer2)="","",INDEX(INDIRECT("ALL["&amp;ARTOMORO[#Headers]&amp;"]"),rowPointer2))</f>
        <v/>
      </c>
      <c r="Q18" s="3">
        <f ca="1">IF(INDEX(INDIRECT("ALL["&amp;ARTOMORO[#Headers]&amp;"]"),rowPointer2)="","",INDEX(INDIRECT("ALL["&amp;ARTOMORO[#Headers]&amp;"]"),rowPointer2))</f>
        <v>2980800</v>
      </c>
      <c r="R18" s="6" t="str">
        <f ca="1">IF(INDEX(INDIRECT("ALL["&amp;ARTOMORO[#Headers]&amp;"]"),rowPointer2)="","",INDEX(INDIRECT("ALL["&amp;ARTOMORO[#Headers]&amp;"]"),rowPointer2))</f>
        <v>24 DOZ</v>
      </c>
      <c r="S18" s="4">
        <f ca="1">IF(INDEX(INDIRECT("ALL["&amp;ARTOMORO[#Headers]&amp;"]"),rowPointer2)="","",INDEX(INDIRECT("ALL["&amp;ARTOMORO[#Headers]&amp;"]"),rowPointer2))</f>
        <v>0.17</v>
      </c>
      <c r="T18" s="4" t="str">
        <f ca="1">IF(INDEX(INDIRECT("ALL["&amp;ARTOMORO[#Headers]&amp;"]"),rowPointer2)="","",INDEX(INDIRECT("ALL["&amp;ARTOMORO[#Headers]&amp;"]"),rowPointer2))</f>
        <v/>
      </c>
      <c r="U18" s="3" t="str">
        <f ca="1">IF(INDEX(INDIRECT("ALL["&amp;ARTOMORO[#Headers]&amp;"]"),rowPointer2)="","",INDEX(INDIRECT("ALL["&amp;ARTOMORO[#Headers]&amp;"]"),rowPointer2))</f>
        <v/>
      </c>
      <c r="V18" s="6" t="str">
        <f ca="1">IF(INDEX(INDIRECT("ALL["&amp;ARTOMORO[#Headers]&amp;"]"),rowPointer2)="","",INDEX(INDIRECT("ALL["&amp;ARTOMORO[#Headers]&amp;"]"),rowPointer2))</f>
        <v/>
      </c>
    </row>
    <row r="19" spans="1:22" x14ac:dyDescent="0.25">
      <c r="A19" s="7">
        <v>57</v>
      </c>
      <c r="C19" t="str">
        <f ca="1">INDEX(INDIRECT("ALL["&amp;ARTOMORO[#Headers]&amp;"]"),rowPointer2)</f>
        <v/>
      </c>
      <c r="D19" s="2">
        <f ca="1">INDEX(INDIRECT("ALL["&amp;ARTOMORO[#Headers]&amp;"]"),rowPointer2)</f>
        <v>44931</v>
      </c>
      <c r="E19" s="2" t="str">
        <f ca="1">IF(ARTOMORO[[#This Row],[TGL MASUK_H]]&gt;D18,ARTOMORO[[#This Row],[TGL MASUK_H]],IF(ARTOMORO[[#This Row],[ID]]=42,ARTOMORO[[#This Row],[TGL MASUK_H]],""))</f>
        <v/>
      </c>
      <c r="F19" s="6" t="str">
        <f ca="1">IF(INDEX(INDIRECT("ALL["&amp;ARTOMORO[#Headers]&amp;"]"),rowPointer2)="","",INDEX(INDIRECT("ALL["&amp;ARTOMORO[#Headers]&amp;"]"),rowPointer2))</f>
        <v/>
      </c>
      <c r="G19" s="6" t="str">
        <f ca="1">IF(INDEX(INDIRECT("ALL["&amp;ARTOMORO[#Headers]&amp;"]"),rowPointer2)="","",INDEX(INDIRECT("ALL["&amp;ARTOMORO[#Headers]&amp;"]"),rowPointer2))</f>
        <v/>
      </c>
      <c r="H19" s="6" t="str">
        <f ca="1">IF(INDEX(INDIRECT("ALL["&amp;ARTOMORO[#Headers]&amp;"]"),rowPointer2)="","",INDEX(INDIRECT("ALL["&amp;ARTOMORO[#Headers]&amp;"]"),rowPointer2))</f>
        <v/>
      </c>
      <c r="I19" s="6" t="str">
        <f ca="1">IF(INDEX(INDIRECT("ALL["&amp;ARTOMORO[#Headers]&amp;"]"),rowPointer2)="","",INDEX(INDIRECT("ALL["&amp;ARTOMORO[#Headers]&amp;"]"),rowPointer2))</f>
        <v/>
      </c>
      <c r="J19" s="2" t="str">
        <f ca="1">IF(INDEX(INDIRECT("ALL["&amp;ARTOMORO[#Headers]&amp;"]"),rowPointer2)="","",INDEX(INDIRECT("ALL["&amp;ARTOMORO[#Headers]&amp;"]"),rowPointer2))</f>
        <v/>
      </c>
      <c r="K19" s="6" t="str">
        <f ca="1">IF(INDEX(INDIRECT("ALL["&amp;ARTOMORO[#Headers]&amp;"]"),rowPointer2)="","",INDEX(INDIRECT("ALL["&amp;ARTOMORO[#Headers]&amp;"]"),rowPointer2))</f>
        <v/>
      </c>
      <c r="L19" s="6" t="str">
        <f ca="1">IF(INDEX(INDIRECT("ALL["&amp;ARTOMORO[#Headers]&amp;"]"),rowPointer2)="","",INDEX(INDIRECT("ALL["&amp;ARTOMORO[#Headers]&amp;"]"),rowPointer2))</f>
        <v>KENKO GEL PEN KE-200 BLACK</v>
      </c>
      <c r="M19" s="6">
        <f ca="1">IF(INDEX(INDIRECT("ALL["&amp;ARTOMORO[#Headers]&amp;"]"),rowPointer2)="","",INDEX(INDIRECT("ALL["&amp;ARTOMORO[#Headers]&amp;"]"),rowPointer2))</f>
        <v>1</v>
      </c>
      <c r="N19" s="6" t="str">
        <f ca="1">IF(INDEX(INDIRECT("ALL["&amp;ARTOMORO[#Headers]&amp;"]"),rowPointer2)="","",INDEX(INDIRECT("ALL["&amp;ARTOMORO[#Headers]&amp;"]"),rowPointer2))</f>
        <v/>
      </c>
      <c r="O19" s="6" t="str">
        <f ca="1">IF(INDEX(INDIRECT("ALL["&amp;ARTOMORO[#Headers]&amp;"]"),rowPointer2)="","",INDEX(INDIRECT("ALL["&amp;ARTOMORO[#Headers]&amp;"]"),rowPointer2))</f>
        <v/>
      </c>
      <c r="P19" s="3" t="str">
        <f ca="1">IF(INDEX(INDIRECT("ALL["&amp;ARTOMORO[#Headers]&amp;"]"),rowPointer2)="","",INDEX(INDIRECT("ALL["&amp;ARTOMORO[#Headers]&amp;"]"),rowPointer2))</f>
        <v/>
      </c>
      <c r="Q19" s="3">
        <f ca="1">IF(INDEX(INDIRECT("ALL["&amp;ARTOMORO[#Headers]&amp;"]"),rowPointer2)="","",INDEX(INDIRECT("ALL["&amp;ARTOMORO[#Headers]&amp;"]"),rowPointer2))</f>
        <v>3542400</v>
      </c>
      <c r="R19" s="6" t="str">
        <f ca="1">IF(INDEX(INDIRECT("ALL["&amp;ARTOMORO[#Headers]&amp;"]"),rowPointer2)="","",INDEX(INDIRECT("ALL["&amp;ARTOMORO[#Headers]&amp;"]"),rowPointer2))</f>
        <v>12 GRS</v>
      </c>
      <c r="S19" s="4">
        <f ca="1">IF(INDEX(INDIRECT("ALL["&amp;ARTOMORO[#Headers]&amp;"]"),rowPointer2)="","",INDEX(INDIRECT("ALL["&amp;ARTOMORO[#Headers]&amp;"]"),rowPointer2))</f>
        <v>0.17</v>
      </c>
      <c r="T19" s="4" t="str">
        <f ca="1">IF(INDEX(INDIRECT("ALL["&amp;ARTOMORO[#Headers]&amp;"]"),rowPointer2)="","",INDEX(INDIRECT("ALL["&amp;ARTOMORO[#Headers]&amp;"]"),rowPointer2))</f>
        <v/>
      </c>
      <c r="U19" s="3" t="str">
        <f ca="1">IF(INDEX(INDIRECT("ALL["&amp;ARTOMORO[#Headers]&amp;"]"),rowPointer2)="","",INDEX(INDIRECT("ALL["&amp;ARTOMORO[#Headers]&amp;"]"),rowPointer2))</f>
        <v/>
      </c>
      <c r="V19" s="6" t="str">
        <f ca="1">IF(INDEX(INDIRECT("ALL["&amp;ARTOMORO[#Headers]&amp;"]"),rowPointer2)="","",INDEX(INDIRECT("ALL["&amp;ARTOMORO[#Headers]&amp;"]"),rowPointer2))</f>
        <v/>
      </c>
    </row>
    <row r="20" spans="1:22" x14ac:dyDescent="0.25">
      <c r="A20" s="7">
        <v>58</v>
      </c>
      <c r="C20" t="str">
        <f ca="1">INDEX(INDIRECT("ALL["&amp;ARTOMORO[#Headers]&amp;"]"),rowPointer2)</f>
        <v/>
      </c>
      <c r="D20" s="2">
        <f ca="1">INDEX(INDIRECT("ALL["&amp;ARTOMORO[#Headers]&amp;"]"),rowPointer2)</f>
        <v>44931</v>
      </c>
      <c r="E20" s="2" t="str">
        <f ca="1">IF(ARTOMORO[[#This Row],[TGL MASUK_H]]&gt;D19,ARTOMORO[[#This Row],[TGL MASUK_H]],IF(ARTOMORO[[#This Row],[ID]]=42,ARTOMORO[[#This Row],[TGL MASUK_H]],""))</f>
        <v/>
      </c>
      <c r="F20" s="6" t="str">
        <f ca="1">IF(INDEX(INDIRECT("ALL["&amp;ARTOMORO[#Headers]&amp;"]"),rowPointer2)="","",INDEX(INDIRECT("ALL["&amp;ARTOMORO[#Headers]&amp;"]"),rowPointer2))</f>
        <v/>
      </c>
      <c r="G20" s="6" t="str">
        <f ca="1">IF(INDEX(INDIRECT("ALL["&amp;ARTOMORO[#Headers]&amp;"]"),rowPointer2)="","",INDEX(INDIRECT("ALL["&amp;ARTOMORO[#Headers]&amp;"]"),rowPointer2))</f>
        <v/>
      </c>
      <c r="H20" s="6" t="str">
        <f ca="1">IF(INDEX(INDIRECT("ALL["&amp;ARTOMORO[#Headers]&amp;"]"),rowPointer2)="","",INDEX(INDIRECT("ALL["&amp;ARTOMORO[#Headers]&amp;"]"),rowPointer2))</f>
        <v/>
      </c>
      <c r="I20" s="6" t="str">
        <f ca="1">IF(INDEX(INDIRECT("ALL["&amp;ARTOMORO[#Headers]&amp;"]"),rowPointer2)="","",INDEX(INDIRECT("ALL["&amp;ARTOMORO[#Headers]&amp;"]"),rowPointer2))</f>
        <v/>
      </c>
      <c r="J20" s="2" t="str">
        <f ca="1">IF(INDEX(INDIRECT("ALL["&amp;ARTOMORO[#Headers]&amp;"]"),rowPointer2)="","",INDEX(INDIRECT("ALL["&amp;ARTOMORO[#Headers]&amp;"]"),rowPointer2))</f>
        <v/>
      </c>
      <c r="K20" s="6" t="str">
        <f ca="1">IF(INDEX(INDIRECT("ALL["&amp;ARTOMORO[#Headers]&amp;"]"),rowPointer2)="","",INDEX(INDIRECT("ALL["&amp;ARTOMORO[#Headers]&amp;"]"),rowPointer2))</f>
        <v/>
      </c>
      <c r="L20" s="6" t="str">
        <f ca="1">IF(INDEX(INDIRECT("ALL["&amp;ARTOMORO[#Headers]&amp;"]"),rowPointer2)="","",INDEX(INDIRECT("ALL["&amp;ARTOMORO[#Headers]&amp;"]"),rowPointer2))</f>
        <v>KENKO PENCIL 2B-3181 HITAM CAP MERAH</v>
      </c>
      <c r="M20" s="6">
        <f ca="1">IF(INDEX(INDIRECT("ALL["&amp;ARTOMORO[#Headers]&amp;"]"),rowPointer2)="","",INDEX(INDIRECT("ALL["&amp;ARTOMORO[#Headers]&amp;"]"),rowPointer2))</f>
        <v>2</v>
      </c>
      <c r="N20" s="6" t="str">
        <f ca="1">IF(INDEX(INDIRECT("ALL["&amp;ARTOMORO[#Headers]&amp;"]"),rowPointer2)="","",INDEX(INDIRECT("ALL["&amp;ARTOMORO[#Headers]&amp;"]"),rowPointer2))</f>
        <v/>
      </c>
      <c r="O20" s="6" t="str">
        <f ca="1">IF(INDEX(INDIRECT("ALL["&amp;ARTOMORO[#Headers]&amp;"]"),rowPointer2)="","",INDEX(INDIRECT("ALL["&amp;ARTOMORO[#Headers]&amp;"]"),rowPointer2))</f>
        <v/>
      </c>
      <c r="P20" s="3" t="str">
        <f ca="1">IF(INDEX(INDIRECT("ALL["&amp;ARTOMORO[#Headers]&amp;"]"),rowPointer2)="","",INDEX(INDIRECT("ALL["&amp;ARTOMORO[#Headers]&amp;"]"),rowPointer2))</f>
        <v/>
      </c>
      <c r="Q20" s="3">
        <f ca="1">IF(INDEX(INDIRECT("ALL["&amp;ARTOMORO[#Headers]&amp;"]"),rowPointer2)="","",INDEX(INDIRECT("ALL["&amp;ARTOMORO[#Headers]&amp;"]"),rowPointer2))</f>
        <v>2112000</v>
      </c>
      <c r="R20" s="6" t="str">
        <f ca="1">IF(INDEX(INDIRECT("ALL["&amp;ARTOMORO[#Headers]&amp;"]"),rowPointer2)="","",INDEX(INDIRECT("ALL["&amp;ARTOMORO[#Headers]&amp;"]"),rowPointer2))</f>
        <v>20 GRS</v>
      </c>
      <c r="S20" s="4">
        <f ca="1">IF(INDEX(INDIRECT("ALL["&amp;ARTOMORO[#Headers]&amp;"]"),rowPointer2)="","",INDEX(INDIRECT("ALL["&amp;ARTOMORO[#Headers]&amp;"]"),rowPointer2))</f>
        <v>0.17</v>
      </c>
      <c r="T20" s="4" t="str">
        <f ca="1">IF(INDEX(INDIRECT("ALL["&amp;ARTOMORO[#Headers]&amp;"]"),rowPointer2)="","",INDEX(INDIRECT("ALL["&amp;ARTOMORO[#Headers]&amp;"]"),rowPointer2))</f>
        <v/>
      </c>
      <c r="U20" s="3" t="str">
        <f ca="1">IF(INDEX(INDIRECT("ALL["&amp;ARTOMORO[#Headers]&amp;"]"),rowPointer2)="","",INDEX(INDIRECT("ALL["&amp;ARTOMORO[#Headers]&amp;"]"),rowPointer2))</f>
        <v/>
      </c>
      <c r="V20" s="6" t="str">
        <f ca="1">IF(INDEX(INDIRECT("ALL["&amp;ARTOMORO[#Headers]&amp;"]"),rowPointer2)="","",INDEX(INDIRECT("ALL["&amp;ARTOMORO[#Headers]&amp;"]"),rowPointer2))</f>
        <v/>
      </c>
    </row>
    <row r="21" spans="1:22" x14ac:dyDescent="0.25">
      <c r="A21" s="7">
        <v>59</v>
      </c>
      <c r="C21" t="str">
        <f ca="1">INDEX(INDIRECT("ALL["&amp;ARTOMORO[#Headers]&amp;"]"),rowPointer2)</f>
        <v/>
      </c>
      <c r="D21" s="2">
        <f ca="1">INDEX(INDIRECT("ALL["&amp;ARTOMORO[#Headers]&amp;"]"),rowPointer2)</f>
        <v>44931</v>
      </c>
      <c r="E21" s="2" t="str">
        <f ca="1">IF(ARTOMORO[[#This Row],[TGL MASUK_H]]&gt;D20,ARTOMORO[[#This Row],[TGL MASUK_H]],IF(ARTOMORO[[#This Row],[ID]]=42,ARTOMORO[[#This Row],[TGL MASUK_H]],""))</f>
        <v/>
      </c>
      <c r="F21" s="6" t="str">
        <f ca="1">IF(INDEX(INDIRECT("ALL["&amp;ARTOMORO[#Headers]&amp;"]"),rowPointer2)="","",INDEX(INDIRECT("ALL["&amp;ARTOMORO[#Headers]&amp;"]"),rowPointer2))</f>
        <v/>
      </c>
      <c r="G21" s="6" t="str">
        <f ca="1">IF(INDEX(INDIRECT("ALL["&amp;ARTOMORO[#Headers]&amp;"]"),rowPointer2)="","",INDEX(INDIRECT("ALL["&amp;ARTOMORO[#Headers]&amp;"]"),rowPointer2))</f>
        <v/>
      </c>
      <c r="H21" s="6" t="str">
        <f ca="1">IF(INDEX(INDIRECT("ALL["&amp;ARTOMORO[#Headers]&amp;"]"),rowPointer2)="","",INDEX(INDIRECT("ALL["&amp;ARTOMORO[#Headers]&amp;"]"),rowPointer2))</f>
        <v/>
      </c>
      <c r="I21" s="6" t="str">
        <f ca="1">IF(INDEX(INDIRECT("ALL["&amp;ARTOMORO[#Headers]&amp;"]"),rowPointer2)="","",INDEX(INDIRECT("ALL["&amp;ARTOMORO[#Headers]&amp;"]"),rowPointer2))</f>
        <v/>
      </c>
      <c r="J21" s="2" t="str">
        <f ca="1">IF(INDEX(INDIRECT("ALL["&amp;ARTOMORO[#Headers]&amp;"]"),rowPointer2)="","",INDEX(INDIRECT("ALL["&amp;ARTOMORO[#Headers]&amp;"]"),rowPointer2))</f>
        <v/>
      </c>
      <c r="K21" s="6" t="str">
        <f ca="1">IF(INDEX(INDIRECT("ALL["&amp;ARTOMORO[#Headers]&amp;"]"),rowPointer2)="","",INDEX(INDIRECT("ALL["&amp;ARTOMORO[#Headers]&amp;"]"),rowPointer2))</f>
        <v/>
      </c>
      <c r="L21" s="6" t="str">
        <f ca="1">IF(INDEX(INDIRECT("ALL["&amp;ARTOMORO[#Headers]&amp;"]"),rowPointer2)="","",INDEX(INDIRECT("ALL["&amp;ARTOMORO[#Headers]&amp;"]"),rowPointer2))</f>
        <v>KENKO GEL PEN KE-16 DOT N DOT BLACK</v>
      </c>
      <c r="M21" s="6">
        <f ca="1">IF(INDEX(INDIRECT("ALL["&amp;ARTOMORO[#Headers]&amp;"]"),rowPointer2)="","",INDEX(INDIRECT("ALL["&amp;ARTOMORO[#Headers]&amp;"]"),rowPointer2))</f>
        <v>2</v>
      </c>
      <c r="N21" s="6" t="str">
        <f ca="1">IF(INDEX(INDIRECT("ALL["&amp;ARTOMORO[#Headers]&amp;"]"),rowPointer2)="","",INDEX(INDIRECT("ALL["&amp;ARTOMORO[#Headers]&amp;"]"),rowPointer2))</f>
        <v/>
      </c>
      <c r="O21" s="6" t="str">
        <f ca="1">IF(INDEX(INDIRECT("ALL["&amp;ARTOMORO[#Headers]&amp;"]"),rowPointer2)="","",INDEX(INDIRECT("ALL["&amp;ARTOMORO[#Headers]&amp;"]"),rowPointer2))</f>
        <v/>
      </c>
      <c r="P21" s="3" t="str">
        <f ca="1">IF(INDEX(INDIRECT("ALL["&amp;ARTOMORO[#Headers]&amp;"]"),rowPointer2)="","",INDEX(INDIRECT("ALL["&amp;ARTOMORO[#Headers]&amp;"]"),rowPointer2))</f>
        <v/>
      </c>
      <c r="Q21" s="3">
        <f ca="1">IF(INDEX(INDIRECT("ALL["&amp;ARTOMORO[#Headers]&amp;"]"),rowPointer2)="","",INDEX(INDIRECT("ALL["&amp;ARTOMORO[#Headers]&amp;"]"),rowPointer2))</f>
        <v>3758400</v>
      </c>
      <c r="R21" s="6" t="str">
        <f ca="1">IF(INDEX(INDIRECT("ALL["&amp;ARTOMORO[#Headers]&amp;"]"),rowPointer2)="","",INDEX(INDIRECT("ALL["&amp;ARTOMORO[#Headers]&amp;"]"),rowPointer2))</f>
        <v>12 GRS</v>
      </c>
      <c r="S21" s="4">
        <f ca="1">IF(INDEX(INDIRECT("ALL["&amp;ARTOMORO[#Headers]&amp;"]"),rowPointer2)="","",INDEX(INDIRECT("ALL["&amp;ARTOMORO[#Headers]&amp;"]"),rowPointer2))</f>
        <v>0.17</v>
      </c>
      <c r="T21" s="4" t="str">
        <f ca="1">IF(INDEX(INDIRECT("ALL["&amp;ARTOMORO[#Headers]&amp;"]"),rowPointer2)="","",INDEX(INDIRECT("ALL["&amp;ARTOMORO[#Headers]&amp;"]"),rowPointer2))</f>
        <v/>
      </c>
      <c r="U21" s="3" t="str">
        <f ca="1">IF(INDEX(INDIRECT("ALL["&amp;ARTOMORO[#Headers]&amp;"]"),rowPointer2)="","",INDEX(INDIRECT("ALL["&amp;ARTOMORO[#Headers]&amp;"]"),rowPointer2))</f>
        <v/>
      </c>
      <c r="V21" s="6" t="str">
        <f ca="1">IF(INDEX(INDIRECT("ALL["&amp;ARTOMORO[#Headers]&amp;"]"),rowPointer2)="","",INDEX(INDIRECT("ALL["&amp;ARTOMORO[#Headers]&amp;"]"),rowPointer2))</f>
        <v/>
      </c>
    </row>
    <row r="22" spans="1:22" x14ac:dyDescent="0.25">
      <c r="A22" s="7">
        <v>60</v>
      </c>
      <c r="C22" t="str">
        <f ca="1">INDEX(INDIRECT("ALL["&amp;ARTOMORO[#Headers]&amp;"]"),rowPointer2)</f>
        <v/>
      </c>
      <c r="D22" s="2">
        <f ca="1">INDEX(INDIRECT("ALL["&amp;ARTOMORO[#Headers]&amp;"]"),rowPointer2)</f>
        <v>44931</v>
      </c>
      <c r="E22" s="2" t="str">
        <f ca="1">IF(ARTOMORO[[#This Row],[TGL MASUK_H]]&gt;D21,ARTOMORO[[#This Row],[TGL MASUK_H]],IF(ARTOMORO[[#This Row],[ID]]=42,ARTOMORO[[#This Row],[TGL MASUK_H]],""))</f>
        <v/>
      </c>
      <c r="F22" s="6" t="str">
        <f ca="1">IF(INDEX(INDIRECT("ALL["&amp;ARTOMORO[#Headers]&amp;"]"),rowPointer2)="","",INDEX(INDIRECT("ALL["&amp;ARTOMORO[#Headers]&amp;"]"),rowPointer2))</f>
        <v/>
      </c>
      <c r="G22" s="6" t="str">
        <f ca="1">IF(INDEX(INDIRECT("ALL["&amp;ARTOMORO[#Headers]&amp;"]"),rowPointer2)="","",INDEX(INDIRECT("ALL["&amp;ARTOMORO[#Headers]&amp;"]"),rowPointer2))</f>
        <v/>
      </c>
      <c r="H22" s="6" t="str">
        <f ca="1">IF(INDEX(INDIRECT("ALL["&amp;ARTOMORO[#Headers]&amp;"]"),rowPointer2)="","",INDEX(INDIRECT("ALL["&amp;ARTOMORO[#Headers]&amp;"]"),rowPointer2))</f>
        <v/>
      </c>
      <c r="I22" s="6" t="str">
        <f ca="1">IF(INDEX(INDIRECT("ALL["&amp;ARTOMORO[#Headers]&amp;"]"),rowPointer2)="","",INDEX(INDIRECT("ALL["&amp;ARTOMORO[#Headers]&amp;"]"),rowPointer2))</f>
        <v/>
      </c>
      <c r="J22" s="2" t="str">
        <f ca="1">IF(INDEX(INDIRECT("ALL["&amp;ARTOMORO[#Headers]&amp;"]"),rowPointer2)="","",INDEX(INDIRECT("ALL["&amp;ARTOMORO[#Headers]&amp;"]"),rowPointer2))</f>
        <v/>
      </c>
      <c r="K22" s="6" t="str">
        <f ca="1">IF(INDEX(INDIRECT("ALL["&amp;ARTOMORO[#Headers]&amp;"]"),rowPointer2)="","",INDEX(INDIRECT("ALL["&amp;ARTOMORO[#Headers]&amp;"]"),rowPointer2))</f>
        <v/>
      </c>
      <c r="L22" s="6" t="str">
        <f ca="1">IF(INDEX(INDIRECT("ALL["&amp;ARTOMORO[#Headers]&amp;"]"),rowPointer2)="","",INDEX(INDIRECT("ALL["&amp;ARTOMORO[#Headers]&amp;"]"),rowPointer2))</f>
        <v>KENKO TAPE DISPENSER TD-323 (1" &amp; 3" CORE)</v>
      </c>
      <c r="M22" s="6">
        <f ca="1">IF(INDEX(INDIRECT("ALL["&amp;ARTOMORO[#Headers]&amp;"]"),rowPointer2)="","",INDEX(INDIRECT("ALL["&amp;ARTOMORO[#Headers]&amp;"]"),rowPointer2))</f>
        <v>2</v>
      </c>
      <c r="N22" s="6" t="str">
        <f ca="1">IF(INDEX(INDIRECT("ALL["&amp;ARTOMORO[#Headers]&amp;"]"),rowPointer2)="","",INDEX(INDIRECT("ALL["&amp;ARTOMORO[#Headers]&amp;"]"),rowPointer2))</f>
        <v/>
      </c>
      <c r="O22" s="6" t="str">
        <f ca="1">IF(INDEX(INDIRECT("ALL["&amp;ARTOMORO[#Headers]&amp;"]"),rowPointer2)="","",INDEX(INDIRECT("ALL["&amp;ARTOMORO[#Headers]&amp;"]"),rowPointer2))</f>
        <v/>
      </c>
      <c r="P22" s="3" t="str">
        <f ca="1">IF(INDEX(INDIRECT("ALL["&amp;ARTOMORO[#Headers]&amp;"]"),rowPointer2)="","",INDEX(INDIRECT("ALL["&amp;ARTOMORO[#Headers]&amp;"]"),rowPointer2))</f>
        <v/>
      </c>
      <c r="Q22" s="3">
        <f ca="1">IF(INDEX(INDIRECT("ALL["&amp;ARTOMORO[#Headers]&amp;"]"),rowPointer2)="","",INDEX(INDIRECT("ALL["&amp;ARTOMORO[#Headers]&amp;"]"),rowPointer2))</f>
        <v>462000</v>
      </c>
      <c r="R22" s="6" t="str">
        <f ca="1">IF(INDEX(INDIRECT("ALL["&amp;ARTOMORO[#Headers]&amp;"]"),rowPointer2)="","",INDEX(INDIRECT("ALL["&amp;ARTOMORO[#Headers]&amp;"]"),rowPointer2))</f>
        <v>24 PCS</v>
      </c>
      <c r="S22" s="4">
        <f ca="1">IF(INDEX(INDIRECT("ALL["&amp;ARTOMORO[#Headers]&amp;"]"),rowPointer2)="","",INDEX(INDIRECT("ALL["&amp;ARTOMORO[#Headers]&amp;"]"),rowPointer2))</f>
        <v>0.17</v>
      </c>
      <c r="T22" s="4" t="str">
        <f ca="1">IF(INDEX(INDIRECT("ALL["&amp;ARTOMORO[#Headers]&amp;"]"),rowPointer2)="","",INDEX(INDIRECT("ALL["&amp;ARTOMORO[#Headers]&amp;"]"),rowPointer2))</f>
        <v/>
      </c>
      <c r="U22" s="3" t="str">
        <f ca="1">IF(INDEX(INDIRECT("ALL["&amp;ARTOMORO[#Headers]&amp;"]"),rowPointer2)="","",INDEX(INDIRECT("ALL["&amp;ARTOMORO[#Headers]&amp;"]"),rowPointer2))</f>
        <v/>
      </c>
      <c r="V22" s="6" t="str">
        <f ca="1">IF(INDEX(INDIRECT("ALL["&amp;ARTOMORO[#Headers]&amp;"]"),rowPointer2)="","",INDEX(INDIRECT("ALL["&amp;ARTOMORO[#Headers]&amp;"]"),rowPointer2))</f>
        <v/>
      </c>
    </row>
    <row r="23" spans="1:22" x14ac:dyDescent="0.25">
      <c r="A23" s="7">
        <v>61</v>
      </c>
      <c r="C23" t="str">
        <f ca="1">INDEX(INDIRECT("ALL["&amp;ARTOMORO[#Headers]&amp;"]"),rowPointer2)</f>
        <v/>
      </c>
      <c r="D23" s="2">
        <f ca="1">INDEX(INDIRECT("ALL["&amp;ARTOMORO[#Headers]&amp;"]"),rowPointer2)</f>
        <v>44931</v>
      </c>
      <c r="E23" s="2" t="str">
        <f ca="1">IF(ARTOMORO[[#This Row],[TGL MASUK_H]]&gt;D22,ARTOMORO[[#This Row],[TGL MASUK_H]],IF(ARTOMORO[[#This Row],[ID]]=42,ARTOMORO[[#This Row],[TGL MASUK_H]],""))</f>
        <v/>
      </c>
      <c r="F23" s="6" t="str">
        <f ca="1">IF(INDEX(INDIRECT("ALL["&amp;ARTOMORO[#Headers]&amp;"]"),rowPointer2)="","",INDEX(INDIRECT("ALL["&amp;ARTOMORO[#Headers]&amp;"]"),rowPointer2))</f>
        <v/>
      </c>
      <c r="G23" s="6" t="str">
        <f ca="1">IF(INDEX(INDIRECT("ALL["&amp;ARTOMORO[#Headers]&amp;"]"),rowPointer2)="","",INDEX(INDIRECT("ALL["&amp;ARTOMORO[#Headers]&amp;"]"),rowPointer2))</f>
        <v/>
      </c>
      <c r="H23" s="6" t="str">
        <f ca="1">IF(INDEX(INDIRECT("ALL["&amp;ARTOMORO[#Headers]&amp;"]"),rowPointer2)="","",INDEX(INDIRECT("ALL["&amp;ARTOMORO[#Headers]&amp;"]"),rowPointer2))</f>
        <v/>
      </c>
      <c r="I23" s="6" t="str">
        <f ca="1">IF(INDEX(INDIRECT("ALL["&amp;ARTOMORO[#Headers]&amp;"]"),rowPointer2)="","",INDEX(INDIRECT("ALL["&amp;ARTOMORO[#Headers]&amp;"]"),rowPointer2))</f>
        <v/>
      </c>
      <c r="J23" s="2" t="str">
        <f ca="1">IF(INDEX(INDIRECT("ALL["&amp;ARTOMORO[#Headers]&amp;"]"),rowPointer2)="","",INDEX(INDIRECT("ALL["&amp;ARTOMORO[#Headers]&amp;"]"),rowPointer2))</f>
        <v/>
      </c>
      <c r="K23" s="6" t="str">
        <f ca="1">IF(INDEX(INDIRECT("ALL["&amp;ARTOMORO[#Headers]&amp;"]"),rowPointer2)="","",INDEX(INDIRECT("ALL["&amp;ARTOMORO[#Headers]&amp;"]"),rowPointer2))</f>
        <v/>
      </c>
      <c r="L23" s="6" t="str">
        <f ca="1">IF(INDEX(INDIRECT("ALL["&amp;ARTOMORO[#Headers]&amp;"]"),rowPointer2)="","",INDEX(INDIRECT("ALL["&amp;ARTOMORO[#Headers]&amp;"]"),rowPointer2))</f>
        <v>KENKO PUNCH NO.85 XL</v>
      </c>
      <c r="M23" s="6">
        <f ca="1">IF(INDEX(INDIRECT("ALL["&amp;ARTOMORO[#Headers]&amp;"]"),rowPointer2)="","",INDEX(INDIRECT("ALL["&amp;ARTOMORO[#Headers]&amp;"]"),rowPointer2))</f>
        <v>1</v>
      </c>
      <c r="N23" s="6" t="str">
        <f ca="1">IF(INDEX(INDIRECT("ALL["&amp;ARTOMORO[#Headers]&amp;"]"),rowPointer2)="","",INDEX(INDIRECT("ALL["&amp;ARTOMORO[#Headers]&amp;"]"),rowPointer2))</f>
        <v/>
      </c>
      <c r="O23" s="6" t="str">
        <f ca="1">IF(INDEX(INDIRECT("ALL["&amp;ARTOMORO[#Headers]&amp;"]"),rowPointer2)="","",INDEX(INDIRECT("ALL["&amp;ARTOMORO[#Headers]&amp;"]"),rowPointer2))</f>
        <v/>
      </c>
      <c r="P23" s="3" t="str">
        <f ca="1">IF(INDEX(INDIRECT("ALL["&amp;ARTOMORO[#Headers]&amp;"]"),rowPointer2)="","",INDEX(INDIRECT("ALL["&amp;ARTOMORO[#Headers]&amp;"]"),rowPointer2))</f>
        <v/>
      </c>
      <c r="Q23" s="3">
        <f ca="1">IF(INDEX(INDIRECT("ALL["&amp;ARTOMORO[#Headers]&amp;"]"),rowPointer2)="","",INDEX(INDIRECT("ALL["&amp;ARTOMORO[#Headers]&amp;"]"),rowPointer2))</f>
        <v>1416000</v>
      </c>
      <c r="R23" s="6" t="str">
        <f ca="1">IF(INDEX(INDIRECT("ALL["&amp;ARTOMORO[#Headers]&amp;"]"),rowPointer2)="","",INDEX(INDIRECT("ALL["&amp;ARTOMORO[#Headers]&amp;"]"),rowPointer2))</f>
        <v>24 PCS</v>
      </c>
      <c r="S23" s="4">
        <f ca="1">IF(INDEX(INDIRECT("ALL["&amp;ARTOMORO[#Headers]&amp;"]"),rowPointer2)="","",INDEX(INDIRECT("ALL["&amp;ARTOMORO[#Headers]&amp;"]"),rowPointer2))</f>
        <v>0.17</v>
      </c>
      <c r="T23" s="4" t="str">
        <f ca="1">IF(INDEX(INDIRECT("ALL["&amp;ARTOMORO[#Headers]&amp;"]"),rowPointer2)="","",INDEX(INDIRECT("ALL["&amp;ARTOMORO[#Headers]&amp;"]"),rowPointer2))</f>
        <v/>
      </c>
      <c r="U23" s="3" t="str">
        <f ca="1">IF(INDEX(INDIRECT("ALL["&amp;ARTOMORO[#Headers]&amp;"]"),rowPointer2)="","",INDEX(INDIRECT("ALL["&amp;ARTOMORO[#Headers]&amp;"]"),rowPointer2))</f>
        <v/>
      </c>
      <c r="V23" s="6" t="str">
        <f ca="1">IF(INDEX(INDIRECT("ALL["&amp;ARTOMORO[#Headers]&amp;"]"),rowPointer2)="","",INDEX(INDIRECT("ALL["&amp;ARTOMORO[#Headers]&amp;"]"),rowPointer2))</f>
        <v/>
      </c>
    </row>
    <row r="24" spans="1:22" x14ac:dyDescent="0.25">
      <c r="A24" s="7">
        <v>62</v>
      </c>
      <c r="C24" t="str">
        <f ca="1">INDEX(INDIRECT("ALL["&amp;ARTOMORO[#Headers]&amp;"]"),rowPointer2)</f>
        <v/>
      </c>
      <c r="D24" s="2">
        <f ca="1">INDEX(INDIRECT("ALL["&amp;ARTOMORO[#Headers]&amp;"]"),rowPointer2)</f>
        <v>44931</v>
      </c>
      <c r="E24" s="2" t="str">
        <f ca="1">IF(ARTOMORO[[#This Row],[TGL MASUK_H]]&gt;D23,ARTOMORO[[#This Row],[TGL MASUK_H]],IF(ARTOMORO[[#This Row],[ID]]=42,ARTOMORO[[#This Row],[TGL MASUK_H]],""))</f>
        <v/>
      </c>
      <c r="F24" s="6" t="str">
        <f ca="1">IF(INDEX(INDIRECT("ALL["&amp;ARTOMORO[#Headers]&amp;"]"),rowPointer2)="","",INDEX(INDIRECT("ALL["&amp;ARTOMORO[#Headers]&amp;"]"),rowPointer2))</f>
        <v/>
      </c>
      <c r="G24" s="6" t="str">
        <f ca="1">IF(INDEX(INDIRECT("ALL["&amp;ARTOMORO[#Headers]&amp;"]"),rowPointer2)="","",INDEX(INDIRECT("ALL["&amp;ARTOMORO[#Headers]&amp;"]"),rowPointer2))</f>
        <v/>
      </c>
      <c r="H24" s="6" t="str">
        <f ca="1">IF(INDEX(INDIRECT("ALL["&amp;ARTOMORO[#Headers]&amp;"]"),rowPointer2)="","",INDEX(INDIRECT("ALL["&amp;ARTOMORO[#Headers]&amp;"]"),rowPointer2))</f>
        <v/>
      </c>
      <c r="I24" s="6" t="str">
        <f ca="1">IF(INDEX(INDIRECT("ALL["&amp;ARTOMORO[#Headers]&amp;"]"),rowPointer2)="","",INDEX(INDIRECT("ALL["&amp;ARTOMORO[#Headers]&amp;"]"),rowPointer2))</f>
        <v/>
      </c>
      <c r="J24" s="2" t="str">
        <f ca="1">IF(INDEX(INDIRECT("ALL["&amp;ARTOMORO[#Headers]&amp;"]"),rowPointer2)="","",INDEX(INDIRECT("ALL["&amp;ARTOMORO[#Headers]&amp;"]"),rowPointer2))</f>
        <v/>
      </c>
      <c r="K24" s="6" t="str">
        <f ca="1">IF(INDEX(INDIRECT("ALL["&amp;ARTOMORO[#Headers]&amp;"]"),rowPointer2)="","",INDEX(INDIRECT("ALL["&amp;ARTOMORO[#Headers]&amp;"]"),rowPointer2))</f>
        <v/>
      </c>
      <c r="L24" s="6" t="str">
        <f ca="1">IF(INDEX(INDIRECT("ALL["&amp;ARTOMORO[#Headers]&amp;"]"),rowPointer2)="","",INDEX(INDIRECT("ALL["&amp;ARTOMORO[#Headers]&amp;"]"),rowPointer2))</f>
        <v/>
      </c>
      <c r="M24" s="6" t="str">
        <f ca="1">IF(INDEX(INDIRECT("ALL["&amp;ARTOMORO[#Headers]&amp;"]"),rowPointer2)="","",INDEX(INDIRECT("ALL["&amp;ARTOMORO[#Headers]&amp;"]"),rowPointer2))</f>
        <v/>
      </c>
      <c r="N24" s="6" t="str">
        <f ca="1">IF(INDEX(INDIRECT("ALL["&amp;ARTOMORO[#Headers]&amp;"]"),rowPointer2)="","",INDEX(INDIRECT("ALL["&amp;ARTOMORO[#Headers]&amp;"]"),rowPointer2))</f>
        <v/>
      </c>
      <c r="O24" s="6" t="str">
        <f ca="1">IF(INDEX(INDIRECT("ALL["&amp;ARTOMORO[#Headers]&amp;"]"),rowPointer2)="","",INDEX(INDIRECT("ALL["&amp;ARTOMORO[#Headers]&amp;"]"),rowPointer2))</f>
        <v/>
      </c>
      <c r="P24" s="3" t="str">
        <f ca="1">IF(INDEX(INDIRECT("ALL["&amp;ARTOMORO[#Headers]&amp;"]"),rowPointer2)="","",INDEX(INDIRECT("ALL["&amp;ARTOMORO[#Headers]&amp;"]"),rowPointer2))</f>
        <v/>
      </c>
      <c r="Q24" s="3" t="str">
        <f ca="1">IF(INDEX(INDIRECT("ALL["&amp;ARTOMORO[#Headers]&amp;"]"),rowPointer2)="","",INDEX(INDIRECT("ALL["&amp;ARTOMORO[#Headers]&amp;"]"),rowPointer2))</f>
        <v/>
      </c>
      <c r="R24" s="6" t="str">
        <f ca="1">IF(INDEX(INDIRECT("ALL["&amp;ARTOMORO[#Headers]&amp;"]"),rowPointer2)="","",INDEX(INDIRECT("ALL["&amp;ARTOMORO[#Headers]&amp;"]"),rowPointer2))</f>
        <v/>
      </c>
      <c r="S24" s="4" t="str">
        <f ca="1">IF(INDEX(INDIRECT("ALL["&amp;ARTOMORO[#Headers]&amp;"]"),rowPointer2)="","",INDEX(INDIRECT("ALL["&amp;ARTOMORO[#Headers]&amp;"]"),rowPointer2))</f>
        <v/>
      </c>
      <c r="T24" s="4" t="str">
        <f ca="1">IF(INDEX(INDIRECT("ALL["&amp;ARTOMORO[#Headers]&amp;"]"),rowPointer2)="","",INDEX(INDIRECT("ALL["&amp;ARTOMORO[#Headers]&amp;"]"),rowPointer2))</f>
        <v/>
      </c>
      <c r="U24" s="3" t="str">
        <f ca="1">IF(INDEX(INDIRECT("ALL["&amp;ARTOMORO[#Headers]&amp;"]"),rowPointer2)="","",INDEX(INDIRECT("ALL["&amp;ARTOMORO[#Headers]&amp;"]"),rowPointer2))</f>
        <v/>
      </c>
      <c r="V24" s="6" t="str">
        <f ca="1">IF(INDEX(INDIRECT("ALL["&amp;ARTOMORO[#Headers]&amp;"]"),rowPointer2)="","",INDEX(INDIRECT("ALL["&amp;ARTOMORO[#Headers]&amp;"]"),rowPointer2))</f>
        <v/>
      </c>
    </row>
    <row r="25" spans="1:22" x14ac:dyDescent="0.25">
      <c r="A25" s="7">
        <v>63</v>
      </c>
      <c r="C25">
        <f ca="1">INDEX(INDIRECT("ALL["&amp;ARTOMORO[#Headers]&amp;"]"),rowPointer2)</f>
        <v>63</v>
      </c>
      <c r="D25" s="2">
        <f ca="1">INDEX(INDIRECT("ALL["&amp;ARTOMORO[#Headers]&amp;"]"),rowPointer2)</f>
        <v>44931</v>
      </c>
      <c r="E25" s="2" t="str">
        <f ca="1">IF(ARTOMORO[[#This Row],[TGL MASUK_H]]&gt;D24,ARTOMORO[[#This Row],[TGL MASUK_H]],IF(ARTOMORO[[#This Row],[ID]]=42,ARTOMORO[[#This Row],[TGL MASUK_H]],""))</f>
        <v/>
      </c>
      <c r="F25" s="6" t="str">
        <f ca="1">IF(INDEX(INDIRECT("ALL["&amp;ARTOMORO[#Headers]&amp;"]"),rowPointer2)="","",INDEX(INDIRECT("ALL["&amp;ARTOMORO[#Headers]&amp;"]"),rowPointer2))</f>
        <v>KENKO SINAR INDONESIA</v>
      </c>
      <c r="G25" s="6" t="str">
        <f ca="1">IF(INDEX(INDIRECT("ALL["&amp;ARTOMORO[#Headers]&amp;"]"),rowPointer2)="","",INDEX(INDIRECT("ALL["&amp;ARTOMORO[#Headers]&amp;"]"),rowPointer2))</f>
        <v>ARTO MORO</v>
      </c>
      <c r="H25" s="6" t="str">
        <f ca="1">IF(INDEX(INDIRECT("ALL["&amp;ARTOMORO[#Headers]&amp;"]"),rowPointer2)="","",INDEX(INDIRECT("ALL["&amp;ARTOMORO[#Headers]&amp;"]"),rowPointer2))</f>
        <v>23010019</v>
      </c>
      <c r="I25" s="6" t="str">
        <f ca="1">IF(INDEX(INDIRECT("ALL["&amp;ARTOMORO[#Headers]&amp;"]"),rowPointer2)="","",INDEX(INDIRECT("ALL["&amp;ARTOMORO[#Headers]&amp;"]"),rowPointer2))</f>
        <v/>
      </c>
      <c r="J25" s="2">
        <f ca="1">IF(INDEX(INDIRECT("ALL["&amp;ARTOMORO[#Headers]&amp;"]"),rowPointer2)="","",INDEX(INDIRECT("ALL["&amp;ARTOMORO[#Headers]&amp;"]"),rowPointer2))</f>
        <v>44928</v>
      </c>
      <c r="K25" s="6" t="str">
        <f ca="1">IF(INDEX(INDIRECT("ALL["&amp;ARTOMORO[#Headers]&amp;"]"),rowPointer2)="","",INDEX(INDIRECT("ALL["&amp;ARTOMORO[#Headers]&amp;"]"),rowPointer2))</f>
        <v/>
      </c>
      <c r="L25" s="6" t="str">
        <f ca="1">IF(INDEX(INDIRECT("ALL["&amp;ARTOMORO[#Headers]&amp;"]"),rowPointer2)="","",INDEX(INDIRECT("ALL["&amp;ARTOMORO[#Headers]&amp;"]"),rowPointer2))</f>
        <v>KENKO STAPLER HD-10</v>
      </c>
      <c r="M25" s="6">
        <f ca="1">IF(INDEX(INDIRECT("ALL["&amp;ARTOMORO[#Headers]&amp;"]"),rowPointer2)="","",INDEX(INDIRECT("ALL["&amp;ARTOMORO[#Headers]&amp;"]"),rowPointer2))</f>
        <v>4</v>
      </c>
      <c r="N25" s="6" t="str">
        <f ca="1">IF(INDEX(INDIRECT("ALL["&amp;ARTOMORO[#Headers]&amp;"]"),rowPointer2)="","",INDEX(INDIRECT("ALL["&amp;ARTOMORO[#Headers]&amp;"]"),rowPointer2))</f>
        <v/>
      </c>
      <c r="O25" s="6" t="str">
        <f ca="1">IF(INDEX(INDIRECT("ALL["&amp;ARTOMORO[#Headers]&amp;"]"),rowPointer2)="","",INDEX(INDIRECT("ALL["&amp;ARTOMORO[#Headers]&amp;"]"),rowPointer2))</f>
        <v/>
      </c>
      <c r="P25" s="3" t="str">
        <f ca="1">IF(INDEX(INDIRECT("ALL["&amp;ARTOMORO[#Headers]&amp;"]"),rowPointer2)="","",INDEX(INDIRECT("ALL["&amp;ARTOMORO[#Headers]&amp;"]"),rowPointer2))</f>
        <v/>
      </c>
      <c r="Q25" s="3">
        <f ca="1">IF(INDEX(INDIRECT("ALL["&amp;ARTOMORO[#Headers]&amp;"]"),rowPointer2)="","",INDEX(INDIRECT("ALL["&amp;ARTOMORO[#Headers]&amp;"]"),rowPointer2))</f>
        <v>1860000</v>
      </c>
      <c r="R25" s="6" t="str">
        <f ca="1">IF(INDEX(INDIRECT("ALL["&amp;ARTOMORO[#Headers]&amp;"]"),rowPointer2)="","",INDEX(INDIRECT("ALL["&amp;ARTOMORO[#Headers]&amp;"]"),rowPointer2))</f>
        <v>00 DOZ</v>
      </c>
      <c r="S25" s="4">
        <f ca="1">IF(INDEX(INDIRECT("ALL["&amp;ARTOMORO[#Headers]&amp;"]"),rowPointer2)="","",INDEX(INDIRECT("ALL["&amp;ARTOMORO[#Headers]&amp;"]"),rowPointer2))</f>
        <v>0.17</v>
      </c>
      <c r="T25" s="4" t="str">
        <f ca="1">IF(INDEX(INDIRECT("ALL["&amp;ARTOMORO[#Headers]&amp;"]"),rowPointer2)="","",INDEX(INDIRECT("ALL["&amp;ARTOMORO[#Headers]&amp;"]"),rowPointer2))</f>
        <v/>
      </c>
      <c r="U25" s="3" t="str">
        <f ca="1">IF(INDEX(INDIRECT("ALL["&amp;ARTOMORO[#Headers]&amp;"]"),rowPointer2)="","",INDEX(INDIRECT("ALL["&amp;ARTOMORO[#Headers]&amp;"]"),rowPointer2))</f>
        <v/>
      </c>
      <c r="V25" s="6" t="str">
        <f ca="1">IF(INDEX(INDIRECT("ALL["&amp;ARTOMORO[#Headers]&amp;"]"),rowPointer2)="","",INDEX(INDIRECT("ALL["&amp;ARTOMORO[#Headers]&amp;"]"),rowPointer2))</f>
        <v/>
      </c>
    </row>
    <row r="26" spans="1:22" x14ac:dyDescent="0.25">
      <c r="A26" s="7">
        <v>64</v>
      </c>
      <c r="C26" t="str">
        <f ca="1">INDEX(INDIRECT("ALL["&amp;ARTOMORO[#Headers]&amp;"]"),rowPointer2)</f>
        <v/>
      </c>
      <c r="D26" s="2">
        <f ca="1">INDEX(INDIRECT("ALL["&amp;ARTOMORO[#Headers]&amp;"]"),rowPointer2)</f>
        <v>44931</v>
      </c>
      <c r="E26" s="2" t="str">
        <f ca="1">IF(ARTOMORO[[#This Row],[TGL MASUK_H]]&gt;D25,ARTOMORO[[#This Row],[TGL MASUK_H]],IF(ARTOMORO[[#This Row],[ID]]=42,ARTOMORO[[#This Row],[TGL MASUK_H]],""))</f>
        <v/>
      </c>
      <c r="F26" s="6" t="str">
        <f ca="1">IF(INDEX(INDIRECT("ALL["&amp;ARTOMORO[#Headers]&amp;"]"),rowPointer2)="","",INDEX(INDIRECT("ALL["&amp;ARTOMORO[#Headers]&amp;"]"),rowPointer2))</f>
        <v/>
      </c>
      <c r="G26" s="6" t="str">
        <f ca="1">IF(INDEX(INDIRECT("ALL["&amp;ARTOMORO[#Headers]&amp;"]"),rowPointer2)="","",INDEX(INDIRECT("ALL["&amp;ARTOMORO[#Headers]&amp;"]"),rowPointer2))</f>
        <v/>
      </c>
      <c r="H26" s="6" t="str">
        <f ca="1">IF(INDEX(INDIRECT("ALL["&amp;ARTOMORO[#Headers]&amp;"]"),rowPointer2)="","",INDEX(INDIRECT("ALL["&amp;ARTOMORO[#Headers]&amp;"]"),rowPointer2))</f>
        <v/>
      </c>
      <c r="I26" s="6" t="str">
        <f ca="1">IF(INDEX(INDIRECT("ALL["&amp;ARTOMORO[#Headers]&amp;"]"),rowPointer2)="","",INDEX(INDIRECT("ALL["&amp;ARTOMORO[#Headers]&amp;"]"),rowPointer2))</f>
        <v/>
      </c>
      <c r="J26" s="2" t="str">
        <f ca="1">IF(INDEX(INDIRECT("ALL["&amp;ARTOMORO[#Headers]&amp;"]"),rowPointer2)="","",INDEX(INDIRECT("ALL["&amp;ARTOMORO[#Headers]&amp;"]"),rowPointer2))</f>
        <v/>
      </c>
      <c r="K26" s="6" t="str">
        <f ca="1">IF(INDEX(INDIRECT("ALL["&amp;ARTOMORO[#Headers]&amp;"]"),rowPointer2)="","",INDEX(INDIRECT("ALL["&amp;ARTOMORO[#Headers]&amp;"]"),rowPointer2))</f>
        <v/>
      </c>
      <c r="L26" s="6" t="str">
        <f ca="1">IF(INDEX(INDIRECT("ALL["&amp;ARTOMORO[#Headers]&amp;"]"),rowPointer2)="","",INDEX(INDIRECT("ALL["&amp;ARTOMORO[#Headers]&amp;"]"),rowPointer2))</f>
        <v>KENKO PENCIL 2B-3282 HITAM BINTANG</v>
      </c>
      <c r="M26" s="6">
        <f ca="1">IF(INDEX(INDIRECT("ALL["&amp;ARTOMORO[#Headers]&amp;"]"),rowPointer2)="","",INDEX(INDIRECT("ALL["&amp;ARTOMORO[#Headers]&amp;"]"),rowPointer2))</f>
        <v>2</v>
      </c>
      <c r="N26" s="6" t="str">
        <f ca="1">IF(INDEX(INDIRECT("ALL["&amp;ARTOMORO[#Headers]&amp;"]"),rowPointer2)="","",INDEX(INDIRECT("ALL["&amp;ARTOMORO[#Headers]&amp;"]"),rowPointer2))</f>
        <v/>
      </c>
      <c r="O26" s="6" t="str">
        <f ca="1">IF(INDEX(INDIRECT("ALL["&amp;ARTOMORO[#Headers]&amp;"]"),rowPointer2)="","",INDEX(INDIRECT("ALL["&amp;ARTOMORO[#Headers]&amp;"]"),rowPointer2))</f>
        <v/>
      </c>
      <c r="P26" s="3" t="str">
        <f ca="1">IF(INDEX(INDIRECT("ALL["&amp;ARTOMORO[#Headers]&amp;"]"),rowPointer2)="","",INDEX(INDIRECT("ALL["&amp;ARTOMORO[#Headers]&amp;"]"),rowPointer2))</f>
        <v/>
      </c>
      <c r="Q26" s="3">
        <f ca="1">IF(INDEX(INDIRECT("ALL["&amp;ARTOMORO[#Headers]&amp;"]"),rowPointer2)="","",INDEX(INDIRECT("ALL["&amp;ARTOMORO[#Headers]&amp;"]"),rowPointer2))</f>
        <v>2448000</v>
      </c>
      <c r="R26" s="6" t="str">
        <f ca="1">IF(INDEX(INDIRECT("ALL["&amp;ARTOMORO[#Headers]&amp;"]"),rowPointer2)="","",INDEX(INDIRECT("ALL["&amp;ARTOMORO[#Headers]&amp;"]"),rowPointer2))</f>
        <v>20 GRS</v>
      </c>
      <c r="S26" s="4">
        <f ca="1">IF(INDEX(INDIRECT("ALL["&amp;ARTOMORO[#Headers]&amp;"]"),rowPointer2)="","",INDEX(INDIRECT("ALL["&amp;ARTOMORO[#Headers]&amp;"]"),rowPointer2))</f>
        <v>0.17</v>
      </c>
      <c r="T26" s="4" t="str">
        <f ca="1">IF(INDEX(INDIRECT("ALL["&amp;ARTOMORO[#Headers]&amp;"]"),rowPointer2)="","",INDEX(INDIRECT("ALL["&amp;ARTOMORO[#Headers]&amp;"]"),rowPointer2))</f>
        <v/>
      </c>
      <c r="U26" s="3" t="str">
        <f ca="1">IF(INDEX(INDIRECT("ALL["&amp;ARTOMORO[#Headers]&amp;"]"),rowPointer2)="","",INDEX(INDIRECT("ALL["&amp;ARTOMORO[#Headers]&amp;"]"),rowPointer2))</f>
        <v/>
      </c>
      <c r="V26" s="6" t="str">
        <f ca="1">IF(INDEX(INDIRECT("ALL["&amp;ARTOMORO[#Headers]&amp;"]"),rowPointer2)="","",INDEX(INDIRECT("ALL["&amp;ARTOMORO[#Headers]&amp;"]"),rowPointer2))</f>
        <v/>
      </c>
    </row>
    <row r="27" spans="1:22" x14ac:dyDescent="0.25">
      <c r="A27" s="7">
        <v>65</v>
      </c>
      <c r="C27" t="str">
        <f ca="1">INDEX(INDIRECT("ALL["&amp;ARTOMORO[#Headers]&amp;"]"),rowPointer2)</f>
        <v/>
      </c>
      <c r="D27" s="2">
        <f ca="1">INDEX(INDIRECT("ALL["&amp;ARTOMORO[#Headers]&amp;"]"),rowPointer2)</f>
        <v>44931</v>
      </c>
      <c r="E27" s="2" t="str">
        <f ca="1">IF(ARTOMORO[[#This Row],[TGL MASUK_H]]&gt;D26,ARTOMORO[[#This Row],[TGL MASUK_H]],IF(ARTOMORO[[#This Row],[ID]]=42,ARTOMORO[[#This Row],[TGL MASUK_H]],""))</f>
        <v/>
      </c>
      <c r="F27" s="6" t="str">
        <f ca="1">IF(INDEX(INDIRECT("ALL["&amp;ARTOMORO[#Headers]&amp;"]"),rowPointer2)="","",INDEX(INDIRECT("ALL["&amp;ARTOMORO[#Headers]&amp;"]"),rowPointer2))</f>
        <v/>
      </c>
      <c r="G27" s="6" t="str">
        <f ca="1">IF(INDEX(INDIRECT("ALL["&amp;ARTOMORO[#Headers]&amp;"]"),rowPointer2)="","",INDEX(INDIRECT("ALL["&amp;ARTOMORO[#Headers]&amp;"]"),rowPointer2))</f>
        <v/>
      </c>
      <c r="H27" s="6" t="str">
        <f ca="1">IF(INDEX(INDIRECT("ALL["&amp;ARTOMORO[#Headers]&amp;"]"),rowPointer2)="","",INDEX(INDIRECT("ALL["&amp;ARTOMORO[#Headers]&amp;"]"),rowPointer2))</f>
        <v/>
      </c>
      <c r="I27" s="6" t="str">
        <f ca="1">IF(INDEX(INDIRECT("ALL["&amp;ARTOMORO[#Headers]&amp;"]"),rowPointer2)="","",INDEX(INDIRECT("ALL["&amp;ARTOMORO[#Headers]&amp;"]"),rowPointer2))</f>
        <v/>
      </c>
      <c r="J27" s="2" t="str">
        <f ca="1">IF(INDEX(INDIRECT("ALL["&amp;ARTOMORO[#Headers]&amp;"]"),rowPointer2)="","",INDEX(INDIRECT("ALL["&amp;ARTOMORO[#Headers]&amp;"]"),rowPointer2))</f>
        <v/>
      </c>
      <c r="K27" s="6" t="str">
        <f ca="1">IF(INDEX(INDIRECT("ALL["&amp;ARTOMORO[#Headers]&amp;"]"),rowPointer2)="","",INDEX(INDIRECT("ALL["&amp;ARTOMORO[#Headers]&amp;"]"),rowPointer2))</f>
        <v/>
      </c>
      <c r="L27" s="6" t="str">
        <f ca="1">IF(INDEX(INDIRECT("ALL["&amp;ARTOMORO[#Headers]&amp;"]"),rowPointer2)="","",INDEX(INDIRECT("ALL["&amp;ARTOMORO[#Headers]&amp;"]"),rowPointer2))</f>
        <v>KENKO PENCIL 2B-6373 METALLIC</v>
      </c>
      <c r="M27" s="6">
        <f ca="1">IF(INDEX(INDIRECT("ALL["&amp;ARTOMORO[#Headers]&amp;"]"),rowPointer2)="","",INDEX(INDIRECT("ALL["&amp;ARTOMORO[#Headers]&amp;"]"),rowPointer2))</f>
        <v>2</v>
      </c>
      <c r="N27" s="6" t="str">
        <f ca="1">IF(INDEX(INDIRECT("ALL["&amp;ARTOMORO[#Headers]&amp;"]"),rowPointer2)="","",INDEX(INDIRECT("ALL["&amp;ARTOMORO[#Headers]&amp;"]"),rowPointer2))</f>
        <v/>
      </c>
      <c r="O27" s="6" t="str">
        <f ca="1">IF(INDEX(INDIRECT("ALL["&amp;ARTOMORO[#Headers]&amp;"]"),rowPointer2)="","",INDEX(INDIRECT("ALL["&amp;ARTOMORO[#Headers]&amp;"]"),rowPointer2))</f>
        <v/>
      </c>
      <c r="P27" s="3" t="str">
        <f ca="1">IF(INDEX(INDIRECT("ALL["&amp;ARTOMORO[#Headers]&amp;"]"),rowPointer2)="","",INDEX(INDIRECT("ALL["&amp;ARTOMORO[#Headers]&amp;"]"),rowPointer2))</f>
        <v/>
      </c>
      <c r="Q27" s="3">
        <f ca="1">IF(INDEX(INDIRECT("ALL["&amp;ARTOMORO[#Headers]&amp;"]"),rowPointer2)="","",INDEX(INDIRECT("ALL["&amp;ARTOMORO[#Headers]&amp;"]"),rowPointer2))</f>
        <v>2160000</v>
      </c>
      <c r="R27" s="6" t="str">
        <f ca="1">IF(INDEX(INDIRECT("ALL["&amp;ARTOMORO[#Headers]&amp;"]"),rowPointer2)="","",INDEX(INDIRECT("ALL["&amp;ARTOMORO[#Headers]&amp;"]"),rowPointer2))</f>
        <v>20 GRS</v>
      </c>
      <c r="S27" s="4">
        <f ca="1">IF(INDEX(INDIRECT("ALL["&amp;ARTOMORO[#Headers]&amp;"]"),rowPointer2)="","",INDEX(INDIRECT("ALL["&amp;ARTOMORO[#Headers]&amp;"]"),rowPointer2))</f>
        <v>0.17</v>
      </c>
      <c r="T27" s="4" t="str">
        <f ca="1">IF(INDEX(INDIRECT("ALL["&amp;ARTOMORO[#Headers]&amp;"]"),rowPointer2)="","",INDEX(INDIRECT("ALL["&amp;ARTOMORO[#Headers]&amp;"]"),rowPointer2))</f>
        <v/>
      </c>
      <c r="U27" s="3" t="str">
        <f ca="1">IF(INDEX(INDIRECT("ALL["&amp;ARTOMORO[#Headers]&amp;"]"),rowPointer2)="","",INDEX(INDIRECT("ALL["&amp;ARTOMORO[#Headers]&amp;"]"),rowPointer2))</f>
        <v/>
      </c>
      <c r="V27" s="6" t="str">
        <f ca="1">IF(INDEX(INDIRECT("ALL["&amp;ARTOMORO[#Headers]&amp;"]"),rowPointer2)="","",INDEX(INDIRECT("ALL["&amp;ARTOMORO[#Headers]&amp;"]"),rowPointer2))</f>
        <v/>
      </c>
    </row>
    <row r="28" spans="1:22" x14ac:dyDescent="0.25">
      <c r="A28" s="7">
        <v>66</v>
      </c>
      <c r="C28" t="str">
        <f ca="1">INDEX(INDIRECT("ALL["&amp;ARTOMORO[#Headers]&amp;"]"),rowPointer2)</f>
        <v/>
      </c>
      <c r="D28" s="2">
        <f ca="1">INDEX(INDIRECT("ALL["&amp;ARTOMORO[#Headers]&amp;"]"),rowPointer2)</f>
        <v>44931</v>
      </c>
      <c r="E28" s="2" t="str">
        <f ca="1">IF(ARTOMORO[[#This Row],[TGL MASUK_H]]&gt;D27,ARTOMORO[[#This Row],[TGL MASUK_H]],IF(ARTOMORO[[#This Row],[ID]]=42,ARTOMORO[[#This Row],[TGL MASUK_H]],""))</f>
        <v/>
      </c>
      <c r="F28" s="6" t="str">
        <f ca="1">IF(INDEX(INDIRECT("ALL["&amp;ARTOMORO[#Headers]&amp;"]"),rowPointer2)="","",INDEX(INDIRECT("ALL["&amp;ARTOMORO[#Headers]&amp;"]"),rowPointer2))</f>
        <v/>
      </c>
      <c r="G28" s="6" t="str">
        <f ca="1">IF(INDEX(INDIRECT("ALL["&amp;ARTOMORO[#Headers]&amp;"]"),rowPointer2)="","",INDEX(INDIRECT("ALL["&amp;ARTOMORO[#Headers]&amp;"]"),rowPointer2))</f>
        <v/>
      </c>
      <c r="H28" s="6" t="str">
        <f ca="1">IF(INDEX(INDIRECT("ALL["&amp;ARTOMORO[#Headers]&amp;"]"),rowPointer2)="","",INDEX(INDIRECT("ALL["&amp;ARTOMORO[#Headers]&amp;"]"),rowPointer2))</f>
        <v/>
      </c>
      <c r="I28" s="6" t="str">
        <f ca="1">IF(INDEX(INDIRECT("ALL["&amp;ARTOMORO[#Headers]&amp;"]"),rowPointer2)="","",INDEX(INDIRECT("ALL["&amp;ARTOMORO[#Headers]&amp;"]"),rowPointer2))</f>
        <v/>
      </c>
      <c r="J28" s="2" t="str">
        <f ca="1">IF(INDEX(INDIRECT("ALL["&amp;ARTOMORO[#Headers]&amp;"]"),rowPointer2)="","",INDEX(INDIRECT("ALL["&amp;ARTOMORO[#Headers]&amp;"]"),rowPointer2))</f>
        <v/>
      </c>
      <c r="K28" s="6" t="str">
        <f ca="1">IF(INDEX(INDIRECT("ALL["&amp;ARTOMORO[#Headers]&amp;"]"),rowPointer2)="","",INDEX(INDIRECT("ALL["&amp;ARTOMORO[#Headers]&amp;"]"),rowPointer2))</f>
        <v/>
      </c>
      <c r="L28" s="6" t="str">
        <f ca="1">IF(INDEX(INDIRECT("ALL["&amp;ARTOMORO[#Headers]&amp;"]"),rowPointer2)="","",INDEX(INDIRECT("ALL["&amp;ARTOMORO[#Headers]&amp;"]"),rowPointer2))</f>
        <v>KENKO CORRECTION TAPE CT-802N (8M X 5MM)</v>
      </c>
      <c r="M28" s="6">
        <f ca="1">IF(INDEX(INDIRECT("ALL["&amp;ARTOMORO[#Headers]&amp;"]"),rowPointer2)="","",INDEX(INDIRECT("ALL["&amp;ARTOMORO[#Headers]&amp;"]"),rowPointer2))</f>
        <v>1</v>
      </c>
      <c r="N28" s="6" t="str">
        <f ca="1">IF(INDEX(INDIRECT("ALL["&amp;ARTOMORO[#Headers]&amp;"]"),rowPointer2)="","",INDEX(INDIRECT("ALL["&amp;ARTOMORO[#Headers]&amp;"]"),rowPointer2))</f>
        <v/>
      </c>
      <c r="O28" s="6" t="str">
        <f ca="1">IF(INDEX(INDIRECT("ALL["&amp;ARTOMORO[#Headers]&amp;"]"),rowPointer2)="","",INDEX(INDIRECT("ALL["&amp;ARTOMORO[#Headers]&amp;"]"),rowPointer2))</f>
        <v/>
      </c>
      <c r="P28" s="3" t="str">
        <f ca="1">IF(INDEX(INDIRECT("ALL["&amp;ARTOMORO[#Headers]&amp;"]"),rowPointer2)="","",INDEX(INDIRECT("ALL["&amp;ARTOMORO[#Headers]&amp;"]"),rowPointer2))</f>
        <v/>
      </c>
      <c r="Q28" s="3">
        <f ca="1">IF(INDEX(INDIRECT("ALL["&amp;ARTOMORO[#Headers]&amp;"]"),rowPointer2)="","",INDEX(INDIRECT("ALL["&amp;ARTOMORO[#Headers]&amp;"]"),rowPointer2))</f>
        <v>2448000</v>
      </c>
      <c r="R28" s="6" t="str">
        <f ca="1">IF(INDEX(INDIRECT("ALL["&amp;ARTOMORO[#Headers]&amp;"]"),rowPointer2)="","",INDEX(INDIRECT("ALL["&amp;ARTOMORO[#Headers]&amp;"]"),rowPointer2))</f>
        <v>48 DOZ</v>
      </c>
      <c r="S28" s="4">
        <f ca="1">IF(INDEX(INDIRECT("ALL["&amp;ARTOMORO[#Headers]&amp;"]"),rowPointer2)="","",INDEX(INDIRECT("ALL["&amp;ARTOMORO[#Headers]&amp;"]"),rowPointer2))</f>
        <v>0.17</v>
      </c>
      <c r="T28" s="4" t="str">
        <f ca="1">IF(INDEX(INDIRECT("ALL["&amp;ARTOMORO[#Headers]&amp;"]"),rowPointer2)="","",INDEX(INDIRECT("ALL["&amp;ARTOMORO[#Headers]&amp;"]"),rowPointer2))</f>
        <v/>
      </c>
      <c r="U28" s="3" t="str">
        <f ca="1">IF(INDEX(INDIRECT("ALL["&amp;ARTOMORO[#Headers]&amp;"]"),rowPointer2)="","",INDEX(INDIRECT("ALL["&amp;ARTOMORO[#Headers]&amp;"]"),rowPointer2))</f>
        <v/>
      </c>
      <c r="V28" s="6" t="str">
        <f ca="1">IF(INDEX(INDIRECT("ALL["&amp;ARTOMORO[#Headers]&amp;"]"),rowPointer2)="","",INDEX(INDIRECT("ALL["&amp;ARTOMORO[#Headers]&amp;"]"),rowPointer2))</f>
        <v/>
      </c>
    </row>
    <row r="29" spans="1:22" x14ac:dyDescent="0.25">
      <c r="A29" s="7">
        <v>67</v>
      </c>
      <c r="C29" t="str">
        <f ca="1">INDEX(INDIRECT("ALL["&amp;ARTOMORO[#Headers]&amp;"]"),rowPointer2)</f>
        <v/>
      </c>
      <c r="D29" s="2">
        <f ca="1">INDEX(INDIRECT("ALL["&amp;ARTOMORO[#Headers]&amp;"]"),rowPointer2)</f>
        <v>44931</v>
      </c>
      <c r="E29" s="2" t="str">
        <f ca="1">IF(ARTOMORO[[#This Row],[TGL MASUK_H]]&gt;D28,ARTOMORO[[#This Row],[TGL MASUK_H]],IF(ARTOMORO[[#This Row],[ID]]=42,ARTOMORO[[#This Row],[TGL MASUK_H]],""))</f>
        <v/>
      </c>
      <c r="F29" s="6" t="str">
        <f ca="1">IF(INDEX(INDIRECT("ALL["&amp;ARTOMORO[#Headers]&amp;"]"),rowPointer2)="","",INDEX(INDIRECT("ALL["&amp;ARTOMORO[#Headers]&amp;"]"),rowPointer2))</f>
        <v/>
      </c>
      <c r="G29" s="6" t="str">
        <f ca="1">IF(INDEX(INDIRECT("ALL["&amp;ARTOMORO[#Headers]&amp;"]"),rowPointer2)="","",INDEX(INDIRECT("ALL["&amp;ARTOMORO[#Headers]&amp;"]"),rowPointer2))</f>
        <v/>
      </c>
      <c r="H29" s="6" t="str">
        <f ca="1">IF(INDEX(INDIRECT("ALL["&amp;ARTOMORO[#Headers]&amp;"]"),rowPointer2)="","",INDEX(INDIRECT("ALL["&amp;ARTOMORO[#Headers]&amp;"]"),rowPointer2))</f>
        <v/>
      </c>
      <c r="I29" s="6" t="str">
        <f ca="1">IF(INDEX(INDIRECT("ALL["&amp;ARTOMORO[#Headers]&amp;"]"),rowPointer2)="","",INDEX(INDIRECT("ALL["&amp;ARTOMORO[#Headers]&amp;"]"),rowPointer2))</f>
        <v/>
      </c>
      <c r="J29" s="2" t="str">
        <f ca="1">IF(INDEX(INDIRECT("ALL["&amp;ARTOMORO[#Headers]&amp;"]"),rowPointer2)="","",INDEX(INDIRECT("ALL["&amp;ARTOMORO[#Headers]&amp;"]"),rowPointer2))</f>
        <v/>
      </c>
      <c r="K29" s="6" t="str">
        <f ca="1">IF(INDEX(INDIRECT("ALL["&amp;ARTOMORO[#Headers]&amp;"]"),rowPointer2)="","",INDEX(INDIRECT("ALL["&amp;ARTOMORO[#Headers]&amp;"]"),rowPointer2))</f>
        <v/>
      </c>
      <c r="L29" s="6" t="str">
        <f ca="1">IF(INDEX(INDIRECT("ALL["&amp;ARTOMORO[#Headers]&amp;"]"),rowPointer2)="","",INDEX(INDIRECT("ALL["&amp;ARTOMORO[#Headers]&amp;"]"),rowPointer2))</f>
        <v>KENKO CORRECTION TAPE CT-902 (12M X 5MM)</v>
      </c>
      <c r="M29" s="6">
        <f ca="1">IF(INDEX(INDIRECT("ALL["&amp;ARTOMORO[#Headers]&amp;"]"),rowPointer2)="","",INDEX(INDIRECT("ALL["&amp;ARTOMORO[#Headers]&amp;"]"),rowPointer2))</f>
        <v>3</v>
      </c>
      <c r="N29" s="6" t="str">
        <f ca="1">IF(INDEX(INDIRECT("ALL["&amp;ARTOMORO[#Headers]&amp;"]"),rowPointer2)="","",INDEX(INDIRECT("ALL["&amp;ARTOMORO[#Headers]&amp;"]"),rowPointer2))</f>
        <v/>
      </c>
      <c r="O29" s="6" t="str">
        <f ca="1">IF(INDEX(INDIRECT("ALL["&amp;ARTOMORO[#Headers]&amp;"]"),rowPointer2)="","",INDEX(INDIRECT("ALL["&amp;ARTOMORO[#Headers]&amp;"]"),rowPointer2))</f>
        <v/>
      </c>
      <c r="P29" s="3" t="str">
        <f ca="1">IF(INDEX(INDIRECT("ALL["&amp;ARTOMORO[#Headers]&amp;"]"),rowPointer2)="","",INDEX(INDIRECT("ALL["&amp;ARTOMORO[#Headers]&amp;"]"),rowPointer2))</f>
        <v/>
      </c>
      <c r="Q29" s="3">
        <f ca="1">IF(INDEX(INDIRECT("ALL["&amp;ARTOMORO[#Headers]&amp;"]"),rowPointer2)="","",INDEX(INDIRECT("ALL["&amp;ARTOMORO[#Headers]&amp;"]"),rowPointer2))</f>
        <v>2880000</v>
      </c>
      <c r="R29" s="6" t="str">
        <f ca="1">IF(INDEX(INDIRECT("ALL["&amp;ARTOMORO[#Headers]&amp;"]"),rowPointer2)="","",INDEX(INDIRECT("ALL["&amp;ARTOMORO[#Headers]&amp;"]"),rowPointer2))</f>
        <v>48 DOZ</v>
      </c>
      <c r="S29" s="4">
        <f ca="1">IF(INDEX(INDIRECT("ALL["&amp;ARTOMORO[#Headers]&amp;"]"),rowPointer2)="","",INDEX(INDIRECT("ALL["&amp;ARTOMORO[#Headers]&amp;"]"),rowPointer2))</f>
        <v>0.17</v>
      </c>
      <c r="T29" s="4" t="str">
        <f ca="1">IF(INDEX(INDIRECT("ALL["&amp;ARTOMORO[#Headers]&amp;"]"),rowPointer2)="","",INDEX(INDIRECT("ALL["&amp;ARTOMORO[#Headers]&amp;"]"),rowPointer2))</f>
        <v/>
      </c>
      <c r="U29" s="3" t="str">
        <f ca="1">IF(INDEX(INDIRECT("ALL["&amp;ARTOMORO[#Headers]&amp;"]"),rowPointer2)="","",INDEX(INDIRECT("ALL["&amp;ARTOMORO[#Headers]&amp;"]"),rowPointer2))</f>
        <v/>
      </c>
      <c r="V29" s="6" t="str">
        <f ca="1">IF(INDEX(INDIRECT("ALL["&amp;ARTOMORO[#Headers]&amp;"]"),rowPointer2)="","",INDEX(INDIRECT("ALL["&amp;ARTOMORO[#Headers]&amp;"]"),rowPointer2))</f>
        <v/>
      </c>
    </row>
    <row r="30" spans="1:22" x14ac:dyDescent="0.25">
      <c r="A30" s="7">
        <v>68</v>
      </c>
      <c r="C30" t="str">
        <f ca="1">INDEX(INDIRECT("ALL["&amp;ARTOMORO[#Headers]&amp;"]"),rowPointer2)</f>
        <v/>
      </c>
      <c r="D30" s="2">
        <f ca="1">INDEX(INDIRECT("ALL["&amp;ARTOMORO[#Headers]&amp;"]"),rowPointer2)</f>
        <v>44931</v>
      </c>
      <c r="E30" s="2" t="str">
        <f ca="1">IF(ARTOMORO[[#This Row],[TGL MASUK_H]]&gt;D29,ARTOMORO[[#This Row],[TGL MASUK_H]],IF(ARTOMORO[[#This Row],[ID]]=42,ARTOMORO[[#This Row],[TGL MASUK_H]],""))</f>
        <v/>
      </c>
      <c r="F30" s="6" t="str">
        <f ca="1">IF(INDEX(INDIRECT("ALL["&amp;ARTOMORO[#Headers]&amp;"]"),rowPointer2)="","",INDEX(INDIRECT("ALL["&amp;ARTOMORO[#Headers]&amp;"]"),rowPointer2))</f>
        <v/>
      </c>
      <c r="G30" s="6" t="str">
        <f ca="1">IF(INDEX(INDIRECT("ALL["&amp;ARTOMORO[#Headers]&amp;"]"),rowPointer2)="","",INDEX(INDIRECT("ALL["&amp;ARTOMORO[#Headers]&amp;"]"),rowPointer2))</f>
        <v/>
      </c>
      <c r="H30" s="6" t="str">
        <f ca="1">IF(INDEX(INDIRECT("ALL["&amp;ARTOMORO[#Headers]&amp;"]"),rowPointer2)="","",INDEX(INDIRECT("ALL["&amp;ARTOMORO[#Headers]&amp;"]"),rowPointer2))</f>
        <v/>
      </c>
      <c r="I30" s="6" t="str">
        <f ca="1">IF(INDEX(INDIRECT("ALL["&amp;ARTOMORO[#Headers]&amp;"]"),rowPointer2)="","",INDEX(INDIRECT("ALL["&amp;ARTOMORO[#Headers]&amp;"]"),rowPointer2))</f>
        <v>SA 39277</v>
      </c>
      <c r="J30" s="2" t="str">
        <f ca="1">IF(INDEX(INDIRECT("ALL["&amp;ARTOMORO[#Headers]&amp;"]"),rowPointer2)="","",INDEX(INDIRECT("ALL["&amp;ARTOMORO[#Headers]&amp;"]"),rowPointer2))</f>
        <v/>
      </c>
      <c r="K30" s="6" t="str">
        <f ca="1">IF(INDEX(INDIRECT("ALL["&amp;ARTOMORO[#Headers]&amp;"]"),rowPointer2)="","",INDEX(INDIRECT("ALL["&amp;ARTOMORO[#Headers]&amp;"]"),rowPointer2))</f>
        <v/>
      </c>
      <c r="L30" s="6" t="str">
        <f ca="1">IF(INDEX(INDIRECT("ALL["&amp;ARTOMORO[#Headers]&amp;"]"),rowPointer2)="","",INDEX(INDIRECT("ALL["&amp;ARTOMORO[#Headers]&amp;"]"),rowPointer2))</f>
        <v>KENKO GEL PEN HI-TECH-H 0.28MM BLUE</v>
      </c>
      <c r="M30" s="6">
        <f ca="1">IF(INDEX(INDIRECT("ALL["&amp;ARTOMORO[#Headers]&amp;"]"),rowPointer2)="","",INDEX(INDIRECT("ALL["&amp;ARTOMORO[#Headers]&amp;"]"),rowPointer2))</f>
        <v>2</v>
      </c>
      <c r="N30" s="6" t="str">
        <f ca="1">IF(INDEX(INDIRECT("ALL["&amp;ARTOMORO[#Headers]&amp;"]"),rowPointer2)="","",INDEX(INDIRECT("ALL["&amp;ARTOMORO[#Headers]&amp;"]"),rowPointer2))</f>
        <v/>
      </c>
      <c r="O30" s="6" t="str">
        <f ca="1">IF(INDEX(INDIRECT("ALL["&amp;ARTOMORO[#Headers]&amp;"]"),rowPointer2)="","",INDEX(INDIRECT("ALL["&amp;ARTOMORO[#Headers]&amp;"]"),rowPointer2))</f>
        <v/>
      </c>
      <c r="P30" s="3" t="str">
        <f ca="1">IF(INDEX(INDIRECT("ALL["&amp;ARTOMORO[#Headers]&amp;"]"),rowPointer2)="","",INDEX(INDIRECT("ALL["&amp;ARTOMORO[#Headers]&amp;"]"),rowPointer2))</f>
        <v/>
      </c>
      <c r="Q30" s="3">
        <f ca="1">IF(INDEX(INDIRECT("ALL["&amp;ARTOMORO[#Headers]&amp;"]"),rowPointer2)="","",INDEX(INDIRECT("ALL["&amp;ARTOMORO[#Headers]&amp;"]"),rowPointer2))</f>
        <v>5616000</v>
      </c>
      <c r="R30" s="6" t="str">
        <f ca="1">IF(INDEX(INDIRECT("ALL["&amp;ARTOMORO[#Headers]&amp;"]"),rowPointer2)="","",INDEX(INDIRECT("ALL["&amp;ARTOMORO[#Headers]&amp;"]"),rowPointer2))</f>
        <v>12 GRS</v>
      </c>
      <c r="S30" s="4">
        <f ca="1">IF(INDEX(INDIRECT("ALL["&amp;ARTOMORO[#Headers]&amp;"]"),rowPointer2)="","",INDEX(INDIRECT("ALL["&amp;ARTOMORO[#Headers]&amp;"]"),rowPointer2))</f>
        <v>0.17</v>
      </c>
      <c r="T30" s="4" t="str">
        <f ca="1">IF(INDEX(INDIRECT("ALL["&amp;ARTOMORO[#Headers]&amp;"]"),rowPointer2)="","",INDEX(INDIRECT("ALL["&amp;ARTOMORO[#Headers]&amp;"]"),rowPointer2))</f>
        <v/>
      </c>
      <c r="U30" s="3" t="str">
        <f ca="1">IF(INDEX(INDIRECT("ALL["&amp;ARTOMORO[#Headers]&amp;"]"),rowPointer2)="","",INDEX(INDIRECT("ALL["&amp;ARTOMORO[#Headers]&amp;"]"),rowPointer2))</f>
        <v/>
      </c>
      <c r="V30" s="6" t="str">
        <f ca="1">IF(INDEX(INDIRECT("ALL["&amp;ARTOMORO[#Headers]&amp;"]"),rowPointer2)="","",INDEX(INDIRECT("ALL["&amp;ARTOMORO[#Headers]&amp;"]"),rowPointer2))</f>
        <v/>
      </c>
    </row>
    <row r="31" spans="1:22" x14ac:dyDescent="0.25">
      <c r="A31" s="7">
        <v>69</v>
      </c>
      <c r="C31" t="str">
        <f ca="1">INDEX(INDIRECT("ALL["&amp;ARTOMORO[#Headers]&amp;"]"),rowPointer2)</f>
        <v/>
      </c>
      <c r="D31" s="2">
        <f ca="1">INDEX(INDIRECT("ALL["&amp;ARTOMORO[#Headers]&amp;"]"),rowPointer2)</f>
        <v>44931</v>
      </c>
      <c r="E31" s="2" t="str">
        <f ca="1">IF(ARTOMORO[[#This Row],[TGL MASUK_H]]&gt;D30,ARTOMORO[[#This Row],[TGL MASUK_H]],IF(ARTOMORO[[#This Row],[ID]]=42,ARTOMORO[[#This Row],[TGL MASUK_H]],""))</f>
        <v/>
      </c>
      <c r="F31" s="6" t="str">
        <f ca="1">IF(INDEX(INDIRECT("ALL["&amp;ARTOMORO[#Headers]&amp;"]"),rowPointer2)="","",INDEX(INDIRECT("ALL["&amp;ARTOMORO[#Headers]&amp;"]"),rowPointer2))</f>
        <v/>
      </c>
      <c r="G31" s="6" t="str">
        <f ca="1">IF(INDEX(INDIRECT("ALL["&amp;ARTOMORO[#Headers]&amp;"]"),rowPointer2)="","",INDEX(INDIRECT("ALL["&amp;ARTOMORO[#Headers]&amp;"]"),rowPointer2))</f>
        <v/>
      </c>
      <c r="H31" s="6" t="str">
        <f ca="1">IF(INDEX(INDIRECT("ALL["&amp;ARTOMORO[#Headers]&amp;"]"),rowPointer2)="","",INDEX(INDIRECT("ALL["&amp;ARTOMORO[#Headers]&amp;"]"),rowPointer2))</f>
        <v/>
      </c>
      <c r="I31" s="6" t="str">
        <f ca="1">IF(INDEX(INDIRECT("ALL["&amp;ARTOMORO[#Headers]&amp;"]"),rowPointer2)="","",INDEX(INDIRECT("ALL["&amp;ARTOMORO[#Headers]&amp;"]"),rowPointer2))</f>
        <v/>
      </c>
      <c r="J31" s="2" t="str">
        <f ca="1">IF(INDEX(INDIRECT("ALL["&amp;ARTOMORO[#Headers]&amp;"]"),rowPointer2)="","",INDEX(INDIRECT("ALL["&amp;ARTOMORO[#Headers]&amp;"]"),rowPointer2))</f>
        <v/>
      </c>
      <c r="K31" s="6" t="str">
        <f ca="1">IF(INDEX(INDIRECT("ALL["&amp;ARTOMORO[#Headers]&amp;"]"),rowPointer2)="","",INDEX(INDIRECT("ALL["&amp;ARTOMORO[#Headers]&amp;"]"),rowPointer2))</f>
        <v/>
      </c>
      <c r="L31" s="6" t="str">
        <f ca="1">IF(INDEX(INDIRECT("ALL["&amp;ARTOMORO[#Headers]&amp;"]"),rowPointer2)="","",INDEX(INDIRECT("ALL["&amp;ARTOMORO[#Headers]&amp;"]"),rowPointer2))</f>
        <v>KENKO GEL PEN T-GEL ERASABLE KE-303ER BLACK</v>
      </c>
      <c r="M31" s="6">
        <f ca="1">IF(INDEX(INDIRECT("ALL["&amp;ARTOMORO[#Headers]&amp;"]"),rowPointer2)="","",INDEX(INDIRECT("ALL["&amp;ARTOMORO[#Headers]&amp;"]"),rowPointer2))</f>
        <v>3</v>
      </c>
      <c r="N31" s="6" t="str">
        <f ca="1">IF(INDEX(INDIRECT("ALL["&amp;ARTOMORO[#Headers]&amp;"]"),rowPointer2)="","",INDEX(INDIRECT("ALL["&amp;ARTOMORO[#Headers]&amp;"]"),rowPointer2))</f>
        <v/>
      </c>
      <c r="O31" s="6" t="str">
        <f ca="1">IF(INDEX(INDIRECT("ALL["&amp;ARTOMORO[#Headers]&amp;"]"),rowPointer2)="","",INDEX(INDIRECT("ALL["&amp;ARTOMORO[#Headers]&amp;"]"),rowPointer2))</f>
        <v/>
      </c>
      <c r="P31" s="3" t="str">
        <f ca="1">IF(INDEX(INDIRECT("ALL["&amp;ARTOMORO[#Headers]&amp;"]"),rowPointer2)="","",INDEX(INDIRECT("ALL["&amp;ARTOMORO[#Headers]&amp;"]"),rowPointer2))</f>
        <v/>
      </c>
      <c r="Q31" s="3">
        <f ca="1">IF(INDEX(INDIRECT("ALL["&amp;ARTOMORO[#Headers]&amp;"]"),rowPointer2)="","",INDEX(INDIRECT("ALL["&amp;ARTOMORO[#Headers]&amp;"]"),rowPointer2))</f>
        <v>3456000</v>
      </c>
      <c r="R31" s="6" t="str">
        <f ca="1">IF(INDEX(INDIRECT("ALL["&amp;ARTOMORO[#Headers]&amp;"]"),rowPointer2)="","",INDEX(INDIRECT("ALL["&amp;ARTOMORO[#Headers]&amp;"]"),rowPointer2))</f>
        <v>12 GRS</v>
      </c>
      <c r="S31" s="4">
        <f ca="1">IF(INDEX(INDIRECT("ALL["&amp;ARTOMORO[#Headers]&amp;"]"),rowPointer2)="","",INDEX(INDIRECT("ALL["&amp;ARTOMORO[#Headers]&amp;"]"),rowPointer2))</f>
        <v>0.17</v>
      </c>
      <c r="T31" s="4" t="str">
        <f ca="1">IF(INDEX(INDIRECT("ALL["&amp;ARTOMORO[#Headers]&amp;"]"),rowPointer2)="","",INDEX(INDIRECT("ALL["&amp;ARTOMORO[#Headers]&amp;"]"),rowPointer2))</f>
        <v/>
      </c>
      <c r="U31" s="3" t="str">
        <f ca="1">IF(INDEX(INDIRECT("ALL["&amp;ARTOMORO[#Headers]&amp;"]"),rowPointer2)="","",INDEX(INDIRECT("ALL["&amp;ARTOMORO[#Headers]&amp;"]"),rowPointer2))</f>
        <v/>
      </c>
      <c r="V31" s="6" t="str">
        <f ca="1">IF(INDEX(INDIRECT("ALL["&amp;ARTOMORO[#Headers]&amp;"]"),rowPointer2)="","",INDEX(INDIRECT("ALL["&amp;ARTOMORO[#Headers]&amp;"]"),rowPointer2))</f>
        <v/>
      </c>
    </row>
    <row r="32" spans="1:22" x14ac:dyDescent="0.25">
      <c r="A32" s="7">
        <v>70</v>
      </c>
      <c r="C32" t="str">
        <f ca="1">INDEX(INDIRECT("ALL["&amp;ARTOMORO[#Headers]&amp;"]"),rowPointer2)</f>
        <v/>
      </c>
      <c r="D32" s="2">
        <f ca="1">INDEX(INDIRECT("ALL["&amp;ARTOMORO[#Headers]&amp;"]"),rowPointer2)</f>
        <v>44931</v>
      </c>
      <c r="E32" s="2" t="str">
        <f ca="1">IF(ARTOMORO[[#This Row],[TGL MASUK_H]]&gt;D31,ARTOMORO[[#This Row],[TGL MASUK_H]],IF(ARTOMORO[[#This Row],[ID]]=42,ARTOMORO[[#This Row],[TGL MASUK_H]],""))</f>
        <v/>
      </c>
      <c r="F32" s="6" t="str">
        <f ca="1">IF(INDEX(INDIRECT("ALL["&amp;ARTOMORO[#Headers]&amp;"]"),rowPointer2)="","",INDEX(INDIRECT("ALL["&amp;ARTOMORO[#Headers]&amp;"]"),rowPointer2))</f>
        <v/>
      </c>
      <c r="G32" s="6" t="str">
        <f ca="1">IF(INDEX(INDIRECT("ALL["&amp;ARTOMORO[#Headers]&amp;"]"),rowPointer2)="","",INDEX(INDIRECT("ALL["&amp;ARTOMORO[#Headers]&amp;"]"),rowPointer2))</f>
        <v/>
      </c>
      <c r="H32" s="6" t="str">
        <f ca="1">IF(INDEX(INDIRECT("ALL["&amp;ARTOMORO[#Headers]&amp;"]"),rowPointer2)="","",INDEX(INDIRECT("ALL["&amp;ARTOMORO[#Headers]&amp;"]"),rowPointer2))</f>
        <v/>
      </c>
      <c r="I32" s="6" t="str">
        <f ca="1">IF(INDEX(INDIRECT("ALL["&amp;ARTOMORO[#Headers]&amp;"]"),rowPointer2)="","",INDEX(INDIRECT("ALL["&amp;ARTOMORO[#Headers]&amp;"]"),rowPointer2))</f>
        <v/>
      </c>
      <c r="J32" s="2" t="str">
        <f ca="1">IF(INDEX(INDIRECT("ALL["&amp;ARTOMORO[#Headers]&amp;"]"),rowPointer2)="","",INDEX(INDIRECT("ALL["&amp;ARTOMORO[#Headers]&amp;"]"),rowPointer2))</f>
        <v/>
      </c>
      <c r="K32" s="6" t="str">
        <f ca="1">IF(INDEX(INDIRECT("ALL["&amp;ARTOMORO[#Headers]&amp;"]"),rowPointer2)="","",INDEX(INDIRECT("ALL["&amp;ARTOMORO[#Headers]&amp;"]"),rowPointer2))</f>
        <v/>
      </c>
      <c r="L32" s="6" t="str">
        <f ca="1">IF(INDEX(INDIRECT("ALL["&amp;ARTOMORO[#Headers]&amp;"]"),rowPointer2)="","",INDEX(INDIRECT("ALL["&amp;ARTOMORO[#Headers]&amp;"]"),rowPointer2))</f>
        <v>KENKO GEL PEN KE-303 T-GEL TRIANGULAR BLACK</v>
      </c>
      <c r="M32" s="6">
        <f ca="1">IF(INDEX(INDIRECT("ALL["&amp;ARTOMORO[#Headers]&amp;"]"),rowPointer2)="","",INDEX(INDIRECT("ALL["&amp;ARTOMORO[#Headers]&amp;"]"),rowPointer2))</f>
        <v>5</v>
      </c>
      <c r="N32" s="6" t="str">
        <f ca="1">IF(INDEX(INDIRECT("ALL["&amp;ARTOMORO[#Headers]&amp;"]"),rowPointer2)="","",INDEX(INDIRECT("ALL["&amp;ARTOMORO[#Headers]&amp;"]"),rowPointer2))</f>
        <v/>
      </c>
      <c r="O32" s="6" t="str">
        <f ca="1">IF(INDEX(INDIRECT("ALL["&amp;ARTOMORO[#Headers]&amp;"]"),rowPointer2)="","",INDEX(INDIRECT("ALL["&amp;ARTOMORO[#Headers]&amp;"]"),rowPointer2))</f>
        <v/>
      </c>
      <c r="P32" s="3" t="str">
        <f ca="1">IF(INDEX(INDIRECT("ALL["&amp;ARTOMORO[#Headers]&amp;"]"),rowPointer2)="","",INDEX(INDIRECT("ALL["&amp;ARTOMORO[#Headers]&amp;"]"),rowPointer2))</f>
        <v/>
      </c>
      <c r="Q32" s="3">
        <f ca="1">IF(INDEX(INDIRECT("ALL["&amp;ARTOMORO[#Headers]&amp;"]"),rowPointer2)="","",INDEX(INDIRECT("ALL["&amp;ARTOMORO[#Headers]&amp;"]"),rowPointer2))</f>
        <v>3110400</v>
      </c>
      <c r="R32" s="6" t="str">
        <f ca="1">IF(INDEX(INDIRECT("ALL["&amp;ARTOMORO[#Headers]&amp;"]"),rowPointer2)="","",INDEX(INDIRECT("ALL["&amp;ARTOMORO[#Headers]&amp;"]"),rowPointer2))</f>
        <v>12 GRS</v>
      </c>
      <c r="S32" s="4">
        <f ca="1">IF(INDEX(INDIRECT("ALL["&amp;ARTOMORO[#Headers]&amp;"]"),rowPointer2)="","",INDEX(INDIRECT("ALL["&amp;ARTOMORO[#Headers]&amp;"]"),rowPointer2))</f>
        <v>0.17</v>
      </c>
      <c r="T32" s="4" t="str">
        <f ca="1">IF(INDEX(INDIRECT("ALL["&amp;ARTOMORO[#Headers]&amp;"]"),rowPointer2)="","",INDEX(INDIRECT("ALL["&amp;ARTOMORO[#Headers]&amp;"]"),rowPointer2))</f>
        <v/>
      </c>
      <c r="U32" s="3" t="str">
        <f ca="1">IF(INDEX(INDIRECT("ALL["&amp;ARTOMORO[#Headers]&amp;"]"),rowPointer2)="","",INDEX(INDIRECT("ALL["&amp;ARTOMORO[#Headers]&amp;"]"),rowPointer2))</f>
        <v/>
      </c>
      <c r="V32" s="6" t="str">
        <f ca="1">IF(INDEX(INDIRECT("ALL["&amp;ARTOMORO[#Headers]&amp;"]"),rowPointer2)="","",INDEX(INDIRECT("ALL["&amp;ARTOMORO[#Headers]&amp;"]"),rowPointer2))</f>
        <v/>
      </c>
    </row>
    <row r="33" spans="1:22" x14ac:dyDescent="0.25">
      <c r="A33" s="7">
        <v>71</v>
      </c>
      <c r="C33" t="str">
        <f ca="1">INDEX(INDIRECT("ALL["&amp;ARTOMORO[#Headers]&amp;"]"),rowPointer2)</f>
        <v/>
      </c>
      <c r="D33" s="2">
        <f ca="1">INDEX(INDIRECT("ALL["&amp;ARTOMORO[#Headers]&amp;"]"),rowPointer2)</f>
        <v>44931</v>
      </c>
      <c r="E33" s="2" t="str">
        <f ca="1">IF(ARTOMORO[[#This Row],[TGL MASUK_H]]&gt;D32,ARTOMORO[[#This Row],[TGL MASUK_H]],IF(ARTOMORO[[#This Row],[ID]]=42,ARTOMORO[[#This Row],[TGL MASUK_H]],""))</f>
        <v/>
      </c>
      <c r="F33" s="6" t="str">
        <f ca="1">IF(INDEX(INDIRECT("ALL["&amp;ARTOMORO[#Headers]&amp;"]"),rowPointer2)="","",INDEX(INDIRECT("ALL["&amp;ARTOMORO[#Headers]&amp;"]"),rowPointer2))</f>
        <v/>
      </c>
      <c r="G33" s="6" t="str">
        <f ca="1">IF(INDEX(INDIRECT("ALL["&amp;ARTOMORO[#Headers]&amp;"]"),rowPointer2)="","",INDEX(INDIRECT("ALL["&amp;ARTOMORO[#Headers]&amp;"]"),rowPointer2))</f>
        <v/>
      </c>
      <c r="H33" s="6" t="str">
        <f ca="1">IF(INDEX(INDIRECT("ALL["&amp;ARTOMORO[#Headers]&amp;"]"),rowPointer2)="","",INDEX(INDIRECT("ALL["&amp;ARTOMORO[#Headers]&amp;"]"),rowPointer2))</f>
        <v/>
      </c>
      <c r="I33" s="6" t="str">
        <f ca="1">IF(INDEX(INDIRECT("ALL["&amp;ARTOMORO[#Headers]&amp;"]"),rowPointer2)="","",INDEX(INDIRECT("ALL["&amp;ARTOMORO[#Headers]&amp;"]"),rowPointer2))</f>
        <v/>
      </c>
      <c r="J33" s="2" t="str">
        <f ca="1">IF(INDEX(INDIRECT("ALL["&amp;ARTOMORO[#Headers]&amp;"]"),rowPointer2)="","",INDEX(INDIRECT("ALL["&amp;ARTOMORO[#Headers]&amp;"]"),rowPointer2))</f>
        <v/>
      </c>
      <c r="K33" s="6" t="str">
        <f ca="1">IF(INDEX(INDIRECT("ALL["&amp;ARTOMORO[#Headers]&amp;"]"),rowPointer2)="","",INDEX(INDIRECT("ALL["&amp;ARTOMORO[#Headers]&amp;"]"),rowPointer2))</f>
        <v/>
      </c>
      <c r="L33" s="6" t="str">
        <f ca="1">IF(INDEX(INDIRECT("ALL["&amp;ARTOMORO[#Headers]&amp;"]"),rowPointer2)="","",INDEX(INDIRECT("ALL["&amp;ARTOMORO[#Headers]&amp;"]"),rowPointer2))</f>
        <v/>
      </c>
      <c r="M33" s="6" t="str">
        <f ca="1">IF(INDEX(INDIRECT("ALL["&amp;ARTOMORO[#Headers]&amp;"]"),rowPointer2)="","",INDEX(INDIRECT("ALL["&amp;ARTOMORO[#Headers]&amp;"]"),rowPointer2))</f>
        <v/>
      </c>
      <c r="N33" s="6" t="str">
        <f ca="1">IF(INDEX(INDIRECT("ALL["&amp;ARTOMORO[#Headers]&amp;"]"),rowPointer2)="","",INDEX(INDIRECT("ALL["&amp;ARTOMORO[#Headers]&amp;"]"),rowPointer2))</f>
        <v/>
      </c>
      <c r="O33" s="6" t="str">
        <f ca="1">IF(INDEX(INDIRECT("ALL["&amp;ARTOMORO[#Headers]&amp;"]"),rowPointer2)="","",INDEX(INDIRECT("ALL["&amp;ARTOMORO[#Headers]&amp;"]"),rowPointer2))</f>
        <v/>
      </c>
      <c r="P33" s="3" t="str">
        <f ca="1">IF(INDEX(INDIRECT("ALL["&amp;ARTOMORO[#Headers]&amp;"]"),rowPointer2)="","",INDEX(INDIRECT("ALL["&amp;ARTOMORO[#Headers]&amp;"]"),rowPointer2))</f>
        <v/>
      </c>
      <c r="Q33" s="3" t="str">
        <f ca="1">IF(INDEX(INDIRECT("ALL["&amp;ARTOMORO[#Headers]&amp;"]"),rowPointer2)="","",INDEX(INDIRECT("ALL["&amp;ARTOMORO[#Headers]&amp;"]"),rowPointer2))</f>
        <v/>
      </c>
      <c r="R33" s="6" t="str">
        <f ca="1">IF(INDEX(INDIRECT("ALL["&amp;ARTOMORO[#Headers]&amp;"]"),rowPointer2)="","",INDEX(INDIRECT("ALL["&amp;ARTOMORO[#Headers]&amp;"]"),rowPointer2))</f>
        <v/>
      </c>
      <c r="S33" s="4" t="str">
        <f ca="1">IF(INDEX(INDIRECT("ALL["&amp;ARTOMORO[#Headers]&amp;"]"),rowPointer2)="","",INDEX(INDIRECT("ALL["&amp;ARTOMORO[#Headers]&amp;"]"),rowPointer2))</f>
        <v/>
      </c>
      <c r="T33" s="4" t="str">
        <f ca="1">IF(INDEX(INDIRECT("ALL["&amp;ARTOMORO[#Headers]&amp;"]"),rowPointer2)="","",INDEX(INDIRECT("ALL["&amp;ARTOMORO[#Headers]&amp;"]"),rowPointer2))</f>
        <v/>
      </c>
      <c r="U33" s="3" t="str">
        <f ca="1">IF(INDEX(INDIRECT("ALL["&amp;ARTOMORO[#Headers]&amp;"]"),rowPointer2)="","",INDEX(INDIRECT("ALL["&amp;ARTOMORO[#Headers]&amp;"]"),rowPointer2))</f>
        <v/>
      </c>
      <c r="V33" s="6" t="str">
        <f ca="1">IF(INDEX(INDIRECT("ALL["&amp;ARTOMORO[#Headers]&amp;"]"),rowPointer2)="","",INDEX(INDIRECT("ALL["&amp;ARTOMORO[#Headers]&amp;"]"),rowPointer2))</f>
        <v/>
      </c>
    </row>
    <row r="34" spans="1:22" x14ac:dyDescent="0.25">
      <c r="A34" s="7">
        <v>111</v>
      </c>
      <c r="C34">
        <f ca="1">INDEX(INDIRECT("ALL["&amp;ARTOMORO[#Headers]&amp;"]"),rowPointer2)</f>
        <v>111</v>
      </c>
      <c r="D34" s="2">
        <f ca="1">INDEX(INDIRECT("ALL["&amp;ARTOMORO[#Headers]&amp;"]"),rowPointer2)</f>
        <v>44933</v>
      </c>
      <c r="E34" s="2">
        <f ca="1">IF(ARTOMORO[[#This Row],[TGL MASUK_H]]&gt;D33,ARTOMORO[[#This Row],[TGL MASUK_H]],IF(ARTOMORO[[#This Row],[ID]]=42,ARTOMORO[[#This Row],[TGL MASUK_H]],""))</f>
        <v>44933</v>
      </c>
      <c r="F34" s="6" t="str">
        <f ca="1">IF(INDEX(INDIRECT("ALL["&amp;ARTOMORO[#Headers]&amp;"]"),rowPointer2)="","",INDEX(INDIRECT("ALL["&amp;ARTOMORO[#Headers]&amp;"]"),rowPointer2))</f>
        <v>ATALI MAKMUR</v>
      </c>
      <c r="G34" s="6" t="str">
        <f ca="1">IF(INDEX(INDIRECT("ALL["&amp;ARTOMORO[#Headers]&amp;"]"),rowPointer2)="","",INDEX(INDIRECT("ALL["&amp;ARTOMORO[#Headers]&amp;"]"),rowPointer2))</f>
        <v>ARTO MORO</v>
      </c>
      <c r="H34" s="6" t="str">
        <f ca="1">IF(INDEX(INDIRECT("ALL["&amp;ARTOMORO[#Headers]&amp;"]"),rowPointer2)="","",INDEX(INDIRECT("ALL["&amp;ARTOMORO[#Headers]&amp;"]"),rowPointer2))</f>
        <v>SA230100214</v>
      </c>
      <c r="I34" s="6" t="str">
        <f ca="1">IF(INDEX(INDIRECT("ALL["&amp;ARTOMORO[#Headers]&amp;"]"),rowPointer2)="","",INDEX(INDIRECT("ALL["&amp;ARTOMORO[#Headers]&amp;"]"),rowPointer2))</f>
        <v/>
      </c>
      <c r="J34" s="2">
        <f ca="1">IF(INDEX(INDIRECT("ALL["&amp;ARTOMORO[#Headers]&amp;"]"),rowPointer2)="","",INDEX(INDIRECT("ALL["&amp;ARTOMORO[#Headers]&amp;"]"),rowPointer2))</f>
        <v>44931</v>
      </c>
      <c r="K34" s="6" t="str">
        <f ca="1">IF(INDEX(INDIRECT("ALL["&amp;ARTOMORO[#Headers]&amp;"]"),rowPointer2)="","",INDEX(INDIRECT("ALL["&amp;ARTOMORO[#Headers]&amp;"]"),rowPointer2))</f>
        <v/>
      </c>
      <c r="L34" s="6" t="str">
        <f ca="1">IF(INDEX(INDIRECT("ALL["&amp;ARTOMORO[#Headers]&amp;"]"),rowPointer2)="","",INDEX(INDIRECT("ALL["&amp;ARTOMORO[#Headers]&amp;"]"),rowPointer2))</f>
        <v>CRAYON PUTAR TWCR-12MINI JK</v>
      </c>
      <c r="M34" s="6">
        <f ca="1">IF(INDEX(INDIRECT("ALL["&amp;ARTOMORO[#Headers]&amp;"]"),rowPointer2)="","",INDEX(INDIRECT("ALL["&amp;ARTOMORO[#Headers]&amp;"]"),rowPointer2))</f>
        <v>1</v>
      </c>
      <c r="N34" s="6">
        <f ca="1">IF(INDEX(INDIRECT("ALL["&amp;ARTOMORO[#Headers]&amp;"]"),rowPointer2)="","",INDEX(INDIRECT("ALL["&amp;ARTOMORO[#Headers]&amp;"]"),rowPointer2))</f>
        <v>144</v>
      </c>
      <c r="O34" s="6" t="str">
        <f ca="1">IF(INDEX(INDIRECT("ALL["&amp;ARTOMORO[#Headers]&amp;"]"),rowPointer2)="","",INDEX(INDIRECT("ALL["&amp;ARTOMORO[#Headers]&amp;"]"),rowPointer2))</f>
        <v>SET</v>
      </c>
      <c r="P34" s="3">
        <f ca="1">IF(INDEX(INDIRECT("ALL["&amp;ARTOMORO[#Headers]&amp;"]"),rowPointer2)="","",INDEX(INDIRECT("ALL["&amp;ARTOMORO[#Headers]&amp;"]"),rowPointer2))</f>
        <v>18600</v>
      </c>
      <c r="Q34" s="3" t="str">
        <f ca="1">IF(INDEX(INDIRECT("ALL["&amp;ARTOMORO[#Headers]&amp;"]"),rowPointer2)="","",INDEX(INDIRECT("ALL["&amp;ARTOMORO[#Headers]&amp;"]"),rowPointer2))</f>
        <v/>
      </c>
      <c r="R34" s="6" t="str">
        <f ca="1">IF(INDEX(INDIRECT("ALL["&amp;ARTOMORO[#Headers]&amp;"]"),rowPointer2)="","",INDEX(INDIRECT("ALL["&amp;ARTOMORO[#Headers]&amp;"]"),rowPointer2))</f>
        <v>12 BOX X 12 SET</v>
      </c>
      <c r="S34" s="4">
        <f ca="1">IF(INDEX(INDIRECT("ALL["&amp;ARTOMORO[#Headers]&amp;"]"),rowPointer2)="","",INDEX(INDIRECT("ALL["&amp;ARTOMORO[#Headers]&amp;"]"),rowPointer2))</f>
        <v>0.125</v>
      </c>
      <c r="T34" s="4">
        <f ca="1">IF(INDEX(INDIRECT("ALL["&amp;ARTOMORO[#Headers]&amp;"]"),rowPointer2)="","",INDEX(INDIRECT("ALL["&amp;ARTOMORO[#Headers]&amp;"]"),rowPointer2))</f>
        <v>0.05</v>
      </c>
      <c r="U34" s="3" t="str">
        <f ca="1">IF(INDEX(INDIRECT("ALL["&amp;ARTOMORO[#Headers]&amp;"]"),rowPointer2)="","",INDEX(INDIRECT("ALL["&amp;ARTOMORO[#Headers]&amp;"]"),rowPointer2))</f>
        <v/>
      </c>
      <c r="V34" s="6" t="str">
        <f ca="1">IF(INDEX(INDIRECT("ALL["&amp;ARTOMORO[#Headers]&amp;"]"),rowPointer2)="","",INDEX(INDIRECT("ALL["&amp;ARTOMORO[#Headers]&amp;"]"),rowPointer2))</f>
        <v/>
      </c>
    </row>
    <row r="35" spans="1:22" x14ac:dyDescent="0.25">
      <c r="A35" s="7">
        <v>112</v>
      </c>
      <c r="C35" t="str">
        <f ca="1">INDEX(INDIRECT("ALL["&amp;ARTOMORO[#Headers]&amp;"]"),rowPointer2)</f>
        <v/>
      </c>
      <c r="D35" s="2">
        <f ca="1">INDEX(INDIRECT("ALL["&amp;ARTOMORO[#Headers]&amp;"]"),rowPointer2)</f>
        <v>44933</v>
      </c>
      <c r="E35" s="2" t="str">
        <f ca="1">IF(ARTOMORO[[#This Row],[TGL MASUK_H]]&gt;D34,ARTOMORO[[#This Row],[TGL MASUK_H]],IF(ARTOMORO[[#This Row],[ID]]=42,ARTOMORO[[#This Row],[TGL MASUK_H]],""))</f>
        <v/>
      </c>
      <c r="F35" s="6" t="str">
        <f ca="1">IF(INDEX(INDIRECT("ALL["&amp;ARTOMORO[#Headers]&amp;"]"),rowPointer2)="","",INDEX(INDIRECT("ALL["&amp;ARTOMORO[#Headers]&amp;"]"),rowPointer2))</f>
        <v/>
      </c>
      <c r="G35" s="6" t="str">
        <f ca="1">IF(INDEX(INDIRECT("ALL["&amp;ARTOMORO[#Headers]&amp;"]"),rowPointer2)="","",INDEX(INDIRECT("ALL["&amp;ARTOMORO[#Headers]&amp;"]"),rowPointer2))</f>
        <v/>
      </c>
      <c r="H35" s="6" t="str">
        <f ca="1">IF(INDEX(INDIRECT("ALL["&amp;ARTOMORO[#Headers]&amp;"]"),rowPointer2)="","",INDEX(INDIRECT("ALL["&amp;ARTOMORO[#Headers]&amp;"]"),rowPointer2))</f>
        <v/>
      </c>
      <c r="I35" s="6" t="str">
        <f ca="1">IF(INDEX(INDIRECT("ALL["&amp;ARTOMORO[#Headers]&amp;"]"),rowPointer2)="","",INDEX(INDIRECT("ALL["&amp;ARTOMORO[#Headers]&amp;"]"),rowPointer2))</f>
        <v/>
      </c>
      <c r="J35" s="2" t="str">
        <f ca="1">IF(INDEX(INDIRECT("ALL["&amp;ARTOMORO[#Headers]&amp;"]"),rowPointer2)="","",INDEX(INDIRECT("ALL["&amp;ARTOMORO[#Headers]&amp;"]"),rowPointer2))</f>
        <v/>
      </c>
      <c r="K35" s="6" t="str">
        <f ca="1">IF(INDEX(INDIRECT("ALL["&amp;ARTOMORO[#Headers]&amp;"]"),rowPointer2)="","",INDEX(INDIRECT("ALL["&amp;ARTOMORO[#Headers]&amp;"]"),rowPointer2))</f>
        <v/>
      </c>
      <c r="L35" s="6" t="str">
        <f ca="1">IF(INDEX(INDIRECT("ALL["&amp;ARTOMORO[#Headers]&amp;"]"),rowPointer2)="","",INDEX(INDIRECT("ALL["&amp;ARTOMORO[#Headers]&amp;"]"),rowPointer2))</f>
        <v>CORRECTION TAPE CT-520 JK</v>
      </c>
      <c r="M35" s="6">
        <f ca="1">IF(INDEX(INDIRECT("ALL["&amp;ARTOMORO[#Headers]&amp;"]"),rowPointer2)="","",INDEX(INDIRECT("ALL["&amp;ARTOMORO[#Headers]&amp;"]"),rowPointer2))</f>
        <v>1</v>
      </c>
      <c r="N35" s="6">
        <f ca="1">IF(INDEX(INDIRECT("ALL["&amp;ARTOMORO[#Headers]&amp;"]"),rowPointer2)="","",INDEX(INDIRECT("ALL["&amp;ARTOMORO[#Headers]&amp;"]"),rowPointer2))</f>
        <v>360</v>
      </c>
      <c r="O35" s="6" t="str">
        <f ca="1">IF(INDEX(INDIRECT("ALL["&amp;ARTOMORO[#Headers]&amp;"]"),rowPointer2)="","",INDEX(INDIRECT("ALL["&amp;ARTOMORO[#Headers]&amp;"]"),rowPointer2))</f>
        <v>PCS</v>
      </c>
      <c r="P35" s="3">
        <f ca="1">IF(INDEX(INDIRECT("ALL["&amp;ARTOMORO[#Headers]&amp;"]"),rowPointer2)="","",INDEX(INDIRECT("ALL["&amp;ARTOMORO[#Headers]&amp;"]"),rowPointer2))</f>
        <v>11000</v>
      </c>
      <c r="Q35" s="3" t="str">
        <f ca="1">IF(INDEX(INDIRECT("ALL["&amp;ARTOMORO[#Headers]&amp;"]"),rowPointer2)="","",INDEX(INDIRECT("ALL["&amp;ARTOMORO[#Headers]&amp;"]"),rowPointer2))</f>
        <v/>
      </c>
      <c r="R35" s="6" t="str">
        <f ca="1">IF(INDEX(INDIRECT("ALL["&amp;ARTOMORO[#Headers]&amp;"]"),rowPointer2)="","",INDEX(INDIRECT("ALL["&amp;ARTOMORO[#Headers]&amp;"]"),rowPointer2))</f>
        <v>30 BOX X 12 PCS</v>
      </c>
      <c r="S35" s="4">
        <f ca="1">IF(INDEX(INDIRECT("ALL["&amp;ARTOMORO[#Headers]&amp;"]"),rowPointer2)="","",INDEX(INDIRECT("ALL["&amp;ARTOMORO[#Headers]&amp;"]"),rowPointer2))</f>
        <v>0.125</v>
      </c>
      <c r="T35" s="4">
        <f ca="1">IF(INDEX(INDIRECT("ALL["&amp;ARTOMORO[#Headers]&amp;"]"),rowPointer2)="","",INDEX(INDIRECT("ALL["&amp;ARTOMORO[#Headers]&amp;"]"),rowPointer2))</f>
        <v>0.05</v>
      </c>
      <c r="U35" s="3" t="str">
        <f ca="1">IF(INDEX(INDIRECT("ALL["&amp;ARTOMORO[#Headers]&amp;"]"),rowPointer2)="","",INDEX(INDIRECT("ALL["&amp;ARTOMORO[#Headers]&amp;"]"),rowPointer2))</f>
        <v/>
      </c>
      <c r="V35" s="6" t="str">
        <f ca="1">IF(INDEX(INDIRECT("ALL["&amp;ARTOMORO[#Headers]&amp;"]"),rowPointer2)="","",INDEX(INDIRECT("ALL["&amp;ARTOMORO[#Headers]&amp;"]"),rowPointer2))</f>
        <v/>
      </c>
    </row>
    <row r="36" spans="1:22" x14ac:dyDescent="0.25">
      <c r="A36" s="7">
        <v>113</v>
      </c>
      <c r="C36" t="str">
        <f ca="1">INDEX(INDIRECT("ALL["&amp;ARTOMORO[#Headers]&amp;"]"),rowPointer2)</f>
        <v/>
      </c>
      <c r="D36" s="2">
        <f ca="1">INDEX(INDIRECT("ALL["&amp;ARTOMORO[#Headers]&amp;"]"),rowPointer2)</f>
        <v>44933</v>
      </c>
      <c r="E36" s="2" t="str">
        <f ca="1">IF(ARTOMORO[[#This Row],[TGL MASUK_H]]&gt;D35,ARTOMORO[[#This Row],[TGL MASUK_H]],IF(ARTOMORO[[#This Row],[ID]]=42,ARTOMORO[[#This Row],[TGL MASUK_H]],""))</f>
        <v/>
      </c>
      <c r="F36" s="6" t="str">
        <f ca="1">IF(INDEX(INDIRECT("ALL["&amp;ARTOMORO[#Headers]&amp;"]"),rowPointer2)="","",INDEX(INDIRECT("ALL["&amp;ARTOMORO[#Headers]&amp;"]"),rowPointer2))</f>
        <v/>
      </c>
      <c r="G36" s="6" t="str">
        <f ca="1">IF(INDEX(INDIRECT("ALL["&amp;ARTOMORO[#Headers]&amp;"]"),rowPointer2)="","",INDEX(INDIRECT("ALL["&amp;ARTOMORO[#Headers]&amp;"]"),rowPointer2))</f>
        <v/>
      </c>
      <c r="H36" s="6" t="str">
        <f ca="1">IF(INDEX(INDIRECT("ALL["&amp;ARTOMORO[#Headers]&amp;"]"),rowPointer2)="","",INDEX(INDIRECT("ALL["&amp;ARTOMORO[#Headers]&amp;"]"),rowPointer2))</f>
        <v/>
      </c>
      <c r="I36" s="6" t="str">
        <f ca="1">IF(INDEX(INDIRECT("ALL["&amp;ARTOMORO[#Headers]&amp;"]"),rowPointer2)="","",INDEX(INDIRECT("ALL["&amp;ARTOMORO[#Headers]&amp;"]"),rowPointer2))</f>
        <v/>
      </c>
      <c r="J36" s="2" t="str">
        <f ca="1">IF(INDEX(INDIRECT("ALL["&amp;ARTOMORO[#Headers]&amp;"]"),rowPointer2)="","",INDEX(INDIRECT("ALL["&amp;ARTOMORO[#Headers]&amp;"]"),rowPointer2))</f>
        <v/>
      </c>
      <c r="K36" s="6" t="str">
        <f ca="1">IF(INDEX(INDIRECT("ALL["&amp;ARTOMORO[#Headers]&amp;"]"),rowPointer2)="","",INDEX(INDIRECT("ALL["&amp;ARTOMORO[#Headers]&amp;"]"),rowPointer2))</f>
        <v/>
      </c>
      <c r="L36" s="6" t="str">
        <f ca="1">IF(INDEX(INDIRECT("ALL["&amp;ARTOMORO[#Headers]&amp;"]"),rowPointer2)="","",INDEX(INDIRECT("ALL["&amp;ARTOMORO[#Headers]&amp;"]"),rowPointer2))</f>
        <v>LABEL LB-P2LN (2 BARIS) JK</v>
      </c>
      <c r="M36" s="6">
        <f ca="1">IF(INDEX(INDIRECT("ALL["&amp;ARTOMORO[#Headers]&amp;"]"),rowPointer2)="","",INDEX(INDIRECT("ALL["&amp;ARTOMORO[#Headers]&amp;"]"),rowPointer2))</f>
        <v>1</v>
      </c>
      <c r="N36" s="6">
        <f ca="1">IF(INDEX(INDIRECT("ALL["&amp;ARTOMORO[#Headers]&amp;"]"),rowPointer2)="","",INDEX(INDIRECT("ALL["&amp;ARTOMORO[#Headers]&amp;"]"),rowPointer2))</f>
        <v>500</v>
      </c>
      <c r="O36" s="6" t="str">
        <f ca="1">IF(INDEX(INDIRECT("ALL["&amp;ARTOMORO[#Headers]&amp;"]"),rowPointer2)="","",INDEX(INDIRECT("ALL["&amp;ARTOMORO[#Headers]&amp;"]"),rowPointer2))</f>
        <v>ROL</v>
      </c>
      <c r="P36" s="3">
        <f ca="1">IF(INDEX(INDIRECT("ALL["&amp;ARTOMORO[#Headers]&amp;"]"),rowPointer2)="","",INDEX(INDIRECT("ALL["&amp;ARTOMORO[#Headers]&amp;"]"),rowPointer2))</f>
        <v>3050</v>
      </c>
      <c r="Q36" s="3" t="str">
        <f ca="1">IF(INDEX(INDIRECT("ALL["&amp;ARTOMORO[#Headers]&amp;"]"),rowPointer2)="","",INDEX(INDIRECT("ALL["&amp;ARTOMORO[#Headers]&amp;"]"),rowPointer2))</f>
        <v/>
      </c>
      <c r="R36" s="6" t="str">
        <f ca="1">IF(INDEX(INDIRECT("ALL["&amp;ARTOMORO[#Headers]&amp;"]"),rowPointer2)="","",INDEX(INDIRECT("ALL["&amp;ARTOMORO[#Headers]&amp;"]"),rowPointer2))</f>
        <v>50 PAK X 10 ROL</v>
      </c>
      <c r="S36" s="4">
        <f ca="1">IF(INDEX(INDIRECT("ALL["&amp;ARTOMORO[#Headers]&amp;"]"),rowPointer2)="","",INDEX(INDIRECT("ALL["&amp;ARTOMORO[#Headers]&amp;"]"),rowPointer2))</f>
        <v>0.125</v>
      </c>
      <c r="T36" s="4">
        <f ca="1">IF(INDEX(INDIRECT("ALL["&amp;ARTOMORO[#Headers]&amp;"]"),rowPointer2)="","",INDEX(INDIRECT("ALL["&amp;ARTOMORO[#Headers]&amp;"]"),rowPointer2))</f>
        <v>0.05</v>
      </c>
      <c r="U36" s="3" t="str">
        <f ca="1">IF(INDEX(INDIRECT("ALL["&amp;ARTOMORO[#Headers]&amp;"]"),rowPointer2)="","",INDEX(INDIRECT("ALL["&amp;ARTOMORO[#Headers]&amp;"]"),rowPointer2))</f>
        <v/>
      </c>
      <c r="V36" s="6" t="str">
        <f ca="1">IF(INDEX(INDIRECT("ALL["&amp;ARTOMORO[#Headers]&amp;"]"),rowPointer2)="","",INDEX(INDIRECT("ALL["&amp;ARTOMORO[#Headers]&amp;"]"),rowPointer2))</f>
        <v/>
      </c>
    </row>
    <row r="37" spans="1:22" x14ac:dyDescent="0.25">
      <c r="A37" s="7">
        <v>114</v>
      </c>
      <c r="C37" t="str">
        <f ca="1">INDEX(INDIRECT("ALL["&amp;ARTOMORO[#Headers]&amp;"]"),rowPointer2)</f>
        <v/>
      </c>
      <c r="D37" s="2">
        <f ca="1">INDEX(INDIRECT("ALL["&amp;ARTOMORO[#Headers]&amp;"]"),rowPointer2)</f>
        <v>44933</v>
      </c>
      <c r="E37" s="2" t="str">
        <f ca="1">IF(ARTOMORO[[#This Row],[TGL MASUK_H]]&gt;D36,ARTOMORO[[#This Row],[TGL MASUK_H]],IF(ARTOMORO[[#This Row],[ID]]=42,ARTOMORO[[#This Row],[TGL MASUK_H]],""))</f>
        <v/>
      </c>
      <c r="F37" s="6" t="str">
        <f ca="1">IF(INDEX(INDIRECT("ALL["&amp;ARTOMORO[#Headers]&amp;"]"),rowPointer2)="","",INDEX(INDIRECT("ALL["&amp;ARTOMORO[#Headers]&amp;"]"),rowPointer2))</f>
        <v/>
      </c>
      <c r="G37" s="6" t="str">
        <f ca="1">IF(INDEX(INDIRECT("ALL["&amp;ARTOMORO[#Headers]&amp;"]"),rowPointer2)="","",INDEX(INDIRECT("ALL["&amp;ARTOMORO[#Headers]&amp;"]"),rowPointer2))</f>
        <v/>
      </c>
      <c r="H37" s="6" t="str">
        <f ca="1">IF(INDEX(INDIRECT("ALL["&amp;ARTOMORO[#Headers]&amp;"]"),rowPointer2)="","",INDEX(INDIRECT("ALL["&amp;ARTOMORO[#Headers]&amp;"]"),rowPointer2))</f>
        <v/>
      </c>
      <c r="I37" s="6" t="str">
        <f ca="1">IF(INDEX(INDIRECT("ALL["&amp;ARTOMORO[#Headers]&amp;"]"),rowPointer2)="","",INDEX(INDIRECT("ALL["&amp;ARTOMORO[#Headers]&amp;"]"),rowPointer2))</f>
        <v/>
      </c>
      <c r="J37" s="2" t="str">
        <f ca="1">IF(INDEX(INDIRECT("ALL["&amp;ARTOMORO[#Headers]&amp;"]"),rowPointer2)="","",INDEX(INDIRECT("ALL["&amp;ARTOMORO[#Headers]&amp;"]"),rowPointer2))</f>
        <v/>
      </c>
      <c r="K37" s="6" t="str">
        <f ca="1">IF(INDEX(INDIRECT("ALL["&amp;ARTOMORO[#Headers]&amp;"]"),rowPointer2)="","",INDEX(INDIRECT("ALL["&amp;ARTOMORO[#Headers]&amp;"]"),rowPointer2))</f>
        <v/>
      </c>
      <c r="L37" s="6" t="str">
        <f ca="1">IF(INDEX(INDIRECT("ALL["&amp;ARTOMORO[#Headers]&amp;"]"),rowPointer2)="","",INDEX(INDIRECT("ALL["&amp;ARTOMORO[#Headers]&amp;"]"),rowPointer2))</f>
        <v>TAPE CUTTER TD-103 JK</v>
      </c>
      <c r="M37" s="6">
        <f ca="1">IF(INDEX(INDIRECT("ALL["&amp;ARTOMORO[#Headers]&amp;"]"),rowPointer2)="","",INDEX(INDIRECT("ALL["&amp;ARTOMORO[#Headers]&amp;"]"),rowPointer2))</f>
        <v>2</v>
      </c>
      <c r="N37" s="6">
        <f ca="1">IF(INDEX(INDIRECT("ALL["&amp;ARTOMORO[#Headers]&amp;"]"),rowPointer2)="","",INDEX(INDIRECT("ALL["&amp;ARTOMORO[#Headers]&amp;"]"),rowPointer2))</f>
        <v>48</v>
      </c>
      <c r="O37" s="6" t="str">
        <f ca="1">IF(INDEX(INDIRECT("ALL["&amp;ARTOMORO[#Headers]&amp;"]"),rowPointer2)="","",INDEX(INDIRECT("ALL["&amp;ARTOMORO[#Headers]&amp;"]"),rowPointer2))</f>
        <v>PCS</v>
      </c>
      <c r="P37" s="3">
        <f ca="1">IF(INDEX(INDIRECT("ALL["&amp;ARTOMORO[#Headers]&amp;"]"),rowPointer2)="","",INDEX(INDIRECT("ALL["&amp;ARTOMORO[#Headers]&amp;"]"),rowPointer2))</f>
        <v>19000</v>
      </c>
      <c r="Q37" s="3" t="str">
        <f ca="1">IF(INDEX(INDIRECT("ALL["&amp;ARTOMORO[#Headers]&amp;"]"),rowPointer2)="","",INDEX(INDIRECT("ALL["&amp;ARTOMORO[#Headers]&amp;"]"),rowPointer2))</f>
        <v/>
      </c>
      <c r="R37" s="6" t="str">
        <f ca="1">IF(INDEX(INDIRECT("ALL["&amp;ARTOMORO[#Headers]&amp;"]"),rowPointer2)="","",INDEX(INDIRECT("ALL["&amp;ARTOMORO[#Headers]&amp;"]"),rowPointer2))</f>
        <v>24 PCS</v>
      </c>
      <c r="S37" s="4">
        <f ca="1">IF(INDEX(INDIRECT("ALL["&amp;ARTOMORO[#Headers]&amp;"]"),rowPointer2)="","",INDEX(INDIRECT("ALL["&amp;ARTOMORO[#Headers]&amp;"]"),rowPointer2))</f>
        <v>0.125</v>
      </c>
      <c r="T37" s="4">
        <f ca="1">IF(INDEX(INDIRECT("ALL["&amp;ARTOMORO[#Headers]&amp;"]"),rowPointer2)="","",INDEX(INDIRECT("ALL["&amp;ARTOMORO[#Headers]&amp;"]"),rowPointer2))</f>
        <v>0.05</v>
      </c>
      <c r="U37" s="3" t="str">
        <f ca="1">IF(INDEX(INDIRECT("ALL["&amp;ARTOMORO[#Headers]&amp;"]"),rowPointer2)="","",INDEX(INDIRECT("ALL["&amp;ARTOMORO[#Headers]&amp;"]"),rowPointer2))</f>
        <v/>
      </c>
      <c r="V37" s="6" t="str">
        <f ca="1">IF(INDEX(INDIRECT("ALL["&amp;ARTOMORO[#Headers]&amp;"]"),rowPointer2)="","",INDEX(INDIRECT("ALL["&amp;ARTOMORO[#Headers]&amp;"]"),rowPointer2))</f>
        <v/>
      </c>
    </row>
    <row r="38" spans="1:22" x14ac:dyDescent="0.25">
      <c r="A38" s="7">
        <v>115</v>
      </c>
      <c r="C38" t="str">
        <f ca="1">INDEX(INDIRECT("ALL["&amp;ARTOMORO[#Headers]&amp;"]"),rowPointer2)</f>
        <v/>
      </c>
      <c r="D38" s="2">
        <f ca="1">INDEX(INDIRECT("ALL["&amp;ARTOMORO[#Headers]&amp;"]"),rowPointer2)</f>
        <v>44933</v>
      </c>
      <c r="E38" s="2" t="str">
        <f ca="1">IF(ARTOMORO[[#This Row],[TGL MASUK_H]]&gt;D37,ARTOMORO[[#This Row],[TGL MASUK_H]],IF(ARTOMORO[[#This Row],[ID]]=42,ARTOMORO[[#This Row],[TGL MASUK_H]],""))</f>
        <v/>
      </c>
      <c r="F38" s="6" t="str">
        <f ca="1">IF(INDEX(INDIRECT("ALL["&amp;ARTOMORO[#Headers]&amp;"]"),rowPointer2)="","",INDEX(INDIRECT("ALL["&amp;ARTOMORO[#Headers]&amp;"]"),rowPointer2))</f>
        <v/>
      </c>
      <c r="G38" s="6" t="str">
        <f ca="1">IF(INDEX(INDIRECT("ALL["&amp;ARTOMORO[#Headers]&amp;"]"),rowPointer2)="","",INDEX(INDIRECT("ALL["&amp;ARTOMORO[#Headers]&amp;"]"),rowPointer2))</f>
        <v/>
      </c>
      <c r="H38" s="6" t="str">
        <f ca="1">IF(INDEX(INDIRECT("ALL["&amp;ARTOMORO[#Headers]&amp;"]"),rowPointer2)="","",INDEX(INDIRECT("ALL["&amp;ARTOMORO[#Headers]&amp;"]"),rowPointer2))</f>
        <v/>
      </c>
      <c r="I38" s="6" t="str">
        <f ca="1">IF(INDEX(INDIRECT("ALL["&amp;ARTOMORO[#Headers]&amp;"]"),rowPointer2)="","",INDEX(INDIRECT("ALL["&amp;ARTOMORO[#Headers]&amp;"]"),rowPointer2))</f>
        <v/>
      </c>
      <c r="J38" s="2" t="str">
        <f ca="1">IF(INDEX(INDIRECT("ALL["&amp;ARTOMORO[#Headers]&amp;"]"),rowPointer2)="","",INDEX(INDIRECT("ALL["&amp;ARTOMORO[#Headers]&amp;"]"),rowPointer2))</f>
        <v/>
      </c>
      <c r="K38" s="6" t="str">
        <f ca="1">IF(INDEX(INDIRECT("ALL["&amp;ARTOMORO[#Headers]&amp;"]"),rowPointer2)="","",INDEX(INDIRECT("ALL["&amp;ARTOMORO[#Headers]&amp;"]"),rowPointer2))</f>
        <v/>
      </c>
      <c r="L38" s="6" t="str">
        <f ca="1">IF(INDEX(INDIRECT("ALL["&amp;ARTOMORO[#Headers]&amp;"]"),rowPointer2)="","",INDEX(INDIRECT("ALL["&amp;ARTOMORO[#Headers]&amp;"]"),rowPointer2))</f>
        <v>SCISSOR SC-828 JK</v>
      </c>
      <c r="M38" s="6">
        <f ca="1">IF(INDEX(INDIRECT("ALL["&amp;ARTOMORO[#Headers]&amp;"]"),rowPointer2)="","",INDEX(INDIRECT("ALL["&amp;ARTOMORO[#Headers]&amp;"]"),rowPointer2))</f>
        <v>1</v>
      </c>
      <c r="N38" s="6">
        <f ca="1">IF(INDEX(INDIRECT("ALL["&amp;ARTOMORO[#Headers]&amp;"]"),rowPointer2)="","",INDEX(INDIRECT("ALL["&amp;ARTOMORO[#Headers]&amp;"]"),rowPointer2))</f>
        <v>144</v>
      </c>
      <c r="O38" s="6" t="str">
        <f ca="1">IF(INDEX(INDIRECT("ALL["&amp;ARTOMORO[#Headers]&amp;"]"),rowPointer2)="","",INDEX(INDIRECT("ALL["&amp;ARTOMORO[#Headers]&amp;"]"),rowPointer2))</f>
        <v>PCS</v>
      </c>
      <c r="P38" s="3">
        <f ca="1">IF(INDEX(INDIRECT("ALL["&amp;ARTOMORO[#Headers]&amp;"]"),rowPointer2)="","",INDEX(INDIRECT("ALL["&amp;ARTOMORO[#Headers]&amp;"]"),rowPointer2))</f>
        <v>4350</v>
      </c>
      <c r="Q38" s="3" t="str">
        <f ca="1">IF(INDEX(INDIRECT("ALL["&amp;ARTOMORO[#Headers]&amp;"]"),rowPointer2)="","",INDEX(INDIRECT("ALL["&amp;ARTOMORO[#Headers]&amp;"]"),rowPointer2))</f>
        <v/>
      </c>
      <c r="R38" s="6" t="str">
        <f ca="1">IF(INDEX(INDIRECT("ALL["&amp;ARTOMORO[#Headers]&amp;"]"),rowPointer2)="","",INDEX(INDIRECT("ALL["&amp;ARTOMORO[#Headers]&amp;"]"),rowPointer2))</f>
        <v>12 BOX X 12 PCS</v>
      </c>
      <c r="S38" s="4">
        <f ca="1">IF(INDEX(INDIRECT("ALL["&amp;ARTOMORO[#Headers]&amp;"]"),rowPointer2)="","",INDEX(INDIRECT("ALL["&amp;ARTOMORO[#Headers]&amp;"]"),rowPointer2))</f>
        <v>0.125</v>
      </c>
      <c r="T38" s="4">
        <f ca="1">IF(INDEX(INDIRECT("ALL["&amp;ARTOMORO[#Headers]&amp;"]"),rowPointer2)="","",INDEX(INDIRECT("ALL["&amp;ARTOMORO[#Headers]&amp;"]"),rowPointer2))</f>
        <v>0.05</v>
      </c>
      <c r="U38" s="3" t="str">
        <f ca="1">IF(INDEX(INDIRECT("ALL["&amp;ARTOMORO[#Headers]&amp;"]"),rowPointer2)="","",INDEX(INDIRECT("ALL["&amp;ARTOMORO[#Headers]&amp;"]"),rowPointer2))</f>
        <v/>
      </c>
      <c r="V38" s="6" t="str">
        <f ca="1">IF(INDEX(INDIRECT("ALL["&amp;ARTOMORO[#Headers]&amp;"]"),rowPointer2)="","",INDEX(INDIRECT("ALL["&amp;ARTOMORO[#Headers]&amp;"]"),rowPointer2))</f>
        <v/>
      </c>
    </row>
    <row r="39" spans="1:22" x14ac:dyDescent="0.25">
      <c r="A39" s="7">
        <v>116</v>
      </c>
      <c r="C39" t="str">
        <f ca="1">INDEX(INDIRECT("ALL["&amp;ARTOMORO[#Headers]&amp;"]"),rowPointer2)</f>
        <v/>
      </c>
      <c r="D39" s="2">
        <f ca="1">INDEX(INDIRECT("ALL["&amp;ARTOMORO[#Headers]&amp;"]"),rowPointer2)</f>
        <v>44933</v>
      </c>
      <c r="E39" s="2" t="str">
        <f ca="1">IF(ARTOMORO[[#This Row],[TGL MASUK_H]]&gt;D38,ARTOMORO[[#This Row],[TGL MASUK_H]],IF(ARTOMORO[[#This Row],[ID]]=42,ARTOMORO[[#This Row],[TGL MASUK_H]],""))</f>
        <v/>
      </c>
      <c r="F39" s="6" t="str">
        <f ca="1">IF(INDEX(INDIRECT("ALL["&amp;ARTOMORO[#Headers]&amp;"]"),rowPointer2)="","",INDEX(INDIRECT("ALL["&amp;ARTOMORO[#Headers]&amp;"]"),rowPointer2))</f>
        <v/>
      </c>
      <c r="G39" s="6" t="str">
        <f ca="1">IF(INDEX(INDIRECT("ALL["&amp;ARTOMORO[#Headers]&amp;"]"),rowPointer2)="","",INDEX(INDIRECT("ALL["&amp;ARTOMORO[#Headers]&amp;"]"),rowPointer2))</f>
        <v/>
      </c>
      <c r="H39" s="6" t="str">
        <f ca="1">IF(INDEX(INDIRECT("ALL["&amp;ARTOMORO[#Headers]&amp;"]"),rowPointer2)="","",INDEX(INDIRECT("ALL["&amp;ARTOMORO[#Headers]&amp;"]"),rowPointer2))</f>
        <v/>
      </c>
      <c r="I39" s="6" t="str">
        <f ca="1">IF(INDEX(INDIRECT("ALL["&amp;ARTOMORO[#Headers]&amp;"]"),rowPointer2)="","",INDEX(INDIRECT("ALL["&amp;ARTOMORO[#Headers]&amp;"]"),rowPointer2))</f>
        <v/>
      </c>
      <c r="J39" s="2" t="str">
        <f ca="1">IF(INDEX(INDIRECT("ALL["&amp;ARTOMORO[#Headers]&amp;"]"),rowPointer2)="","",INDEX(INDIRECT("ALL["&amp;ARTOMORO[#Headers]&amp;"]"),rowPointer2))</f>
        <v/>
      </c>
      <c r="K39" s="6" t="str">
        <f ca="1">IF(INDEX(INDIRECT("ALL["&amp;ARTOMORO[#Headers]&amp;"]"),rowPointer2)="","",INDEX(INDIRECT("ALL["&amp;ARTOMORO[#Headers]&amp;"]"),rowPointer2))</f>
        <v/>
      </c>
      <c r="L39" s="6" t="str">
        <f ca="1">IF(INDEX(INDIRECT("ALL["&amp;ARTOMORO[#Headers]&amp;"]"),rowPointer2)="","",INDEX(INDIRECT("ALL["&amp;ARTOMORO[#Headers]&amp;"]"),rowPointer2))</f>
        <v>SCISSOR SC-838 JK</v>
      </c>
      <c r="M39" s="6">
        <f ca="1">IF(INDEX(INDIRECT("ALL["&amp;ARTOMORO[#Headers]&amp;"]"),rowPointer2)="","",INDEX(INDIRECT("ALL["&amp;ARTOMORO[#Headers]&amp;"]"),rowPointer2))</f>
        <v>1</v>
      </c>
      <c r="N39" s="6">
        <f ca="1">IF(INDEX(INDIRECT("ALL["&amp;ARTOMORO[#Headers]&amp;"]"),rowPointer2)="","",INDEX(INDIRECT("ALL["&amp;ARTOMORO[#Headers]&amp;"]"),rowPointer2))</f>
        <v>144</v>
      </c>
      <c r="O39" s="6" t="str">
        <f ca="1">IF(INDEX(INDIRECT("ALL["&amp;ARTOMORO[#Headers]&amp;"]"),rowPointer2)="","",INDEX(INDIRECT("ALL["&amp;ARTOMORO[#Headers]&amp;"]"),rowPointer2))</f>
        <v>PCS</v>
      </c>
      <c r="P39" s="3">
        <f ca="1">IF(INDEX(INDIRECT("ALL["&amp;ARTOMORO[#Headers]&amp;"]"),rowPointer2)="","",INDEX(INDIRECT("ALL["&amp;ARTOMORO[#Headers]&amp;"]"),rowPointer2))</f>
        <v>6500</v>
      </c>
      <c r="Q39" s="3" t="str">
        <f ca="1">IF(INDEX(INDIRECT("ALL["&amp;ARTOMORO[#Headers]&amp;"]"),rowPointer2)="","",INDEX(INDIRECT("ALL["&amp;ARTOMORO[#Headers]&amp;"]"),rowPointer2))</f>
        <v/>
      </c>
      <c r="R39" s="6" t="str">
        <f ca="1">IF(INDEX(INDIRECT("ALL["&amp;ARTOMORO[#Headers]&amp;"]"),rowPointer2)="","",INDEX(INDIRECT("ALL["&amp;ARTOMORO[#Headers]&amp;"]"),rowPointer2))</f>
        <v>12 BOX X 12 PCS</v>
      </c>
      <c r="S39" s="4">
        <f ca="1">IF(INDEX(INDIRECT("ALL["&amp;ARTOMORO[#Headers]&amp;"]"),rowPointer2)="","",INDEX(INDIRECT("ALL["&amp;ARTOMORO[#Headers]&amp;"]"),rowPointer2))</f>
        <v>0.125</v>
      </c>
      <c r="T39" s="4">
        <f ca="1">IF(INDEX(INDIRECT("ALL["&amp;ARTOMORO[#Headers]&amp;"]"),rowPointer2)="","",INDEX(INDIRECT("ALL["&amp;ARTOMORO[#Headers]&amp;"]"),rowPointer2))</f>
        <v>0.05</v>
      </c>
      <c r="U39" s="3" t="str">
        <f ca="1">IF(INDEX(INDIRECT("ALL["&amp;ARTOMORO[#Headers]&amp;"]"),rowPointer2)="","",INDEX(INDIRECT("ALL["&amp;ARTOMORO[#Headers]&amp;"]"),rowPointer2))</f>
        <v/>
      </c>
      <c r="V39" s="6" t="str">
        <f ca="1">IF(INDEX(INDIRECT("ALL["&amp;ARTOMORO[#Headers]&amp;"]"),rowPointer2)="","",INDEX(INDIRECT("ALL["&amp;ARTOMORO[#Headers]&amp;"]"),rowPointer2))</f>
        <v/>
      </c>
    </row>
    <row r="40" spans="1:22" x14ac:dyDescent="0.25">
      <c r="A40" s="7">
        <v>117</v>
      </c>
      <c r="C40" t="str">
        <f ca="1">INDEX(INDIRECT("ALL["&amp;ARTOMORO[#Headers]&amp;"]"),rowPointer2)</f>
        <v/>
      </c>
      <c r="D40" s="2">
        <f ca="1">INDEX(INDIRECT("ALL["&amp;ARTOMORO[#Headers]&amp;"]"),rowPointer2)</f>
        <v>44933</v>
      </c>
      <c r="E40" s="2" t="str">
        <f ca="1">IF(ARTOMORO[[#This Row],[TGL MASUK_H]]&gt;D39,ARTOMORO[[#This Row],[TGL MASUK_H]],IF(ARTOMORO[[#This Row],[ID]]=42,ARTOMORO[[#This Row],[TGL MASUK_H]],""))</f>
        <v/>
      </c>
      <c r="F40" s="6" t="str">
        <f ca="1">IF(INDEX(INDIRECT("ALL["&amp;ARTOMORO[#Headers]&amp;"]"),rowPointer2)="","",INDEX(INDIRECT("ALL["&amp;ARTOMORO[#Headers]&amp;"]"),rowPointer2))</f>
        <v/>
      </c>
      <c r="G40" s="6" t="str">
        <f ca="1">IF(INDEX(INDIRECT("ALL["&amp;ARTOMORO[#Headers]&amp;"]"),rowPointer2)="","",INDEX(INDIRECT("ALL["&amp;ARTOMORO[#Headers]&amp;"]"),rowPointer2))</f>
        <v/>
      </c>
      <c r="H40" s="6" t="str">
        <f ca="1">IF(INDEX(INDIRECT("ALL["&amp;ARTOMORO[#Headers]&amp;"]"),rowPointer2)="","",INDEX(INDIRECT("ALL["&amp;ARTOMORO[#Headers]&amp;"]"),rowPointer2))</f>
        <v/>
      </c>
      <c r="I40" s="6" t="str">
        <f ca="1">IF(INDEX(INDIRECT("ALL["&amp;ARTOMORO[#Headers]&amp;"]"),rowPointer2)="","",INDEX(INDIRECT("ALL["&amp;ARTOMORO[#Headers]&amp;"]"),rowPointer2))</f>
        <v/>
      </c>
      <c r="J40" s="2" t="str">
        <f ca="1">IF(INDEX(INDIRECT("ALL["&amp;ARTOMORO[#Headers]&amp;"]"),rowPointer2)="","",INDEX(INDIRECT("ALL["&amp;ARTOMORO[#Headers]&amp;"]"),rowPointer2))</f>
        <v/>
      </c>
      <c r="K40" s="6" t="str">
        <f ca="1">IF(INDEX(INDIRECT("ALL["&amp;ARTOMORO[#Headers]&amp;"]"),rowPointer2)="","",INDEX(INDIRECT("ALL["&amp;ARTOMORO[#Headers]&amp;"]"),rowPointer2))</f>
        <v/>
      </c>
      <c r="L40" s="6" t="str">
        <f ca="1">IF(INDEX(INDIRECT("ALL["&amp;ARTOMORO[#Headers]&amp;"]"),rowPointer2)="","",INDEX(INDIRECT("ALL["&amp;ARTOMORO[#Headers]&amp;"]"),rowPointer2))</f>
        <v>SCISSOR SC-848 JK</v>
      </c>
      <c r="M40" s="6">
        <f ca="1">IF(INDEX(INDIRECT("ALL["&amp;ARTOMORO[#Headers]&amp;"]"),rowPointer2)="","",INDEX(INDIRECT("ALL["&amp;ARTOMORO[#Headers]&amp;"]"),rowPointer2))</f>
        <v>1</v>
      </c>
      <c r="N40" s="6">
        <f ca="1">IF(INDEX(INDIRECT("ALL["&amp;ARTOMORO[#Headers]&amp;"]"),rowPointer2)="","",INDEX(INDIRECT("ALL["&amp;ARTOMORO[#Headers]&amp;"]"),rowPointer2))</f>
        <v>144</v>
      </c>
      <c r="O40" s="6" t="str">
        <f ca="1">IF(INDEX(INDIRECT("ALL["&amp;ARTOMORO[#Headers]&amp;"]"),rowPointer2)="","",INDEX(INDIRECT("ALL["&amp;ARTOMORO[#Headers]&amp;"]"),rowPointer2))</f>
        <v>PCS</v>
      </c>
      <c r="P40" s="3">
        <f ca="1">IF(INDEX(INDIRECT("ALL["&amp;ARTOMORO[#Headers]&amp;"]"),rowPointer2)="","",INDEX(INDIRECT("ALL["&amp;ARTOMORO[#Headers]&amp;"]"),rowPointer2))</f>
        <v>9750</v>
      </c>
      <c r="Q40" s="3" t="str">
        <f ca="1">IF(INDEX(INDIRECT("ALL["&amp;ARTOMORO[#Headers]&amp;"]"),rowPointer2)="","",INDEX(INDIRECT("ALL["&amp;ARTOMORO[#Headers]&amp;"]"),rowPointer2))</f>
        <v/>
      </c>
      <c r="R40" s="6" t="str">
        <f ca="1">IF(INDEX(INDIRECT("ALL["&amp;ARTOMORO[#Headers]&amp;"]"),rowPointer2)="","",INDEX(INDIRECT("ALL["&amp;ARTOMORO[#Headers]&amp;"]"),rowPointer2))</f>
        <v>12 BOX X 12 PCS</v>
      </c>
      <c r="S40" s="4">
        <f ca="1">IF(INDEX(INDIRECT("ALL["&amp;ARTOMORO[#Headers]&amp;"]"),rowPointer2)="","",INDEX(INDIRECT("ALL["&amp;ARTOMORO[#Headers]&amp;"]"),rowPointer2))</f>
        <v>0.125</v>
      </c>
      <c r="T40" s="4">
        <f ca="1">IF(INDEX(INDIRECT("ALL["&amp;ARTOMORO[#Headers]&amp;"]"),rowPointer2)="","",INDEX(INDIRECT("ALL["&amp;ARTOMORO[#Headers]&amp;"]"),rowPointer2))</f>
        <v>0.05</v>
      </c>
      <c r="U40" s="3" t="str">
        <f ca="1">IF(INDEX(INDIRECT("ALL["&amp;ARTOMORO[#Headers]&amp;"]"),rowPointer2)="","",INDEX(INDIRECT("ALL["&amp;ARTOMORO[#Headers]&amp;"]"),rowPointer2))</f>
        <v/>
      </c>
      <c r="V40" s="6" t="str">
        <f ca="1">IF(INDEX(INDIRECT("ALL["&amp;ARTOMORO[#Headers]&amp;"]"),rowPointer2)="","",INDEX(INDIRECT("ALL["&amp;ARTOMORO[#Headers]&amp;"]"),rowPointer2))</f>
        <v/>
      </c>
    </row>
    <row r="41" spans="1:22" x14ac:dyDescent="0.25">
      <c r="A41" s="7">
        <v>118</v>
      </c>
      <c r="C41" t="str">
        <f ca="1">INDEX(INDIRECT("ALL["&amp;ARTOMORO[#Headers]&amp;"]"),rowPointer2)</f>
        <v/>
      </c>
      <c r="D41" s="2">
        <f ca="1">INDEX(INDIRECT("ALL["&amp;ARTOMORO[#Headers]&amp;"]"),rowPointer2)</f>
        <v>44933</v>
      </c>
      <c r="E41" s="2" t="str">
        <f ca="1">IF(ARTOMORO[[#This Row],[TGL MASUK_H]]&gt;D40,ARTOMORO[[#This Row],[TGL MASUK_H]],IF(ARTOMORO[[#This Row],[ID]]=42,ARTOMORO[[#This Row],[TGL MASUK_H]],""))</f>
        <v/>
      </c>
      <c r="F41" s="6" t="str">
        <f ca="1">IF(INDEX(INDIRECT("ALL["&amp;ARTOMORO[#Headers]&amp;"]"),rowPointer2)="","",INDEX(INDIRECT("ALL["&amp;ARTOMORO[#Headers]&amp;"]"),rowPointer2))</f>
        <v/>
      </c>
      <c r="G41" s="6" t="str">
        <f ca="1">IF(INDEX(INDIRECT("ALL["&amp;ARTOMORO[#Headers]&amp;"]"),rowPointer2)="","",INDEX(INDIRECT("ALL["&amp;ARTOMORO[#Headers]&amp;"]"),rowPointer2))</f>
        <v/>
      </c>
      <c r="H41" s="6" t="str">
        <f ca="1">IF(INDEX(INDIRECT("ALL["&amp;ARTOMORO[#Headers]&amp;"]"),rowPointer2)="","",INDEX(INDIRECT("ALL["&amp;ARTOMORO[#Headers]&amp;"]"),rowPointer2))</f>
        <v/>
      </c>
      <c r="I41" s="6" t="str">
        <f ca="1">IF(INDEX(INDIRECT("ALL["&amp;ARTOMORO[#Headers]&amp;"]"),rowPointer2)="","",INDEX(INDIRECT("ALL["&amp;ARTOMORO[#Headers]&amp;"]"),rowPointer2))</f>
        <v/>
      </c>
      <c r="J41" s="2" t="str">
        <f ca="1">IF(INDEX(INDIRECT("ALL["&amp;ARTOMORO[#Headers]&amp;"]"),rowPointer2)="","",INDEX(INDIRECT("ALL["&amp;ARTOMORO[#Headers]&amp;"]"),rowPointer2))</f>
        <v/>
      </c>
      <c r="K41" s="6" t="str">
        <f ca="1">IF(INDEX(INDIRECT("ALL["&amp;ARTOMORO[#Headers]&amp;"]"),rowPointer2)="","",INDEX(INDIRECT("ALL["&amp;ARTOMORO[#Headers]&amp;"]"),rowPointer2))</f>
        <v/>
      </c>
      <c r="L41" s="6" t="str">
        <f ca="1">IF(INDEX(INDIRECT("ALL["&amp;ARTOMORO[#Headers]&amp;"]"),rowPointer2)="","",INDEX(INDIRECT("ALL["&amp;ARTOMORO[#Headers]&amp;"]"),rowPointer2))</f>
        <v>BINDER CLIP 155 JK</v>
      </c>
      <c r="M41" s="6">
        <f ca="1">IF(INDEX(INDIRECT("ALL["&amp;ARTOMORO[#Headers]&amp;"]"),rowPointer2)="","",INDEX(INDIRECT("ALL["&amp;ARTOMORO[#Headers]&amp;"]"),rowPointer2))</f>
        <v>2</v>
      </c>
      <c r="N41" s="6">
        <f ca="1">IF(INDEX(INDIRECT("ALL["&amp;ARTOMORO[#Headers]&amp;"]"),rowPointer2)="","",INDEX(INDIRECT("ALL["&amp;ARTOMORO[#Headers]&amp;"]"),rowPointer2))</f>
        <v>40</v>
      </c>
      <c r="O41" s="6" t="str">
        <f ca="1">IF(INDEX(INDIRECT("ALL["&amp;ARTOMORO[#Headers]&amp;"]"),rowPointer2)="","",INDEX(INDIRECT("ALL["&amp;ARTOMORO[#Headers]&amp;"]"),rowPointer2))</f>
        <v>GRS</v>
      </c>
      <c r="P41" s="3">
        <f ca="1">IF(INDEX(INDIRECT("ALL["&amp;ARTOMORO[#Headers]&amp;"]"),rowPointer2)="","",INDEX(INDIRECT("ALL["&amp;ARTOMORO[#Headers]&amp;"]"),rowPointer2))</f>
        <v>67800</v>
      </c>
      <c r="Q41" s="3" t="str">
        <f ca="1">IF(INDEX(INDIRECT("ALL["&amp;ARTOMORO[#Headers]&amp;"]"),rowPointer2)="","",INDEX(INDIRECT("ALL["&amp;ARTOMORO[#Headers]&amp;"]"),rowPointer2))</f>
        <v/>
      </c>
      <c r="R41" s="6" t="str">
        <f ca="1">IF(INDEX(INDIRECT("ALL["&amp;ARTOMORO[#Headers]&amp;"]"),rowPointer2)="","",INDEX(INDIRECT("ALL["&amp;ARTOMORO[#Headers]&amp;"]"),rowPointer2))</f>
        <v>20 GRS</v>
      </c>
      <c r="S41" s="4">
        <f ca="1">IF(INDEX(INDIRECT("ALL["&amp;ARTOMORO[#Headers]&amp;"]"),rowPointer2)="","",INDEX(INDIRECT("ALL["&amp;ARTOMORO[#Headers]&amp;"]"),rowPointer2))</f>
        <v>0.125</v>
      </c>
      <c r="T41" s="4">
        <f ca="1">IF(INDEX(INDIRECT("ALL["&amp;ARTOMORO[#Headers]&amp;"]"),rowPointer2)="","",INDEX(INDIRECT("ALL["&amp;ARTOMORO[#Headers]&amp;"]"),rowPointer2))</f>
        <v>0.05</v>
      </c>
      <c r="U41" s="3" t="str">
        <f ca="1">IF(INDEX(INDIRECT("ALL["&amp;ARTOMORO[#Headers]&amp;"]"),rowPointer2)="","",INDEX(INDIRECT("ALL["&amp;ARTOMORO[#Headers]&amp;"]"),rowPointer2))</f>
        <v/>
      </c>
      <c r="V41" s="6" t="str">
        <f ca="1">IF(INDEX(INDIRECT("ALL["&amp;ARTOMORO[#Headers]&amp;"]"),rowPointer2)="","",INDEX(INDIRECT("ALL["&amp;ARTOMORO[#Headers]&amp;"]"),rowPointer2))</f>
        <v/>
      </c>
    </row>
    <row r="42" spans="1:22" x14ac:dyDescent="0.25">
      <c r="A42" s="7">
        <v>119</v>
      </c>
      <c r="C42" t="str">
        <f ca="1">INDEX(INDIRECT("ALL["&amp;ARTOMORO[#Headers]&amp;"]"),rowPointer2)</f>
        <v/>
      </c>
      <c r="D42" s="2">
        <f ca="1">INDEX(INDIRECT("ALL["&amp;ARTOMORO[#Headers]&amp;"]"),rowPointer2)</f>
        <v>44933</v>
      </c>
      <c r="E42" s="2" t="str">
        <f ca="1">IF(ARTOMORO[[#This Row],[TGL MASUK_H]]&gt;D41,ARTOMORO[[#This Row],[TGL MASUK_H]],IF(ARTOMORO[[#This Row],[ID]]=42,ARTOMORO[[#This Row],[TGL MASUK_H]],""))</f>
        <v/>
      </c>
      <c r="F42" s="6" t="str">
        <f ca="1">IF(INDEX(INDIRECT("ALL["&amp;ARTOMORO[#Headers]&amp;"]"),rowPointer2)="","",INDEX(INDIRECT("ALL["&amp;ARTOMORO[#Headers]&amp;"]"),rowPointer2))</f>
        <v/>
      </c>
      <c r="G42" s="6" t="str">
        <f ca="1">IF(INDEX(INDIRECT("ALL["&amp;ARTOMORO[#Headers]&amp;"]"),rowPointer2)="","",INDEX(INDIRECT("ALL["&amp;ARTOMORO[#Headers]&amp;"]"),rowPointer2))</f>
        <v/>
      </c>
      <c r="H42" s="6" t="str">
        <f ca="1">IF(INDEX(INDIRECT("ALL["&amp;ARTOMORO[#Headers]&amp;"]"),rowPointer2)="","",INDEX(INDIRECT("ALL["&amp;ARTOMORO[#Headers]&amp;"]"),rowPointer2))</f>
        <v/>
      </c>
      <c r="I42" s="6" t="str">
        <f ca="1">IF(INDEX(INDIRECT("ALL["&amp;ARTOMORO[#Headers]&amp;"]"),rowPointer2)="","",INDEX(INDIRECT("ALL["&amp;ARTOMORO[#Headers]&amp;"]"),rowPointer2))</f>
        <v/>
      </c>
      <c r="J42" s="2" t="str">
        <f ca="1">IF(INDEX(INDIRECT("ALL["&amp;ARTOMORO[#Headers]&amp;"]"),rowPointer2)="","",INDEX(INDIRECT("ALL["&amp;ARTOMORO[#Headers]&amp;"]"),rowPointer2))</f>
        <v/>
      </c>
      <c r="K42" s="6" t="str">
        <f ca="1">IF(INDEX(INDIRECT("ALL["&amp;ARTOMORO[#Headers]&amp;"]"),rowPointer2)="","",INDEX(INDIRECT("ALL["&amp;ARTOMORO[#Headers]&amp;"]"),rowPointer2))</f>
        <v/>
      </c>
      <c r="L42" s="6" t="str">
        <f ca="1">IF(INDEX(INDIRECT("ALL["&amp;ARTOMORO[#Headers]&amp;"]"),rowPointer2)="","",INDEX(INDIRECT("ALL["&amp;ARTOMORO[#Headers]&amp;"]"),rowPointer2))</f>
        <v>PERMANENT MARKER PM-34 BLACK JK</v>
      </c>
      <c r="M42" s="6" t="str">
        <f ca="1">IF(INDEX(INDIRECT("ALL["&amp;ARTOMORO[#Headers]&amp;"]"),rowPointer2)="","",INDEX(INDIRECT("ALL["&amp;ARTOMORO[#Headers]&amp;"]"),rowPointer2))</f>
        <v/>
      </c>
      <c r="N42" s="6">
        <f ca="1">IF(INDEX(INDIRECT("ALL["&amp;ARTOMORO[#Headers]&amp;"]"),rowPointer2)="","",INDEX(INDIRECT("ALL["&amp;ARTOMORO[#Headers]&amp;"]"),rowPointer2))</f>
        <v>48</v>
      </c>
      <c r="O42" s="6" t="str">
        <f ca="1">IF(INDEX(INDIRECT("ALL["&amp;ARTOMORO[#Headers]&amp;"]"),rowPointer2)="","",INDEX(INDIRECT("ALL["&amp;ARTOMORO[#Headers]&amp;"]"),rowPointer2))</f>
        <v>PCS</v>
      </c>
      <c r="P42" s="3">
        <f ca="1">IF(INDEX(INDIRECT("ALL["&amp;ARTOMORO[#Headers]&amp;"]"),rowPointer2)="","",INDEX(INDIRECT("ALL["&amp;ARTOMORO[#Headers]&amp;"]"),rowPointer2))</f>
        <v>2350</v>
      </c>
      <c r="Q42" s="3" t="str">
        <f ca="1">IF(INDEX(INDIRECT("ALL["&amp;ARTOMORO[#Headers]&amp;"]"),rowPointer2)="","",INDEX(INDIRECT("ALL["&amp;ARTOMORO[#Headers]&amp;"]"),rowPointer2))</f>
        <v/>
      </c>
      <c r="R42" s="6" t="str">
        <f ca="1">IF(INDEX(INDIRECT("ALL["&amp;ARTOMORO[#Headers]&amp;"]"),rowPointer2)="","",INDEX(INDIRECT("ALL["&amp;ARTOMORO[#Headers]&amp;"]"),rowPointer2))</f>
        <v>48 BOX X 12 PCS</v>
      </c>
      <c r="S42" s="4">
        <f ca="1">IF(INDEX(INDIRECT("ALL["&amp;ARTOMORO[#Headers]&amp;"]"),rowPointer2)="","",INDEX(INDIRECT("ALL["&amp;ARTOMORO[#Headers]&amp;"]"),rowPointer2))</f>
        <v>0.1</v>
      </c>
      <c r="T42" s="4">
        <f ca="1">IF(INDEX(INDIRECT("ALL["&amp;ARTOMORO[#Headers]&amp;"]"),rowPointer2)="","",INDEX(INDIRECT("ALL["&amp;ARTOMORO[#Headers]&amp;"]"),rowPointer2))</f>
        <v>0.05</v>
      </c>
      <c r="U42" s="3">
        <f ca="1">IF(INDEX(INDIRECT("ALL["&amp;ARTOMORO[#Headers]&amp;"]"),rowPointer2)="","",INDEX(INDIRECT("ALL["&amp;ARTOMORO[#Headers]&amp;"]"),rowPointer2))</f>
        <v>96444</v>
      </c>
      <c r="V42" s="6" t="str">
        <f ca="1">IF(INDEX(INDIRECT("ALL["&amp;ARTOMORO[#Headers]&amp;"]"),rowPointer2)="","",INDEX(INDIRECT("ALL["&amp;ARTOMORO[#Headers]&amp;"]"),rowPointer2))</f>
        <v>BONUS B CLIP</v>
      </c>
    </row>
    <row r="43" spans="1:22" x14ac:dyDescent="0.25">
      <c r="A43" s="7">
        <v>120</v>
      </c>
      <c r="C43" t="str">
        <f ca="1">INDEX(INDIRECT("ALL["&amp;ARTOMORO[#Headers]&amp;"]"),rowPointer2)</f>
        <v/>
      </c>
      <c r="D43" s="2">
        <f ca="1">INDEX(INDIRECT("ALL["&amp;ARTOMORO[#Headers]&amp;"]"),rowPointer2)</f>
        <v>44933</v>
      </c>
      <c r="E43" s="2" t="str">
        <f ca="1">IF(ARTOMORO[[#This Row],[TGL MASUK_H]]&gt;D42,ARTOMORO[[#This Row],[TGL MASUK_H]],IF(ARTOMORO[[#This Row],[ID]]=42,ARTOMORO[[#This Row],[TGL MASUK_H]],""))</f>
        <v/>
      </c>
      <c r="F43" s="6" t="str">
        <f ca="1">IF(INDEX(INDIRECT("ALL["&amp;ARTOMORO[#Headers]&amp;"]"),rowPointer2)="","",INDEX(INDIRECT("ALL["&amp;ARTOMORO[#Headers]&amp;"]"),rowPointer2))</f>
        <v/>
      </c>
      <c r="G43" s="6" t="str">
        <f ca="1">IF(INDEX(INDIRECT("ALL["&amp;ARTOMORO[#Headers]&amp;"]"),rowPointer2)="","",INDEX(INDIRECT("ALL["&amp;ARTOMORO[#Headers]&amp;"]"),rowPointer2))</f>
        <v/>
      </c>
      <c r="H43" s="6" t="str">
        <f ca="1">IF(INDEX(INDIRECT("ALL["&amp;ARTOMORO[#Headers]&amp;"]"),rowPointer2)="","",INDEX(INDIRECT("ALL["&amp;ARTOMORO[#Headers]&amp;"]"),rowPointer2))</f>
        <v/>
      </c>
      <c r="I43" s="6" t="str">
        <f ca="1">IF(INDEX(INDIRECT("ALL["&amp;ARTOMORO[#Headers]&amp;"]"),rowPointer2)="","",INDEX(INDIRECT("ALL["&amp;ARTOMORO[#Headers]&amp;"]"),rowPointer2))</f>
        <v/>
      </c>
      <c r="J43" s="2" t="str">
        <f ca="1">IF(INDEX(INDIRECT("ALL["&amp;ARTOMORO[#Headers]&amp;"]"),rowPointer2)="","",INDEX(INDIRECT("ALL["&amp;ARTOMORO[#Headers]&amp;"]"),rowPointer2))</f>
        <v/>
      </c>
      <c r="K43" s="6" t="str">
        <f ca="1">IF(INDEX(INDIRECT("ALL["&amp;ARTOMORO[#Headers]&amp;"]"),rowPointer2)="","",INDEX(INDIRECT("ALL["&amp;ARTOMORO[#Headers]&amp;"]"),rowPointer2))</f>
        <v/>
      </c>
      <c r="L43" s="6" t="str">
        <f ca="1">IF(INDEX(INDIRECT("ALL["&amp;ARTOMORO[#Headers]&amp;"]"),rowPointer2)="","",INDEX(INDIRECT("ALL["&amp;ARTOMORO[#Headers]&amp;"]"),rowPointer2))</f>
        <v/>
      </c>
      <c r="M43" s="6" t="str">
        <f ca="1">IF(INDEX(INDIRECT("ALL["&amp;ARTOMORO[#Headers]&amp;"]"),rowPointer2)="","",INDEX(INDIRECT("ALL["&amp;ARTOMORO[#Headers]&amp;"]"),rowPointer2))</f>
        <v/>
      </c>
      <c r="N43" s="6" t="str">
        <f ca="1">IF(INDEX(INDIRECT("ALL["&amp;ARTOMORO[#Headers]&amp;"]"),rowPointer2)="","",INDEX(INDIRECT("ALL["&amp;ARTOMORO[#Headers]&amp;"]"),rowPointer2))</f>
        <v/>
      </c>
      <c r="O43" s="6" t="str">
        <f ca="1">IF(INDEX(INDIRECT("ALL["&amp;ARTOMORO[#Headers]&amp;"]"),rowPointer2)="","",INDEX(INDIRECT("ALL["&amp;ARTOMORO[#Headers]&amp;"]"),rowPointer2))</f>
        <v/>
      </c>
      <c r="P43" s="3" t="str">
        <f ca="1">IF(INDEX(INDIRECT("ALL["&amp;ARTOMORO[#Headers]&amp;"]"),rowPointer2)="","",INDEX(INDIRECT("ALL["&amp;ARTOMORO[#Headers]&amp;"]"),rowPointer2))</f>
        <v/>
      </c>
      <c r="Q43" s="3" t="str">
        <f ca="1">IF(INDEX(INDIRECT("ALL["&amp;ARTOMORO[#Headers]&amp;"]"),rowPointer2)="","",INDEX(INDIRECT("ALL["&amp;ARTOMORO[#Headers]&amp;"]"),rowPointer2))</f>
        <v/>
      </c>
      <c r="R43" s="6" t="str">
        <f ca="1">IF(INDEX(INDIRECT("ALL["&amp;ARTOMORO[#Headers]&amp;"]"),rowPointer2)="","",INDEX(INDIRECT("ALL["&amp;ARTOMORO[#Headers]&amp;"]"),rowPointer2))</f>
        <v/>
      </c>
      <c r="S43" s="4" t="str">
        <f ca="1">IF(INDEX(INDIRECT("ALL["&amp;ARTOMORO[#Headers]&amp;"]"),rowPointer2)="","",INDEX(INDIRECT("ALL["&amp;ARTOMORO[#Headers]&amp;"]"),rowPointer2))</f>
        <v/>
      </c>
      <c r="T43" s="4" t="str">
        <f ca="1">IF(INDEX(INDIRECT("ALL["&amp;ARTOMORO[#Headers]&amp;"]"),rowPointer2)="","",INDEX(INDIRECT("ALL["&amp;ARTOMORO[#Headers]&amp;"]"),rowPointer2))</f>
        <v/>
      </c>
      <c r="U43" s="3" t="str">
        <f ca="1">IF(INDEX(INDIRECT("ALL["&amp;ARTOMORO[#Headers]&amp;"]"),rowPointer2)="","",INDEX(INDIRECT("ALL["&amp;ARTOMORO[#Headers]&amp;"]"),rowPointer2))</f>
        <v/>
      </c>
      <c r="V43" s="6" t="str">
        <f ca="1">IF(INDEX(INDIRECT("ALL["&amp;ARTOMORO[#Headers]&amp;"]"),rowPointer2)="","",INDEX(INDIRECT("ALL["&amp;ARTOMORO[#Headers]&amp;"]"),rowPointer2))</f>
        <v/>
      </c>
    </row>
    <row r="44" spans="1:22" x14ac:dyDescent="0.25">
      <c r="A44" s="7">
        <v>121</v>
      </c>
      <c r="C44">
        <f ca="1">INDEX(INDIRECT("ALL["&amp;ARTOMORO[#Headers]&amp;"]"),rowPointer2)</f>
        <v>121</v>
      </c>
      <c r="D44" s="2">
        <f ca="1">INDEX(INDIRECT("ALL["&amp;ARTOMORO[#Headers]&amp;"]"),rowPointer2)</f>
        <v>44933</v>
      </c>
      <c r="E44" s="2" t="str">
        <f ca="1">IF(ARTOMORO[[#This Row],[TGL MASUK_H]]&gt;D43,ARTOMORO[[#This Row],[TGL MASUK_H]],IF(ARTOMORO[[#This Row],[ID]]=42,ARTOMORO[[#This Row],[TGL MASUK_H]],""))</f>
        <v/>
      </c>
      <c r="F44" s="6" t="str">
        <f ca="1">IF(INDEX(INDIRECT("ALL["&amp;ARTOMORO[#Headers]&amp;"]"),rowPointer2)="","",INDEX(INDIRECT("ALL["&amp;ARTOMORO[#Headers]&amp;"]"),rowPointer2))</f>
        <v>ATALI MAKMUR</v>
      </c>
      <c r="G44" s="6" t="str">
        <f ca="1">IF(INDEX(INDIRECT("ALL["&amp;ARTOMORO[#Headers]&amp;"]"),rowPointer2)="","",INDEX(INDIRECT("ALL["&amp;ARTOMORO[#Headers]&amp;"]"),rowPointer2))</f>
        <v>ARTO MORO</v>
      </c>
      <c r="H44" s="6" t="str">
        <f ca="1">IF(INDEX(INDIRECT("ALL["&amp;ARTOMORO[#Headers]&amp;"]"),rowPointer2)="","",INDEX(INDIRECT("ALL["&amp;ARTOMORO[#Headers]&amp;"]"),rowPointer2))</f>
        <v>SA230100135</v>
      </c>
      <c r="I44" s="6" t="str">
        <f ca="1">IF(INDEX(INDIRECT("ALL["&amp;ARTOMORO[#Headers]&amp;"]"),rowPointer2)="","",INDEX(INDIRECT("ALL["&amp;ARTOMORO[#Headers]&amp;"]"),rowPointer2))</f>
        <v/>
      </c>
      <c r="J44" s="2">
        <f ca="1">IF(INDEX(INDIRECT("ALL["&amp;ARTOMORO[#Headers]&amp;"]"),rowPointer2)="","",INDEX(INDIRECT("ALL["&amp;ARTOMORO[#Headers]&amp;"]"),rowPointer2))</f>
        <v>44930</v>
      </c>
      <c r="K44" s="6" t="str">
        <f ca="1">IF(INDEX(INDIRECT("ALL["&amp;ARTOMORO[#Headers]&amp;"]"),rowPointer2)="","",INDEX(INDIRECT("ALL["&amp;ARTOMORO[#Headers]&amp;"]"),rowPointer2))</f>
        <v/>
      </c>
      <c r="L44" s="6" t="str">
        <f ca="1">IF(INDEX(INDIRECT("ALL["&amp;ARTOMORO[#Headers]&amp;"]"),rowPointer2)="","",INDEX(INDIRECT("ALL["&amp;ARTOMORO[#Headers]&amp;"]"),rowPointer2))</f>
        <v>ERASER 526-B40P JK</v>
      </c>
      <c r="M44" s="6">
        <f ca="1">IF(INDEX(INDIRECT("ALL["&amp;ARTOMORO[#Headers]&amp;"]"),rowPointer2)="","",INDEX(INDIRECT("ALL["&amp;ARTOMORO[#Headers]&amp;"]"),rowPointer2))</f>
        <v>3</v>
      </c>
      <c r="N44" s="6">
        <f ca="1">IF(INDEX(INDIRECT("ALL["&amp;ARTOMORO[#Headers]&amp;"]"),rowPointer2)="","",INDEX(INDIRECT("ALL["&amp;ARTOMORO[#Headers]&amp;"]"),rowPointer2))</f>
        <v>150</v>
      </c>
      <c r="O44" s="6" t="str">
        <f ca="1">IF(INDEX(INDIRECT("ALL["&amp;ARTOMORO[#Headers]&amp;"]"),rowPointer2)="","",INDEX(INDIRECT("ALL["&amp;ARTOMORO[#Headers]&amp;"]"),rowPointer2))</f>
        <v>BOX</v>
      </c>
      <c r="P44" s="3">
        <f ca="1">IF(INDEX(INDIRECT("ALL["&amp;ARTOMORO[#Headers]&amp;"]"),rowPointer2)="","",INDEX(INDIRECT("ALL["&amp;ARTOMORO[#Headers]&amp;"]"),rowPointer2))</f>
        <v>28300</v>
      </c>
      <c r="Q44" s="3" t="str">
        <f ca="1">IF(INDEX(INDIRECT("ALL["&amp;ARTOMORO[#Headers]&amp;"]"),rowPointer2)="","",INDEX(INDIRECT("ALL["&amp;ARTOMORO[#Headers]&amp;"]"),rowPointer2))</f>
        <v/>
      </c>
      <c r="R44" s="6" t="str">
        <f ca="1">IF(INDEX(INDIRECT("ALL["&amp;ARTOMORO[#Headers]&amp;"]"),rowPointer2)="","",INDEX(INDIRECT("ALL["&amp;ARTOMORO[#Headers]&amp;"]"),rowPointer2))</f>
        <v>50 BOX X 40 PCS</v>
      </c>
      <c r="S44" s="4">
        <f ca="1">IF(INDEX(INDIRECT("ALL["&amp;ARTOMORO[#Headers]&amp;"]"),rowPointer2)="","",INDEX(INDIRECT("ALL["&amp;ARTOMORO[#Headers]&amp;"]"),rowPointer2))</f>
        <v>0.125</v>
      </c>
      <c r="T44" s="4">
        <f ca="1">IF(INDEX(INDIRECT("ALL["&amp;ARTOMORO[#Headers]&amp;"]"),rowPointer2)="","",INDEX(INDIRECT("ALL["&amp;ARTOMORO[#Headers]&amp;"]"),rowPointer2))</f>
        <v>0.05</v>
      </c>
      <c r="U44" s="3" t="str">
        <f ca="1">IF(INDEX(INDIRECT("ALL["&amp;ARTOMORO[#Headers]&amp;"]"),rowPointer2)="","",INDEX(INDIRECT("ALL["&amp;ARTOMORO[#Headers]&amp;"]"),rowPointer2))</f>
        <v/>
      </c>
      <c r="V44" s="6" t="str">
        <f ca="1">IF(INDEX(INDIRECT("ALL["&amp;ARTOMORO[#Headers]&amp;"]"),rowPointer2)="","",INDEX(INDIRECT("ALL["&amp;ARTOMORO[#Headers]&amp;"]"),rowPointer2))</f>
        <v/>
      </c>
    </row>
    <row r="45" spans="1:22" x14ac:dyDescent="0.25">
      <c r="A45" s="7">
        <v>122</v>
      </c>
      <c r="C45" t="str">
        <f ca="1">INDEX(INDIRECT("ALL["&amp;ARTOMORO[#Headers]&amp;"]"),rowPointer2)</f>
        <v/>
      </c>
      <c r="D45" s="2">
        <f ca="1">INDEX(INDIRECT("ALL["&amp;ARTOMORO[#Headers]&amp;"]"),rowPointer2)</f>
        <v>44933</v>
      </c>
      <c r="E45" s="2" t="str">
        <f ca="1">IF(ARTOMORO[[#This Row],[TGL MASUK_H]]&gt;D44,ARTOMORO[[#This Row],[TGL MASUK_H]],IF(ARTOMORO[[#This Row],[ID]]=42,ARTOMORO[[#This Row],[TGL MASUK_H]],""))</f>
        <v/>
      </c>
      <c r="F45" s="6" t="str">
        <f ca="1">IF(INDEX(INDIRECT("ALL["&amp;ARTOMORO[#Headers]&amp;"]"),rowPointer2)="","",INDEX(INDIRECT("ALL["&amp;ARTOMORO[#Headers]&amp;"]"),rowPointer2))</f>
        <v/>
      </c>
      <c r="G45" s="6" t="str">
        <f ca="1">IF(INDEX(INDIRECT("ALL["&amp;ARTOMORO[#Headers]&amp;"]"),rowPointer2)="","",INDEX(INDIRECT("ALL["&amp;ARTOMORO[#Headers]&amp;"]"),rowPointer2))</f>
        <v/>
      </c>
      <c r="H45" s="6" t="str">
        <f ca="1">IF(INDEX(INDIRECT("ALL["&amp;ARTOMORO[#Headers]&amp;"]"),rowPointer2)="","",INDEX(INDIRECT("ALL["&amp;ARTOMORO[#Headers]&amp;"]"),rowPointer2))</f>
        <v/>
      </c>
      <c r="I45" s="6" t="str">
        <f ca="1">IF(INDEX(INDIRECT("ALL["&amp;ARTOMORO[#Headers]&amp;"]"),rowPointer2)="","",INDEX(INDIRECT("ALL["&amp;ARTOMORO[#Headers]&amp;"]"),rowPointer2))</f>
        <v/>
      </c>
      <c r="J45" s="2" t="str">
        <f ca="1">IF(INDEX(INDIRECT("ALL["&amp;ARTOMORO[#Headers]&amp;"]"),rowPointer2)="","",INDEX(INDIRECT("ALL["&amp;ARTOMORO[#Headers]&amp;"]"),rowPointer2))</f>
        <v/>
      </c>
      <c r="K45" s="6" t="str">
        <f ca="1">IF(INDEX(INDIRECT("ALL["&amp;ARTOMORO[#Headers]&amp;"]"),rowPointer2)="","",INDEX(INDIRECT("ALL["&amp;ARTOMORO[#Headers]&amp;"]"),rowPointer2))</f>
        <v/>
      </c>
      <c r="L45" s="6" t="str">
        <f ca="1">IF(INDEX(INDIRECT("ALL["&amp;ARTOMORO[#Headers]&amp;"]"),rowPointer2)="","",INDEX(INDIRECT("ALL["&amp;ARTOMORO[#Headers]&amp;"]"),rowPointer2))</f>
        <v>ERASER 526-B20 JK</v>
      </c>
      <c r="M45" s="6">
        <f ca="1">IF(INDEX(INDIRECT("ALL["&amp;ARTOMORO[#Headers]&amp;"]"),rowPointer2)="","",INDEX(INDIRECT("ALL["&amp;ARTOMORO[#Headers]&amp;"]"),rowPointer2))</f>
        <v>2</v>
      </c>
      <c r="N45" s="6">
        <f ca="1">IF(INDEX(INDIRECT("ALL["&amp;ARTOMORO[#Headers]&amp;"]"),rowPointer2)="","",INDEX(INDIRECT("ALL["&amp;ARTOMORO[#Headers]&amp;"]"),rowPointer2))</f>
        <v>100</v>
      </c>
      <c r="O45" s="6" t="str">
        <f ca="1">IF(INDEX(INDIRECT("ALL["&amp;ARTOMORO[#Headers]&amp;"]"),rowPointer2)="","",INDEX(INDIRECT("ALL["&amp;ARTOMORO[#Headers]&amp;"]"),rowPointer2))</f>
        <v>BOX</v>
      </c>
      <c r="P45" s="3">
        <f ca="1">IF(INDEX(INDIRECT("ALL["&amp;ARTOMORO[#Headers]&amp;"]"),rowPointer2)="","",INDEX(INDIRECT("ALL["&amp;ARTOMORO[#Headers]&amp;"]"),rowPointer2))</f>
        <v>34100</v>
      </c>
      <c r="Q45" s="3" t="str">
        <f ca="1">IF(INDEX(INDIRECT("ALL["&amp;ARTOMORO[#Headers]&amp;"]"),rowPointer2)="","",INDEX(INDIRECT("ALL["&amp;ARTOMORO[#Headers]&amp;"]"),rowPointer2))</f>
        <v/>
      </c>
      <c r="R45" s="6" t="str">
        <f ca="1">IF(INDEX(INDIRECT("ALL["&amp;ARTOMORO[#Headers]&amp;"]"),rowPointer2)="","",INDEX(INDIRECT("ALL["&amp;ARTOMORO[#Headers]&amp;"]"),rowPointer2))</f>
        <v>50 BOX X 20 PCS</v>
      </c>
      <c r="S45" s="4">
        <f ca="1">IF(INDEX(INDIRECT("ALL["&amp;ARTOMORO[#Headers]&amp;"]"),rowPointer2)="","",INDEX(INDIRECT("ALL["&amp;ARTOMORO[#Headers]&amp;"]"),rowPointer2))</f>
        <v>0.125</v>
      </c>
      <c r="T45" s="4">
        <f ca="1">IF(INDEX(INDIRECT("ALL["&amp;ARTOMORO[#Headers]&amp;"]"),rowPointer2)="","",INDEX(INDIRECT("ALL["&amp;ARTOMORO[#Headers]&amp;"]"),rowPointer2))</f>
        <v>0.05</v>
      </c>
      <c r="U45" s="3" t="str">
        <f ca="1">IF(INDEX(INDIRECT("ALL["&amp;ARTOMORO[#Headers]&amp;"]"),rowPointer2)="","",INDEX(INDIRECT("ALL["&amp;ARTOMORO[#Headers]&amp;"]"),rowPointer2))</f>
        <v/>
      </c>
      <c r="V45" s="6" t="str">
        <f ca="1">IF(INDEX(INDIRECT("ALL["&amp;ARTOMORO[#Headers]&amp;"]"),rowPointer2)="","",INDEX(INDIRECT("ALL["&amp;ARTOMORO[#Headers]&amp;"]"),rowPointer2))</f>
        <v/>
      </c>
    </row>
    <row r="46" spans="1:22" x14ac:dyDescent="0.25">
      <c r="A46" s="7">
        <v>123</v>
      </c>
      <c r="C46" t="str">
        <f ca="1">INDEX(INDIRECT("ALL["&amp;ARTOMORO[#Headers]&amp;"]"),rowPointer2)</f>
        <v/>
      </c>
      <c r="D46" s="2">
        <f ca="1">INDEX(INDIRECT("ALL["&amp;ARTOMORO[#Headers]&amp;"]"),rowPointer2)</f>
        <v>44933</v>
      </c>
      <c r="E46" s="2" t="str">
        <f ca="1">IF(ARTOMORO[[#This Row],[TGL MASUK_H]]&gt;D45,ARTOMORO[[#This Row],[TGL MASUK_H]],IF(ARTOMORO[[#This Row],[ID]]=42,ARTOMORO[[#This Row],[TGL MASUK_H]],""))</f>
        <v/>
      </c>
      <c r="F46" s="6" t="str">
        <f ca="1">IF(INDEX(INDIRECT("ALL["&amp;ARTOMORO[#Headers]&amp;"]"),rowPointer2)="","",INDEX(INDIRECT("ALL["&amp;ARTOMORO[#Headers]&amp;"]"),rowPointer2))</f>
        <v/>
      </c>
      <c r="G46" s="6" t="str">
        <f ca="1">IF(INDEX(INDIRECT("ALL["&amp;ARTOMORO[#Headers]&amp;"]"),rowPointer2)="","",INDEX(INDIRECT("ALL["&amp;ARTOMORO[#Headers]&amp;"]"),rowPointer2))</f>
        <v/>
      </c>
      <c r="H46" s="6" t="str">
        <f ca="1">IF(INDEX(INDIRECT("ALL["&amp;ARTOMORO[#Headers]&amp;"]"),rowPointer2)="","",INDEX(INDIRECT("ALL["&amp;ARTOMORO[#Headers]&amp;"]"),rowPointer2))</f>
        <v/>
      </c>
      <c r="I46" s="6" t="str">
        <f ca="1">IF(INDEX(INDIRECT("ALL["&amp;ARTOMORO[#Headers]&amp;"]"),rowPointer2)="","",INDEX(INDIRECT("ALL["&amp;ARTOMORO[#Headers]&amp;"]"),rowPointer2))</f>
        <v/>
      </c>
      <c r="J46" s="2" t="str">
        <f ca="1">IF(INDEX(INDIRECT("ALL["&amp;ARTOMORO[#Headers]&amp;"]"),rowPointer2)="","",INDEX(INDIRECT("ALL["&amp;ARTOMORO[#Headers]&amp;"]"),rowPointer2))</f>
        <v/>
      </c>
      <c r="K46" s="6" t="str">
        <f ca="1">IF(INDEX(INDIRECT("ALL["&amp;ARTOMORO[#Headers]&amp;"]"),rowPointer2)="","",INDEX(INDIRECT("ALL["&amp;ARTOMORO[#Headers]&amp;"]"),rowPointer2))</f>
        <v/>
      </c>
      <c r="L46" s="6" t="str">
        <f ca="1">IF(INDEX(INDIRECT("ALL["&amp;ARTOMORO[#Headers]&amp;"]"),rowPointer2)="","",INDEX(INDIRECT("ALL["&amp;ARTOMORO[#Headers]&amp;"]"),rowPointer2))</f>
        <v/>
      </c>
      <c r="M46" s="6" t="str">
        <f ca="1">IF(INDEX(INDIRECT("ALL["&amp;ARTOMORO[#Headers]&amp;"]"),rowPointer2)="","",INDEX(INDIRECT("ALL["&amp;ARTOMORO[#Headers]&amp;"]"),rowPointer2))</f>
        <v/>
      </c>
      <c r="N46" s="6" t="str">
        <f ca="1">IF(INDEX(INDIRECT("ALL["&amp;ARTOMORO[#Headers]&amp;"]"),rowPointer2)="","",INDEX(INDIRECT("ALL["&amp;ARTOMORO[#Headers]&amp;"]"),rowPointer2))</f>
        <v/>
      </c>
      <c r="O46" s="6" t="str">
        <f ca="1">IF(INDEX(INDIRECT("ALL["&amp;ARTOMORO[#Headers]&amp;"]"),rowPointer2)="","",INDEX(INDIRECT("ALL["&amp;ARTOMORO[#Headers]&amp;"]"),rowPointer2))</f>
        <v/>
      </c>
      <c r="P46" s="3" t="str">
        <f ca="1">IF(INDEX(INDIRECT("ALL["&amp;ARTOMORO[#Headers]&amp;"]"),rowPointer2)="","",INDEX(INDIRECT("ALL["&amp;ARTOMORO[#Headers]&amp;"]"),rowPointer2))</f>
        <v/>
      </c>
      <c r="Q46" s="3" t="str">
        <f ca="1">IF(INDEX(INDIRECT("ALL["&amp;ARTOMORO[#Headers]&amp;"]"),rowPointer2)="","",INDEX(INDIRECT("ALL["&amp;ARTOMORO[#Headers]&amp;"]"),rowPointer2))</f>
        <v/>
      </c>
      <c r="R46" s="6" t="str">
        <f ca="1">IF(INDEX(INDIRECT("ALL["&amp;ARTOMORO[#Headers]&amp;"]"),rowPointer2)="","",INDEX(INDIRECT("ALL["&amp;ARTOMORO[#Headers]&amp;"]"),rowPointer2))</f>
        <v/>
      </c>
      <c r="S46" s="4" t="str">
        <f ca="1">IF(INDEX(INDIRECT("ALL["&amp;ARTOMORO[#Headers]&amp;"]"),rowPointer2)="","",INDEX(INDIRECT("ALL["&amp;ARTOMORO[#Headers]&amp;"]"),rowPointer2))</f>
        <v/>
      </c>
      <c r="T46" s="4" t="str">
        <f ca="1">IF(INDEX(INDIRECT("ALL["&amp;ARTOMORO[#Headers]&amp;"]"),rowPointer2)="","",INDEX(INDIRECT("ALL["&amp;ARTOMORO[#Headers]&amp;"]"),rowPointer2))</f>
        <v/>
      </c>
      <c r="U46" s="3" t="str">
        <f ca="1">IF(INDEX(INDIRECT("ALL["&amp;ARTOMORO[#Headers]&amp;"]"),rowPointer2)="","",INDEX(INDIRECT("ALL["&amp;ARTOMORO[#Headers]&amp;"]"),rowPointer2))</f>
        <v/>
      </c>
      <c r="V46" s="6" t="str">
        <f ca="1">IF(INDEX(INDIRECT("ALL["&amp;ARTOMORO[#Headers]&amp;"]"),rowPointer2)="","",INDEX(INDIRECT("ALL["&amp;ARTOMORO[#Headers]&amp;"]"),rowPointer2))</f>
        <v/>
      </c>
    </row>
    <row r="47" spans="1:22" x14ac:dyDescent="0.25">
      <c r="A47" s="7">
        <v>124</v>
      </c>
      <c r="C47">
        <f ca="1">INDEX(INDIRECT("ALL["&amp;ARTOMORO[#Headers]&amp;"]"),rowPointer2)</f>
        <v>124</v>
      </c>
      <c r="D47" s="2">
        <f ca="1">INDEX(INDIRECT("ALL["&amp;ARTOMORO[#Headers]&amp;"]"),rowPointer2)</f>
        <v>44933</v>
      </c>
      <c r="E47" s="2" t="str">
        <f ca="1">IF(ARTOMORO[[#This Row],[TGL MASUK_H]]&gt;D46,ARTOMORO[[#This Row],[TGL MASUK_H]],IF(ARTOMORO[[#This Row],[ID]]=42,ARTOMORO[[#This Row],[TGL MASUK_H]],""))</f>
        <v/>
      </c>
      <c r="F47" s="6" t="str">
        <f ca="1">IF(INDEX(INDIRECT("ALL["&amp;ARTOMORO[#Headers]&amp;"]"),rowPointer2)="","",INDEX(INDIRECT("ALL["&amp;ARTOMORO[#Headers]&amp;"]"),rowPointer2))</f>
        <v>ATALI MAKMUR</v>
      </c>
      <c r="G47" s="6" t="str">
        <f ca="1">IF(INDEX(INDIRECT("ALL["&amp;ARTOMORO[#Headers]&amp;"]"),rowPointer2)="","",INDEX(INDIRECT("ALL["&amp;ARTOMORO[#Headers]&amp;"]"),rowPointer2))</f>
        <v>ARTO MORO</v>
      </c>
      <c r="H47" s="6" t="str">
        <f ca="1">IF(INDEX(INDIRECT("ALL["&amp;ARTOMORO[#Headers]&amp;"]"),rowPointer2)="","",INDEX(INDIRECT("ALL["&amp;ARTOMORO[#Headers]&amp;"]"),rowPointer2))</f>
        <v>SA230100107</v>
      </c>
      <c r="I47" s="6" t="str">
        <f ca="1">IF(INDEX(INDIRECT("ALL["&amp;ARTOMORO[#Headers]&amp;"]"),rowPointer2)="","",INDEX(INDIRECT("ALL["&amp;ARTOMORO[#Headers]&amp;"]"),rowPointer2))</f>
        <v/>
      </c>
      <c r="J47" s="2">
        <f ca="1">IF(INDEX(INDIRECT("ALL["&amp;ARTOMORO[#Headers]&amp;"]"),rowPointer2)="","",INDEX(INDIRECT("ALL["&amp;ARTOMORO[#Headers]&amp;"]"),rowPointer2))</f>
        <v>44564</v>
      </c>
      <c r="K47" s="6" t="str">
        <f ca="1">IF(INDEX(INDIRECT("ALL["&amp;ARTOMORO[#Headers]&amp;"]"),rowPointer2)="","",INDEX(INDIRECT("ALL["&amp;ARTOMORO[#Headers]&amp;"]"),rowPointer2))</f>
        <v/>
      </c>
      <c r="L47" s="6" t="str">
        <f ca="1">IF(INDEX(INDIRECT("ALL["&amp;ARTOMORO[#Headers]&amp;"]"),rowPointer2)="","",INDEX(INDIRECT("ALL["&amp;ARTOMORO[#Headers]&amp;"]"),rowPointer2))</f>
        <v>ERASER 526-B40P JK</v>
      </c>
      <c r="M47" s="6">
        <f ca="1">IF(INDEX(INDIRECT("ALL["&amp;ARTOMORO[#Headers]&amp;"]"),rowPointer2)="","",INDEX(INDIRECT("ALL["&amp;ARTOMORO[#Headers]&amp;"]"),rowPointer2))</f>
        <v>5</v>
      </c>
      <c r="N47" s="6">
        <f ca="1">IF(INDEX(INDIRECT("ALL["&amp;ARTOMORO[#Headers]&amp;"]"),rowPointer2)="","",INDEX(INDIRECT("ALL["&amp;ARTOMORO[#Headers]&amp;"]"),rowPointer2))</f>
        <v>250</v>
      </c>
      <c r="O47" s="6" t="str">
        <f ca="1">IF(INDEX(INDIRECT("ALL["&amp;ARTOMORO[#Headers]&amp;"]"),rowPointer2)="","",INDEX(INDIRECT("ALL["&amp;ARTOMORO[#Headers]&amp;"]"),rowPointer2))</f>
        <v>BOX</v>
      </c>
      <c r="P47" s="3">
        <f ca="1">IF(INDEX(INDIRECT("ALL["&amp;ARTOMORO[#Headers]&amp;"]"),rowPointer2)="","",INDEX(INDIRECT("ALL["&amp;ARTOMORO[#Headers]&amp;"]"),rowPointer2))</f>
        <v>28300</v>
      </c>
      <c r="Q47" s="3" t="str">
        <f ca="1">IF(INDEX(INDIRECT("ALL["&amp;ARTOMORO[#Headers]&amp;"]"),rowPointer2)="","",INDEX(INDIRECT("ALL["&amp;ARTOMORO[#Headers]&amp;"]"),rowPointer2))</f>
        <v/>
      </c>
      <c r="R47" s="6" t="str">
        <f ca="1">IF(INDEX(INDIRECT("ALL["&amp;ARTOMORO[#Headers]&amp;"]"),rowPointer2)="","",INDEX(INDIRECT("ALL["&amp;ARTOMORO[#Headers]&amp;"]"),rowPointer2))</f>
        <v>50 BOX X 40 PCS</v>
      </c>
      <c r="S47" s="4">
        <f ca="1">IF(INDEX(INDIRECT("ALL["&amp;ARTOMORO[#Headers]&amp;"]"),rowPointer2)="","",INDEX(INDIRECT("ALL["&amp;ARTOMORO[#Headers]&amp;"]"),rowPointer2))</f>
        <v>0.125</v>
      </c>
      <c r="T47" s="4">
        <f ca="1">IF(INDEX(INDIRECT("ALL["&amp;ARTOMORO[#Headers]&amp;"]"),rowPointer2)="","",INDEX(INDIRECT("ALL["&amp;ARTOMORO[#Headers]&amp;"]"),rowPointer2))</f>
        <v>0.05</v>
      </c>
      <c r="U47" s="3" t="str">
        <f ca="1">IF(INDEX(INDIRECT("ALL["&amp;ARTOMORO[#Headers]&amp;"]"),rowPointer2)="","",INDEX(INDIRECT("ALL["&amp;ARTOMORO[#Headers]&amp;"]"),rowPointer2))</f>
        <v/>
      </c>
      <c r="V47" s="6" t="str">
        <f ca="1">IF(INDEX(INDIRECT("ALL["&amp;ARTOMORO[#Headers]&amp;"]"),rowPointer2)="","",INDEX(INDIRECT("ALL["&amp;ARTOMORO[#Headers]&amp;"]"),rowPointer2))</f>
        <v/>
      </c>
    </row>
    <row r="48" spans="1:22" x14ac:dyDescent="0.25">
      <c r="A48" s="7">
        <v>125</v>
      </c>
      <c r="C48" t="str">
        <f ca="1">INDEX(INDIRECT("ALL["&amp;ARTOMORO[#Headers]&amp;"]"),rowPointer2)</f>
        <v/>
      </c>
      <c r="D48" s="2">
        <f ca="1">INDEX(INDIRECT("ALL["&amp;ARTOMORO[#Headers]&amp;"]"),rowPointer2)</f>
        <v>44933</v>
      </c>
      <c r="E48" s="2" t="str">
        <f ca="1">IF(ARTOMORO[[#This Row],[TGL MASUK_H]]&gt;D47,ARTOMORO[[#This Row],[TGL MASUK_H]],IF(ARTOMORO[[#This Row],[ID]]=42,ARTOMORO[[#This Row],[TGL MASUK_H]],""))</f>
        <v/>
      </c>
      <c r="F48" s="6" t="str">
        <f ca="1">IF(INDEX(INDIRECT("ALL["&amp;ARTOMORO[#Headers]&amp;"]"),rowPointer2)="","",INDEX(INDIRECT("ALL["&amp;ARTOMORO[#Headers]&amp;"]"),rowPointer2))</f>
        <v/>
      </c>
      <c r="G48" s="6" t="str">
        <f ca="1">IF(INDEX(INDIRECT("ALL["&amp;ARTOMORO[#Headers]&amp;"]"),rowPointer2)="","",INDEX(INDIRECT("ALL["&amp;ARTOMORO[#Headers]&amp;"]"),rowPointer2))</f>
        <v/>
      </c>
      <c r="H48" s="6" t="str">
        <f ca="1">IF(INDEX(INDIRECT("ALL["&amp;ARTOMORO[#Headers]&amp;"]"),rowPointer2)="","",INDEX(INDIRECT("ALL["&amp;ARTOMORO[#Headers]&amp;"]"),rowPointer2))</f>
        <v/>
      </c>
      <c r="I48" s="6" t="str">
        <f ca="1">IF(INDEX(INDIRECT("ALL["&amp;ARTOMORO[#Headers]&amp;"]"),rowPointer2)="","",INDEX(INDIRECT("ALL["&amp;ARTOMORO[#Headers]&amp;"]"),rowPointer2))</f>
        <v/>
      </c>
      <c r="J48" s="2" t="str">
        <f ca="1">IF(INDEX(INDIRECT("ALL["&amp;ARTOMORO[#Headers]&amp;"]"),rowPointer2)="","",INDEX(INDIRECT("ALL["&amp;ARTOMORO[#Headers]&amp;"]"),rowPointer2))</f>
        <v/>
      </c>
      <c r="K48" s="6" t="str">
        <f ca="1">IF(INDEX(INDIRECT("ALL["&amp;ARTOMORO[#Headers]&amp;"]"),rowPointer2)="","",INDEX(INDIRECT("ALL["&amp;ARTOMORO[#Headers]&amp;"]"),rowPointer2))</f>
        <v/>
      </c>
      <c r="L48" s="6" t="str">
        <f ca="1">IF(INDEX(INDIRECT("ALL["&amp;ARTOMORO[#Headers]&amp;"]"),rowPointer2)="","",INDEX(INDIRECT("ALL["&amp;ARTOMORO[#Headers]&amp;"]"),rowPointer2))</f>
        <v>ERASER 526-B40BL JK</v>
      </c>
      <c r="M48" s="6">
        <f ca="1">IF(INDEX(INDIRECT("ALL["&amp;ARTOMORO[#Headers]&amp;"]"),rowPointer2)="","",INDEX(INDIRECT("ALL["&amp;ARTOMORO[#Headers]&amp;"]"),rowPointer2))</f>
        <v>5</v>
      </c>
      <c r="N48" s="6">
        <f ca="1">IF(INDEX(INDIRECT("ALL["&amp;ARTOMORO[#Headers]&amp;"]"),rowPointer2)="","",INDEX(INDIRECT("ALL["&amp;ARTOMORO[#Headers]&amp;"]"),rowPointer2))</f>
        <v>250</v>
      </c>
      <c r="O48" s="6" t="str">
        <f ca="1">IF(INDEX(INDIRECT("ALL["&amp;ARTOMORO[#Headers]&amp;"]"),rowPointer2)="","",INDEX(INDIRECT("ALL["&amp;ARTOMORO[#Headers]&amp;"]"),rowPointer2))</f>
        <v>BOX</v>
      </c>
      <c r="P48" s="3">
        <f ca="1">IF(INDEX(INDIRECT("ALL["&amp;ARTOMORO[#Headers]&amp;"]"),rowPointer2)="","",INDEX(INDIRECT("ALL["&amp;ARTOMORO[#Headers]&amp;"]"),rowPointer2))</f>
        <v>28300</v>
      </c>
      <c r="Q48" s="3" t="str">
        <f ca="1">IF(INDEX(INDIRECT("ALL["&amp;ARTOMORO[#Headers]&amp;"]"),rowPointer2)="","",INDEX(INDIRECT("ALL["&amp;ARTOMORO[#Headers]&amp;"]"),rowPointer2))</f>
        <v/>
      </c>
      <c r="R48" s="6" t="str">
        <f ca="1">IF(INDEX(INDIRECT("ALL["&amp;ARTOMORO[#Headers]&amp;"]"),rowPointer2)="","",INDEX(INDIRECT("ALL["&amp;ARTOMORO[#Headers]&amp;"]"),rowPointer2))</f>
        <v>50 BOX X 40 PCS</v>
      </c>
      <c r="S48" s="4">
        <f ca="1">IF(INDEX(INDIRECT("ALL["&amp;ARTOMORO[#Headers]&amp;"]"),rowPointer2)="","",INDEX(INDIRECT("ALL["&amp;ARTOMORO[#Headers]&amp;"]"),rowPointer2))</f>
        <v>0.125</v>
      </c>
      <c r="T48" s="4">
        <f ca="1">IF(INDEX(INDIRECT("ALL["&amp;ARTOMORO[#Headers]&amp;"]"),rowPointer2)="","",INDEX(INDIRECT("ALL["&amp;ARTOMORO[#Headers]&amp;"]"),rowPointer2))</f>
        <v>0.05</v>
      </c>
      <c r="U48" s="3" t="str">
        <f ca="1">IF(INDEX(INDIRECT("ALL["&amp;ARTOMORO[#Headers]&amp;"]"),rowPointer2)="","",INDEX(INDIRECT("ALL["&amp;ARTOMORO[#Headers]&amp;"]"),rowPointer2))</f>
        <v/>
      </c>
      <c r="V48" s="6" t="str">
        <f ca="1">IF(INDEX(INDIRECT("ALL["&amp;ARTOMORO[#Headers]&amp;"]"),rowPointer2)="","",INDEX(INDIRECT("ALL["&amp;ARTOMORO[#Headers]&amp;"]"),rowPointer2))</f>
        <v/>
      </c>
    </row>
    <row r="49" spans="1:22" x14ac:dyDescent="0.25">
      <c r="A49" s="7">
        <v>126</v>
      </c>
      <c r="C49" t="str">
        <f ca="1">INDEX(INDIRECT("ALL["&amp;ARTOMORO[#Headers]&amp;"]"),rowPointer2)</f>
        <v/>
      </c>
      <c r="D49" s="2">
        <f ca="1">INDEX(INDIRECT("ALL["&amp;ARTOMORO[#Headers]&amp;"]"),rowPointer2)</f>
        <v>44933</v>
      </c>
      <c r="E49" s="2" t="str">
        <f ca="1">IF(ARTOMORO[[#This Row],[TGL MASUK_H]]&gt;D48,ARTOMORO[[#This Row],[TGL MASUK_H]],IF(ARTOMORO[[#This Row],[ID]]=42,ARTOMORO[[#This Row],[TGL MASUK_H]],""))</f>
        <v/>
      </c>
      <c r="F49" s="6" t="str">
        <f ca="1">IF(INDEX(INDIRECT("ALL["&amp;ARTOMORO[#Headers]&amp;"]"),rowPointer2)="","",INDEX(INDIRECT("ALL["&amp;ARTOMORO[#Headers]&amp;"]"),rowPointer2))</f>
        <v/>
      </c>
      <c r="G49" s="6" t="str">
        <f ca="1">IF(INDEX(INDIRECT("ALL["&amp;ARTOMORO[#Headers]&amp;"]"),rowPointer2)="","",INDEX(INDIRECT("ALL["&amp;ARTOMORO[#Headers]&amp;"]"),rowPointer2))</f>
        <v/>
      </c>
      <c r="H49" s="6" t="str">
        <f ca="1">IF(INDEX(INDIRECT("ALL["&amp;ARTOMORO[#Headers]&amp;"]"),rowPointer2)="","",INDEX(INDIRECT("ALL["&amp;ARTOMORO[#Headers]&amp;"]"),rowPointer2))</f>
        <v/>
      </c>
      <c r="I49" s="6" t="str">
        <f ca="1">IF(INDEX(INDIRECT("ALL["&amp;ARTOMORO[#Headers]&amp;"]"),rowPointer2)="","",INDEX(INDIRECT("ALL["&amp;ARTOMORO[#Headers]&amp;"]"),rowPointer2))</f>
        <v/>
      </c>
      <c r="J49" s="2" t="str">
        <f ca="1">IF(INDEX(INDIRECT("ALL["&amp;ARTOMORO[#Headers]&amp;"]"),rowPointer2)="","",INDEX(INDIRECT("ALL["&amp;ARTOMORO[#Headers]&amp;"]"),rowPointer2))</f>
        <v/>
      </c>
      <c r="K49" s="6" t="str">
        <f ca="1">IF(INDEX(INDIRECT("ALL["&amp;ARTOMORO[#Headers]&amp;"]"),rowPointer2)="","",INDEX(INDIRECT("ALL["&amp;ARTOMORO[#Headers]&amp;"]"),rowPointer2))</f>
        <v/>
      </c>
      <c r="L49" s="6" t="str">
        <f ca="1">IF(INDEX(INDIRECT("ALL["&amp;ARTOMORO[#Headers]&amp;"]"),rowPointer2)="","",INDEX(INDIRECT("ALL["&amp;ARTOMORO[#Headers]&amp;"]"),rowPointer2))</f>
        <v>ERASER 526-B20 JK</v>
      </c>
      <c r="M49" s="6">
        <f ca="1">IF(INDEX(INDIRECT("ALL["&amp;ARTOMORO[#Headers]&amp;"]"),rowPointer2)="","",INDEX(INDIRECT("ALL["&amp;ARTOMORO[#Headers]&amp;"]"),rowPointer2))</f>
        <v>5</v>
      </c>
      <c r="N49" s="6">
        <f ca="1">IF(INDEX(INDIRECT("ALL["&amp;ARTOMORO[#Headers]&amp;"]"),rowPointer2)="","",INDEX(INDIRECT("ALL["&amp;ARTOMORO[#Headers]&amp;"]"),rowPointer2))</f>
        <v>250</v>
      </c>
      <c r="O49" s="6" t="str">
        <f ca="1">IF(INDEX(INDIRECT("ALL["&amp;ARTOMORO[#Headers]&amp;"]"),rowPointer2)="","",INDEX(INDIRECT("ALL["&amp;ARTOMORO[#Headers]&amp;"]"),rowPointer2))</f>
        <v>BOX</v>
      </c>
      <c r="P49" s="3">
        <f ca="1">IF(INDEX(INDIRECT("ALL["&amp;ARTOMORO[#Headers]&amp;"]"),rowPointer2)="","",INDEX(INDIRECT("ALL["&amp;ARTOMORO[#Headers]&amp;"]"),rowPointer2))</f>
        <v>34100</v>
      </c>
      <c r="Q49" s="3" t="str">
        <f ca="1">IF(INDEX(INDIRECT("ALL["&amp;ARTOMORO[#Headers]&amp;"]"),rowPointer2)="","",INDEX(INDIRECT("ALL["&amp;ARTOMORO[#Headers]&amp;"]"),rowPointer2))</f>
        <v/>
      </c>
      <c r="R49" s="6" t="str">
        <f ca="1">IF(INDEX(INDIRECT("ALL["&amp;ARTOMORO[#Headers]&amp;"]"),rowPointer2)="","",INDEX(INDIRECT("ALL["&amp;ARTOMORO[#Headers]&amp;"]"),rowPointer2))</f>
        <v>50 BOX X 20 PCS</v>
      </c>
      <c r="S49" s="4">
        <f ca="1">IF(INDEX(INDIRECT("ALL["&amp;ARTOMORO[#Headers]&amp;"]"),rowPointer2)="","",INDEX(INDIRECT("ALL["&amp;ARTOMORO[#Headers]&amp;"]"),rowPointer2))</f>
        <v>0.125</v>
      </c>
      <c r="T49" s="4">
        <f ca="1">IF(INDEX(INDIRECT("ALL["&amp;ARTOMORO[#Headers]&amp;"]"),rowPointer2)="","",INDEX(INDIRECT("ALL["&amp;ARTOMORO[#Headers]&amp;"]"),rowPointer2))</f>
        <v>0.05</v>
      </c>
      <c r="U49" s="3" t="str">
        <f ca="1">IF(INDEX(INDIRECT("ALL["&amp;ARTOMORO[#Headers]&amp;"]"),rowPointer2)="","",INDEX(INDIRECT("ALL["&amp;ARTOMORO[#Headers]&amp;"]"),rowPointer2))</f>
        <v/>
      </c>
      <c r="V49" s="6" t="str">
        <f ca="1">IF(INDEX(INDIRECT("ALL["&amp;ARTOMORO[#Headers]&amp;"]"),rowPointer2)="","",INDEX(INDIRECT("ALL["&amp;ARTOMORO[#Headers]&amp;"]"),rowPointer2))</f>
        <v/>
      </c>
    </row>
    <row r="50" spans="1:22" x14ac:dyDescent="0.25">
      <c r="A50" s="7">
        <v>127</v>
      </c>
      <c r="C50" t="str">
        <f ca="1">INDEX(INDIRECT("ALL["&amp;ARTOMORO[#Headers]&amp;"]"),rowPointer2)</f>
        <v/>
      </c>
      <c r="D50" s="2">
        <f ca="1">INDEX(INDIRECT("ALL["&amp;ARTOMORO[#Headers]&amp;"]"),rowPointer2)</f>
        <v>44933</v>
      </c>
      <c r="E50" s="2" t="str">
        <f ca="1">IF(ARTOMORO[[#This Row],[TGL MASUK_H]]&gt;D49,ARTOMORO[[#This Row],[TGL MASUK_H]],IF(ARTOMORO[[#This Row],[ID]]=42,ARTOMORO[[#This Row],[TGL MASUK_H]],""))</f>
        <v/>
      </c>
      <c r="F50" s="6" t="str">
        <f ca="1">IF(INDEX(INDIRECT("ALL["&amp;ARTOMORO[#Headers]&amp;"]"),rowPointer2)="","",INDEX(INDIRECT("ALL["&amp;ARTOMORO[#Headers]&amp;"]"),rowPointer2))</f>
        <v/>
      </c>
      <c r="G50" s="6" t="str">
        <f ca="1">IF(INDEX(INDIRECT("ALL["&amp;ARTOMORO[#Headers]&amp;"]"),rowPointer2)="","",INDEX(INDIRECT("ALL["&amp;ARTOMORO[#Headers]&amp;"]"),rowPointer2))</f>
        <v/>
      </c>
      <c r="H50" s="6" t="str">
        <f ca="1">IF(INDEX(INDIRECT("ALL["&amp;ARTOMORO[#Headers]&amp;"]"),rowPointer2)="","",INDEX(INDIRECT("ALL["&amp;ARTOMORO[#Headers]&amp;"]"),rowPointer2))</f>
        <v/>
      </c>
      <c r="I50" s="6" t="str">
        <f ca="1">IF(INDEX(INDIRECT("ALL["&amp;ARTOMORO[#Headers]&amp;"]"),rowPointer2)="","",INDEX(INDIRECT("ALL["&amp;ARTOMORO[#Headers]&amp;"]"),rowPointer2))</f>
        <v/>
      </c>
      <c r="J50" s="2" t="str">
        <f ca="1">IF(INDEX(INDIRECT("ALL["&amp;ARTOMORO[#Headers]&amp;"]"),rowPointer2)="","",INDEX(INDIRECT("ALL["&amp;ARTOMORO[#Headers]&amp;"]"),rowPointer2))</f>
        <v/>
      </c>
      <c r="K50" s="6" t="str">
        <f ca="1">IF(INDEX(INDIRECT("ALL["&amp;ARTOMORO[#Headers]&amp;"]"),rowPointer2)="","",INDEX(INDIRECT("ALL["&amp;ARTOMORO[#Headers]&amp;"]"),rowPointer2))</f>
        <v/>
      </c>
      <c r="L50" s="6" t="str">
        <f ca="1">IF(INDEX(INDIRECT("ALL["&amp;ARTOMORO[#Headers]&amp;"]"),rowPointer2)="","",INDEX(INDIRECT("ALL["&amp;ARTOMORO[#Headers]&amp;"]"),rowPointer2))</f>
        <v>ERASER ER-B20BL JK</v>
      </c>
      <c r="M50" s="6">
        <f ca="1">IF(INDEX(INDIRECT("ALL["&amp;ARTOMORO[#Headers]&amp;"]"),rowPointer2)="","",INDEX(INDIRECT("ALL["&amp;ARTOMORO[#Headers]&amp;"]"),rowPointer2))</f>
        <v>3</v>
      </c>
      <c r="N50" s="6">
        <f ca="1">IF(INDEX(INDIRECT("ALL["&amp;ARTOMORO[#Headers]&amp;"]"),rowPointer2)="","",INDEX(INDIRECT("ALL["&amp;ARTOMORO[#Headers]&amp;"]"),rowPointer2))</f>
        <v>150</v>
      </c>
      <c r="O50" s="6" t="str">
        <f ca="1">IF(INDEX(INDIRECT("ALL["&amp;ARTOMORO[#Headers]&amp;"]"),rowPointer2)="","",INDEX(INDIRECT("ALL["&amp;ARTOMORO[#Headers]&amp;"]"),rowPointer2))</f>
        <v>BOX</v>
      </c>
      <c r="P50" s="3">
        <f ca="1">IF(INDEX(INDIRECT("ALL["&amp;ARTOMORO[#Headers]&amp;"]"),rowPointer2)="","",INDEX(INDIRECT("ALL["&amp;ARTOMORO[#Headers]&amp;"]"),rowPointer2))</f>
        <v>34100</v>
      </c>
      <c r="Q50" s="3" t="str">
        <f ca="1">IF(INDEX(INDIRECT("ALL["&amp;ARTOMORO[#Headers]&amp;"]"),rowPointer2)="","",INDEX(INDIRECT("ALL["&amp;ARTOMORO[#Headers]&amp;"]"),rowPointer2))</f>
        <v/>
      </c>
      <c r="R50" s="6" t="str">
        <f ca="1">IF(INDEX(INDIRECT("ALL["&amp;ARTOMORO[#Headers]&amp;"]"),rowPointer2)="","",INDEX(INDIRECT("ALL["&amp;ARTOMORO[#Headers]&amp;"]"),rowPointer2))</f>
        <v>50 BOX X 20 PCS</v>
      </c>
      <c r="S50" s="4">
        <f ca="1">IF(INDEX(INDIRECT("ALL["&amp;ARTOMORO[#Headers]&amp;"]"),rowPointer2)="","",INDEX(INDIRECT("ALL["&amp;ARTOMORO[#Headers]&amp;"]"),rowPointer2))</f>
        <v>0.125</v>
      </c>
      <c r="T50" s="4">
        <f ca="1">IF(INDEX(INDIRECT("ALL["&amp;ARTOMORO[#Headers]&amp;"]"),rowPointer2)="","",INDEX(INDIRECT("ALL["&amp;ARTOMORO[#Headers]&amp;"]"),rowPointer2))</f>
        <v>0.05</v>
      </c>
      <c r="U50" s="3" t="str">
        <f ca="1">IF(INDEX(INDIRECT("ALL["&amp;ARTOMORO[#Headers]&amp;"]"),rowPointer2)="","",INDEX(INDIRECT("ALL["&amp;ARTOMORO[#Headers]&amp;"]"),rowPointer2))</f>
        <v/>
      </c>
      <c r="V50" s="6" t="str">
        <f ca="1">IF(INDEX(INDIRECT("ALL["&amp;ARTOMORO[#Headers]&amp;"]"),rowPointer2)="","",INDEX(INDIRECT("ALL["&amp;ARTOMORO[#Headers]&amp;"]"),rowPointer2))</f>
        <v/>
      </c>
    </row>
    <row r="51" spans="1:22" x14ac:dyDescent="0.25">
      <c r="A51" s="7">
        <v>128</v>
      </c>
      <c r="C51" t="str">
        <f ca="1">INDEX(INDIRECT("ALL["&amp;ARTOMORO[#Headers]&amp;"]"),rowPointer2)</f>
        <v/>
      </c>
      <c r="D51" s="2">
        <f ca="1">INDEX(INDIRECT("ALL["&amp;ARTOMORO[#Headers]&amp;"]"),rowPointer2)</f>
        <v>44933</v>
      </c>
      <c r="E51" s="2" t="str">
        <f ca="1">IF(ARTOMORO[[#This Row],[TGL MASUK_H]]&gt;D50,ARTOMORO[[#This Row],[TGL MASUK_H]],IF(ARTOMORO[[#This Row],[ID]]=42,ARTOMORO[[#This Row],[TGL MASUK_H]],""))</f>
        <v/>
      </c>
      <c r="F51" s="6" t="str">
        <f ca="1">IF(INDEX(INDIRECT("ALL["&amp;ARTOMORO[#Headers]&amp;"]"),rowPointer2)="","",INDEX(INDIRECT("ALL["&amp;ARTOMORO[#Headers]&amp;"]"),rowPointer2))</f>
        <v/>
      </c>
      <c r="G51" s="6" t="str">
        <f ca="1">IF(INDEX(INDIRECT("ALL["&amp;ARTOMORO[#Headers]&amp;"]"),rowPointer2)="","",INDEX(INDIRECT("ALL["&amp;ARTOMORO[#Headers]&amp;"]"),rowPointer2))</f>
        <v/>
      </c>
      <c r="H51" s="6" t="str">
        <f ca="1">IF(INDEX(INDIRECT("ALL["&amp;ARTOMORO[#Headers]&amp;"]"),rowPointer2)="","",INDEX(INDIRECT("ALL["&amp;ARTOMORO[#Headers]&amp;"]"),rowPointer2))</f>
        <v/>
      </c>
      <c r="I51" s="6" t="str">
        <f ca="1">IF(INDEX(INDIRECT("ALL["&amp;ARTOMORO[#Headers]&amp;"]"),rowPointer2)="","",INDEX(INDIRECT("ALL["&amp;ARTOMORO[#Headers]&amp;"]"),rowPointer2))</f>
        <v/>
      </c>
      <c r="J51" s="2" t="str">
        <f ca="1">IF(INDEX(INDIRECT("ALL["&amp;ARTOMORO[#Headers]&amp;"]"),rowPointer2)="","",INDEX(INDIRECT("ALL["&amp;ARTOMORO[#Headers]&amp;"]"),rowPointer2))</f>
        <v/>
      </c>
      <c r="K51" s="6" t="str">
        <f ca="1">IF(INDEX(INDIRECT("ALL["&amp;ARTOMORO[#Headers]&amp;"]"),rowPointer2)="","",INDEX(INDIRECT("ALL["&amp;ARTOMORO[#Headers]&amp;"]"),rowPointer2))</f>
        <v/>
      </c>
      <c r="L51" s="6" t="str">
        <f ca="1">IF(INDEX(INDIRECT("ALL["&amp;ARTOMORO[#Headers]&amp;"]"),rowPointer2)="","",INDEX(INDIRECT("ALL["&amp;ARTOMORO[#Headers]&amp;"]"),rowPointer2))</f>
        <v/>
      </c>
      <c r="M51" s="6" t="str">
        <f ca="1">IF(INDEX(INDIRECT("ALL["&amp;ARTOMORO[#Headers]&amp;"]"),rowPointer2)="","",INDEX(INDIRECT("ALL["&amp;ARTOMORO[#Headers]&amp;"]"),rowPointer2))</f>
        <v/>
      </c>
      <c r="N51" s="6" t="str">
        <f ca="1">IF(INDEX(INDIRECT("ALL["&amp;ARTOMORO[#Headers]&amp;"]"),rowPointer2)="","",INDEX(INDIRECT("ALL["&amp;ARTOMORO[#Headers]&amp;"]"),rowPointer2))</f>
        <v/>
      </c>
      <c r="O51" s="6" t="str">
        <f ca="1">IF(INDEX(INDIRECT("ALL["&amp;ARTOMORO[#Headers]&amp;"]"),rowPointer2)="","",INDEX(INDIRECT("ALL["&amp;ARTOMORO[#Headers]&amp;"]"),rowPointer2))</f>
        <v/>
      </c>
      <c r="P51" s="3" t="str">
        <f ca="1">IF(INDEX(INDIRECT("ALL["&amp;ARTOMORO[#Headers]&amp;"]"),rowPointer2)="","",INDEX(INDIRECT("ALL["&amp;ARTOMORO[#Headers]&amp;"]"),rowPointer2))</f>
        <v/>
      </c>
      <c r="Q51" s="3" t="str">
        <f ca="1">IF(INDEX(INDIRECT("ALL["&amp;ARTOMORO[#Headers]&amp;"]"),rowPointer2)="","",INDEX(INDIRECT("ALL["&amp;ARTOMORO[#Headers]&amp;"]"),rowPointer2))</f>
        <v/>
      </c>
      <c r="R51" s="6" t="str">
        <f ca="1">IF(INDEX(INDIRECT("ALL["&amp;ARTOMORO[#Headers]&amp;"]"),rowPointer2)="","",INDEX(INDIRECT("ALL["&amp;ARTOMORO[#Headers]&amp;"]"),rowPointer2))</f>
        <v/>
      </c>
      <c r="S51" s="4" t="str">
        <f ca="1">IF(INDEX(INDIRECT("ALL["&amp;ARTOMORO[#Headers]&amp;"]"),rowPointer2)="","",INDEX(INDIRECT("ALL["&amp;ARTOMORO[#Headers]&amp;"]"),rowPointer2))</f>
        <v/>
      </c>
      <c r="T51" s="4" t="str">
        <f ca="1">IF(INDEX(INDIRECT("ALL["&amp;ARTOMORO[#Headers]&amp;"]"),rowPointer2)="","",INDEX(INDIRECT("ALL["&amp;ARTOMORO[#Headers]&amp;"]"),rowPointer2))</f>
        <v/>
      </c>
      <c r="U51" s="3" t="str">
        <f ca="1">IF(INDEX(INDIRECT("ALL["&amp;ARTOMORO[#Headers]&amp;"]"),rowPointer2)="","",INDEX(INDIRECT("ALL["&amp;ARTOMORO[#Headers]&amp;"]"),rowPointer2))</f>
        <v/>
      </c>
      <c r="V51" s="6" t="str">
        <f ca="1">IF(INDEX(INDIRECT("ALL["&amp;ARTOMORO[#Headers]&amp;"]"),rowPointer2)="","",INDEX(INDIRECT("ALL["&amp;ARTOMORO[#Headers]&amp;"]"),rowPointer2))</f>
        <v/>
      </c>
    </row>
    <row r="52" spans="1:22" x14ac:dyDescent="0.25">
      <c r="A52" s="7">
        <v>156</v>
      </c>
      <c r="C52">
        <f ca="1">INDEX(INDIRECT("ALL["&amp;ARTOMORO[#Headers]&amp;"]"),rowPointer2)</f>
        <v>156</v>
      </c>
      <c r="D52" s="2">
        <f ca="1">INDEX(INDIRECT("ALL["&amp;ARTOMORO[#Headers]&amp;"]"),rowPointer2)</f>
        <v>44935</v>
      </c>
      <c r="E52" s="2">
        <f ca="1">IF(ARTOMORO[[#This Row],[TGL MASUK_H]]&gt;D51,ARTOMORO[[#This Row],[TGL MASUK_H]],IF(ARTOMORO[[#This Row],[ID]]=42,ARTOMORO[[#This Row],[TGL MASUK_H]],""))</f>
        <v>44935</v>
      </c>
      <c r="F52" s="6" t="str">
        <f ca="1">IF(INDEX(INDIRECT("ALL["&amp;ARTOMORO[#Headers]&amp;"]"),rowPointer2)="","",INDEX(INDIRECT("ALL["&amp;ARTOMORO[#Headers]&amp;"]"),rowPointer2))</f>
        <v>KENKO SINAR INDONESIA</v>
      </c>
      <c r="G52" s="6" t="str">
        <f ca="1">IF(INDEX(INDIRECT("ALL["&amp;ARTOMORO[#Headers]&amp;"]"),rowPointer2)="","",INDEX(INDIRECT("ALL["&amp;ARTOMORO[#Headers]&amp;"]"),rowPointer2))</f>
        <v>ARTO MORO</v>
      </c>
      <c r="H52" s="6" t="str">
        <f ca="1">IF(INDEX(INDIRECT("ALL["&amp;ARTOMORO[#Headers]&amp;"]"),rowPointer2)="","",INDEX(INDIRECT("ALL["&amp;ARTOMORO[#Headers]&amp;"]"),rowPointer2))</f>
        <v>23010463</v>
      </c>
      <c r="I52" s="6" t="str">
        <f ca="1">IF(INDEX(INDIRECT("ALL["&amp;ARTOMORO[#Headers]&amp;"]"),rowPointer2)="","",INDEX(INDIRECT("ALL["&amp;ARTOMORO[#Headers]&amp;"]"),rowPointer2))</f>
        <v>SA 39404</v>
      </c>
      <c r="J52" s="2">
        <f ca="1">IF(INDEX(INDIRECT("ALL["&amp;ARTOMORO[#Headers]&amp;"]"),rowPointer2)="","",INDEX(INDIRECT("ALL["&amp;ARTOMORO[#Headers]&amp;"]"),rowPointer2))</f>
        <v>44933</v>
      </c>
      <c r="K52" s="6" t="str">
        <f ca="1">IF(INDEX(INDIRECT("ALL["&amp;ARTOMORO[#Headers]&amp;"]"),rowPointer2)="","",INDEX(INDIRECT("ALL["&amp;ARTOMORO[#Headers]&amp;"]"),rowPointer2))</f>
        <v/>
      </c>
      <c r="L52" s="6" t="str">
        <f ca="1">IF(INDEX(INDIRECT("ALL["&amp;ARTOMORO[#Headers]&amp;"]"),rowPointer2)="","",INDEX(INDIRECT("ALL["&amp;ARTOMORO[#Headers]&amp;"]"),rowPointer2))</f>
        <v>KENKO CUTTER BLADE L-150 (18MM)</v>
      </c>
      <c r="M52" s="6">
        <f ca="1">IF(INDEX(INDIRECT("ALL["&amp;ARTOMORO[#Headers]&amp;"]"),rowPointer2)="","",INDEX(INDIRECT("ALL["&amp;ARTOMORO[#Headers]&amp;"]"),rowPointer2))</f>
        <v>5</v>
      </c>
      <c r="N52" s="6" t="str">
        <f ca="1">IF(INDEX(INDIRECT("ALL["&amp;ARTOMORO[#Headers]&amp;"]"),rowPointer2)="","",INDEX(INDIRECT("ALL["&amp;ARTOMORO[#Headers]&amp;"]"),rowPointer2))</f>
        <v/>
      </c>
      <c r="O52" s="6" t="str">
        <f ca="1">IF(INDEX(INDIRECT("ALL["&amp;ARTOMORO[#Headers]&amp;"]"),rowPointer2)="","",INDEX(INDIRECT("ALL["&amp;ARTOMORO[#Headers]&amp;"]"),rowPointer2))</f>
        <v/>
      </c>
      <c r="P52" s="3" t="str">
        <f ca="1">IF(INDEX(INDIRECT("ALL["&amp;ARTOMORO[#Headers]&amp;"]"),rowPointer2)="","",INDEX(INDIRECT("ALL["&amp;ARTOMORO[#Headers]&amp;"]"),rowPointer2))</f>
        <v/>
      </c>
      <c r="Q52" s="3">
        <f ca="1">IF(INDEX(INDIRECT("ALL["&amp;ARTOMORO[#Headers]&amp;"]"),rowPointer2)="","",INDEX(INDIRECT("ALL["&amp;ARTOMORO[#Headers]&amp;"]"),rowPointer2))</f>
        <v>3888000</v>
      </c>
      <c r="R52" s="6" t="str">
        <f ca="1">IF(INDEX(INDIRECT("ALL["&amp;ARTOMORO[#Headers]&amp;"]"),rowPointer2)="","",INDEX(INDIRECT("ALL["&amp;ARTOMORO[#Headers]&amp;"]"),rowPointer2))</f>
        <v>60 DOZ</v>
      </c>
      <c r="S52" s="4">
        <f ca="1">IF(INDEX(INDIRECT("ALL["&amp;ARTOMORO[#Headers]&amp;"]"),rowPointer2)="","",INDEX(INDIRECT("ALL["&amp;ARTOMORO[#Headers]&amp;"]"),rowPointer2))</f>
        <v>0.17</v>
      </c>
      <c r="T52" s="4" t="str">
        <f ca="1">IF(INDEX(INDIRECT("ALL["&amp;ARTOMORO[#Headers]&amp;"]"),rowPointer2)="","",INDEX(INDIRECT("ALL["&amp;ARTOMORO[#Headers]&amp;"]"),rowPointer2))</f>
        <v/>
      </c>
      <c r="U52" s="3" t="str">
        <f ca="1">IF(INDEX(INDIRECT("ALL["&amp;ARTOMORO[#Headers]&amp;"]"),rowPointer2)="","",INDEX(INDIRECT("ALL["&amp;ARTOMORO[#Headers]&amp;"]"),rowPointer2))</f>
        <v/>
      </c>
      <c r="V52" s="6" t="str">
        <f ca="1">IF(INDEX(INDIRECT("ALL["&amp;ARTOMORO[#Headers]&amp;"]"),rowPointer2)="","",INDEX(INDIRECT("ALL["&amp;ARTOMORO[#Headers]&amp;"]"),rowPointer2))</f>
        <v/>
      </c>
    </row>
    <row r="53" spans="1:22" x14ac:dyDescent="0.25">
      <c r="A53" s="7">
        <v>157</v>
      </c>
      <c r="C53" t="str">
        <f ca="1">INDEX(INDIRECT("ALL["&amp;ARTOMORO[#Headers]&amp;"]"),rowPointer2)</f>
        <v/>
      </c>
      <c r="D53" s="2">
        <f ca="1">INDEX(INDIRECT("ALL["&amp;ARTOMORO[#Headers]&amp;"]"),rowPointer2)</f>
        <v>44935</v>
      </c>
      <c r="E53" s="2" t="str">
        <f ca="1">IF(ARTOMORO[[#This Row],[TGL MASUK_H]]&gt;D52,ARTOMORO[[#This Row],[TGL MASUK_H]],IF(ARTOMORO[[#This Row],[ID]]=42,ARTOMORO[[#This Row],[TGL MASUK_H]],""))</f>
        <v/>
      </c>
      <c r="F53" s="6" t="str">
        <f ca="1">IF(INDEX(INDIRECT("ALL["&amp;ARTOMORO[#Headers]&amp;"]"),rowPointer2)="","",INDEX(INDIRECT("ALL["&amp;ARTOMORO[#Headers]&amp;"]"),rowPointer2))</f>
        <v/>
      </c>
      <c r="G53" s="6" t="str">
        <f ca="1">IF(INDEX(INDIRECT("ALL["&amp;ARTOMORO[#Headers]&amp;"]"),rowPointer2)="","",INDEX(INDIRECT("ALL["&amp;ARTOMORO[#Headers]&amp;"]"),rowPointer2))</f>
        <v/>
      </c>
      <c r="H53" s="6" t="str">
        <f ca="1">IF(INDEX(INDIRECT("ALL["&amp;ARTOMORO[#Headers]&amp;"]"),rowPointer2)="","",INDEX(INDIRECT("ALL["&amp;ARTOMORO[#Headers]&amp;"]"),rowPointer2))</f>
        <v/>
      </c>
      <c r="I53" s="6" t="str">
        <f ca="1">IF(INDEX(INDIRECT("ALL["&amp;ARTOMORO[#Headers]&amp;"]"),rowPointer2)="","",INDEX(INDIRECT("ALL["&amp;ARTOMORO[#Headers]&amp;"]"),rowPointer2))</f>
        <v/>
      </c>
      <c r="J53" s="2" t="str">
        <f ca="1">IF(INDEX(INDIRECT("ALL["&amp;ARTOMORO[#Headers]&amp;"]"),rowPointer2)="","",INDEX(INDIRECT("ALL["&amp;ARTOMORO[#Headers]&amp;"]"),rowPointer2))</f>
        <v/>
      </c>
      <c r="K53" s="6" t="str">
        <f ca="1">IF(INDEX(INDIRECT("ALL["&amp;ARTOMORO[#Headers]&amp;"]"),rowPointer2)="","",INDEX(INDIRECT("ALL["&amp;ARTOMORO[#Headers]&amp;"]"),rowPointer2))</f>
        <v/>
      </c>
      <c r="L53" s="6" t="str">
        <f ca="1">IF(INDEX(INDIRECT("ALL["&amp;ARTOMORO[#Headers]&amp;"]"),rowPointer2)="","",INDEX(INDIRECT("ALL["&amp;ARTOMORO[#Headers]&amp;"]"),rowPointer2))</f>
        <v>KENKO GEL PEN HI-TECH-H 0.28MM BLACK</v>
      </c>
      <c r="M53" s="6">
        <f ca="1">IF(INDEX(INDIRECT("ALL["&amp;ARTOMORO[#Headers]&amp;"]"),rowPointer2)="","",INDEX(INDIRECT("ALL["&amp;ARTOMORO[#Headers]&amp;"]"),rowPointer2))</f>
        <v>5</v>
      </c>
      <c r="N53" s="6" t="str">
        <f ca="1">IF(INDEX(INDIRECT("ALL["&amp;ARTOMORO[#Headers]&amp;"]"),rowPointer2)="","",INDEX(INDIRECT("ALL["&amp;ARTOMORO[#Headers]&amp;"]"),rowPointer2))</f>
        <v/>
      </c>
      <c r="O53" s="6" t="str">
        <f ca="1">IF(INDEX(INDIRECT("ALL["&amp;ARTOMORO[#Headers]&amp;"]"),rowPointer2)="","",INDEX(INDIRECT("ALL["&amp;ARTOMORO[#Headers]&amp;"]"),rowPointer2))</f>
        <v/>
      </c>
      <c r="P53" s="3" t="str">
        <f ca="1">IF(INDEX(INDIRECT("ALL["&amp;ARTOMORO[#Headers]&amp;"]"),rowPointer2)="","",INDEX(INDIRECT("ALL["&amp;ARTOMORO[#Headers]&amp;"]"),rowPointer2))</f>
        <v/>
      </c>
      <c r="Q53" s="3">
        <f ca="1">IF(INDEX(INDIRECT("ALL["&amp;ARTOMORO[#Headers]&amp;"]"),rowPointer2)="","",INDEX(INDIRECT("ALL["&amp;ARTOMORO[#Headers]&amp;"]"),rowPointer2))</f>
        <v>5616000</v>
      </c>
      <c r="R53" s="6" t="str">
        <f ca="1">IF(INDEX(INDIRECT("ALL["&amp;ARTOMORO[#Headers]&amp;"]"),rowPointer2)="","",INDEX(INDIRECT("ALL["&amp;ARTOMORO[#Headers]&amp;"]"),rowPointer2))</f>
        <v>12 GRS</v>
      </c>
      <c r="S53" s="4">
        <f ca="1">IF(INDEX(INDIRECT("ALL["&amp;ARTOMORO[#Headers]&amp;"]"),rowPointer2)="","",INDEX(INDIRECT("ALL["&amp;ARTOMORO[#Headers]&amp;"]"),rowPointer2))</f>
        <v>0.17</v>
      </c>
      <c r="T53" s="4" t="str">
        <f ca="1">IF(INDEX(INDIRECT("ALL["&amp;ARTOMORO[#Headers]&amp;"]"),rowPointer2)="","",INDEX(INDIRECT("ALL["&amp;ARTOMORO[#Headers]&amp;"]"),rowPointer2))</f>
        <v/>
      </c>
      <c r="U53" s="3" t="str">
        <f ca="1">IF(INDEX(INDIRECT("ALL["&amp;ARTOMORO[#Headers]&amp;"]"),rowPointer2)="","",INDEX(INDIRECT("ALL["&amp;ARTOMORO[#Headers]&amp;"]"),rowPointer2))</f>
        <v/>
      </c>
      <c r="V53" s="6" t="str">
        <f ca="1">IF(INDEX(INDIRECT("ALL["&amp;ARTOMORO[#Headers]&amp;"]"),rowPointer2)="","",INDEX(INDIRECT("ALL["&amp;ARTOMORO[#Headers]&amp;"]"),rowPointer2))</f>
        <v/>
      </c>
    </row>
    <row r="54" spans="1:22" x14ac:dyDescent="0.25">
      <c r="A54" s="7">
        <v>158</v>
      </c>
      <c r="C54" t="str">
        <f ca="1">INDEX(INDIRECT("ALL["&amp;ARTOMORO[#Headers]&amp;"]"),rowPointer2)</f>
        <v/>
      </c>
      <c r="D54" s="2">
        <f ca="1">INDEX(INDIRECT("ALL["&amp;ARTOMORO[#Headers]&amp;"]"),rowPointer2)</f>
        <v>44935</v>
      </c>
      <c r="E54" s="2" t="str">
        <f ca="1">IF(ARTOMORO[[#This Row],[TGL MASUK_H]]&gt;D53,ARTOMORO[[#This Row],[TGL MASUK_H]],IF(ARTOMORO[[#This Row],[ID]]=42,ARTOMORO[[#This Row],[TGL MASUK_H]],""))</f>
        <v/>
      </c>
      <c r="F54" s="6" t="str">
        <f ca="1">IF(INDEX(INDIRECT("ALL["&amp;ARTOMORO[#Headers]&amp;"]"),rowPointer2)="","",INDEX(INDIRECT("ALL["&amp;ARTOMORO[#Headers]&amp;"]"),rowPointer2))</f>
        <v/>
      </c>
      <c r="G54" s="6" t="str">
        <f ca="1">IF(INDEX(INDIRECT("ALL["&amp;ARTOMORO[#Headers]&amp;"]"),rowPointer2)="","",INDEX(INDIRECT("ALL["&amp;ARTOMORO[#Headers]&amp;"]"),rowPointer2))</f>
        <v/>
      </c>
      <c r="H54" s="6" t="str">
        <f ca="1">IF(INDEX(INDIRECT("ALL["&amp;ARTOMORO[#Headers]&amp;"]"),rowPointer2)="","",INDEX(INDIRECT("ALL["&amp;ARTOMORO[#Headers]&amp;"]"),rowPointer2))</f>
        <v/>
      </c>
      <c r="I54" s="6" t="str">
        <f ca="1">IF(INDEX(INDIRECT("ALL["&amp;ARTOMORO[#Headers]&amp;"]"),rowPointer2)="","",INDEX(INDIRECT("ALL["&amp;ARTOMORO[#Headers]&amp;"]"),rowPointer2))</f>
        <v/>
      </c>
      <c r="J54" s="2" t="str">
        <f ca="1">IF(INDEX(INDIRECT("ALL["&amp;ARTOMORO[#Headers]&amp;"]"),rowPointer2)="","",INDEX(INDIRECT("ALL["&amp;ARTOMORO[#Headers]&amp;"]"),rowPointer2))</f>
        <v/>
      </c>
      <c r="K54" s="6" t="str">
        <f ca="1">IF(INDEX(INDIRECT("ALL["&amp;ARTOMORO[#Headers]&amp;"]"),rowPointer2)="","",INDEX(INDIRECT("ALL["&amp;ARTOMORO[#Headers]&amp;"]"),rowPointer2))</f>
        <v/>
      </c>
      <c r="L54" s="6" t="str">
        <f ca="1">IF(INDEX(INDIRECT("ALL["&amp;ARTOMORO[#Headers]&amp;"]"),rowPointer2)="","",INDEX(INDIRECT("ALL["&amp;ARTOMORO[#Headers]&amp;"]"),rowPointer2))</f>
        <v>KENKO PUNCH NO.85 XL</v>
      </c>
      <c r="M54" s="6">
        <f ca="1">IF(INDEX(INDIRECT("ALL["&amp;ARTOMORO[#Headers]&amp;"]"),rowPointer2)="","",INDEX(INDIRECT("ALL["&amp;ARTOMORO[#Headers]&amp;"]"),rowPointer2))</f>
        <v>1</v>
      </c>
      <c r="N54" s="6" t="str">
        <f ca="1">IF(INDEX(INDIRECT("ALL["&amp;ARTOMORO[#Headers]&amp;"]"),rowPointer2)="","",INDEX(INDIRECT("ALL["&amp;ARTOMORO[#Headers]&amp;"]"),rowPointer2))</f>
        <v/>
      </c>
      <c r="O54" s="6" t="str">
        <f ca="1">IF(INDEX(INDIRECT("ALL["&amp;ARTOMORO[#Headers]&amp;"]"),rowPointer2)="","",INDEX(INDIRECT("ALL["&amp;ARTOMORO[#Headers]&amp;"]"),rowPointer2))</f>
        <v/>
      </c>
      <c r="P54" s="3" t="str">
        <f ca="1">IF(INDEX(INDIRECT("ALL["&amp;ARTOMORO[#Headers]&amp;"]"),rowPointer2)="","",INDEX(INDIRECT("ALL["&amp;ARTOMORO[#Headers]&amp;"]"),rowPointer2))</f>
        <v/>
      </c>
      <c r="Q54" s="3">
        <f ca="1">IF(INDEX(INDIRECT("ALL["&amp;ARTOMORO[#Headers]&amp;"]"),rowPointer2)="","",INDEX(INDIRECT("ALL["&amp;ARTOMORO[#Headers]&amp;"]"),rowPointer2))</f>
        <v>1416000</v>
      </c>
      <c r="R54" s="6" t="str">
        <f ca="1">IF(INDEX(INDIRECT("ALL["&amp;ARTOMORO[#Headers]&amp;"]"),rowPointer2)="","",INDEX(INDIRECT("ALL["&amp;ARTOMORO[#Headers]&amp;"]"),rowPointer2))</f>
        <v>24 PCS</v>
      </c>
      <c r="S54" s="4">
        <f ca="1">IF(INDEX(INDIRECT("ALL["&amp;ARTOMORO[#Headers]&amp;"]"),rowPointer2)="","",INDEX(INDIRECT("ALL["&amp;ARTOMORO[#Headers]&amp;"]"),rowPointer2))</f>
        <v>0.17</v>
      </c>
      <c r="T54" s="4" t="str">
        <f ca="1">IF(INDEX(INDIRECT("ALL["&amp;ARTOMORO[#Headers]&amp;"]"),rowPointer2)="","",INDEX(INDIRECT("ALL["&amp;ARTOMORO[#Headers]&amp;"]"),rowPointer2))</f>
        <v/>
      </c>
      <c r="U54" s="3" t="str">
        <f ca="1">IF(INDEX(INDIRECT("ALL["&amp;ARTOMORO[#Headers]&amp;"]"),rowPointer2)="","",INDEX(INDIRECT("ALL["&amp;ARTOMORO[#Headers]&amp;"]"),rowPointer2))</f>
        <v/>
      </c>
      <c r="V54" s="6" t="str">
        <f ca="1">IF(INDEX(INDIRECT("ALL["&amp;ARTOMORO[#Headers]&amp;"]"),rowPointer2)="","",INDEX(INDIRECT("ALL["&amp;ARTOMORO[#Headers]&amp;"]"),rowPointer2))</f>
        <v/>
      </c>
    </row>
    <row r="55" spans="1:22" x14ac:dyDescent="0.25">
      <c r="A55" s="7">
        <v>159</v>
      </c>
      <c r="C55" t="str">
        <f ca="1">INDEX(INDIRECT("ALL["&amp;ARTOMORO[#Headers]&amp;"]"),rowPointer2)</f>
        <v/>
      </c>
      <c r="D55" s="2">
        <f ca="1">INDEX(INDIRECT("ALL["&amp;ARTOMORO[#Headers]&amp;"]"),rowPointer2)</f>
        <v>44935</v>
      </c>
      <c r="E55" s="2" t="str">
        <f ca="1">IF(ARTOMORO[[#This Row],[TGL MASUK_H]]&gt;D54,ARTOMORO[[#This Row],[TGL MASUK_H]],IF(ARTOMORO[[#This Row],[ID]]=42,ARTOMORO[[#This Row],[TGL MASUK_H]],""))</f>
        <v/>
      </c>
      <c r="F55" s="6" t="str">
        <f ca="1">IF(INDEX(INDIRECT("ALL["&amp;ARTOMORO[#Headers]&amp;"]"),rowPointer2)="","",INDEX(INDIRECT("ALL["&amp;ARTOMORO[#Headers]&amp;"]"),rowPointer2))</f>
        <v/>
      </c>
      <c r="G55" s="6" t="str">
        <f ca="1">IF(INDEX(INDIRECT("ALL["&amp;ARTOMORO[#Headers]&amp;"]"),rowPointer2)="","",INDEX(INDIRECT("ALL["&amp;ARTOMORO[#Headers]&amp;"]"),rowPointer2))</f>
        <v/>
      </c>
      <c r="H55" s="6" t="str">
        <f ca="1">IF(INDEX(INDIRECT("ALL["&amp;ARTOMORO[#Headers]&amp;"]"),rowPointer2)="","",INDEX(INDIRECT("ALL["&amp;ARTOMORO[#Headers]&amp;"]"),rowPointer2))</f>
        <v/>
      </c>
      <c r="I55" s="6" t="str">
        <f ca="1">IF(INDEX(INDIRECT("ALL["&amp;ARTOMORO[#Headers]&amp;"]"),rowPointer2)="","",INDEX(INDIRECT("ALL["&amp;ARTOMORO[#Headers]&amp;"]"),rowPointer2))</f>
        <v/>
      </c>
      <c r="J55" s="2" t="str">
        <f ca="1">IF(INDEX(INDIRECT("ALL["&amp;ARTOMORO[#Headers]&amp;"]"),rowPointer2)="","",INDEX(INDIRECT("ALL["&amp;ARTOMORO[#Headers]&amp;"]"),rowPointer2))</f>
        <v/>
      </c>
      <c r="K55" s="6" t="str">
        <f ca="1">IF(INDEX(INDIRECT("ALL["&amp;ARTOMORO[#Headers]&amp;"]"),rowPointer2)="","",INDEX(INDIRECT("ALL["&amp;ARTOMORO[#Headers]&amp;"]"),rowPointer2))</f>
        <v/>
      </c>
      <c r="L55" s="6" t="str">
        <f ca="1">IF(INDEX(INDIRECT("ALL["&amp;ARTOMORO[#Headers]&amp;"]"),rowPointer2)="","",INDEX(INDIRECT("ALL["&amp;ARTOMORO[#Headers]&amp;"]"),rowPointer2))</f>
        <v>KENKO TRIGONAL CLIP NO.3</v>
      </c>
      <c r="M55" s="6">
        <f ca="1">IF(INDEX(INDIRECT("ALL["&amp;ARTOMORO[#Headers]&amp;"]"),rowPointer2)="","",INDEX(INDIRECT("ALL["&amp;ARTOMORO[#Headers]&amp;"]"),rowPointer2))</f>
        <v>2</v>
      </c>
      <c r="N55" s="6" t="str">
        <f ca="1">IF(INDEX(INDIRECT("ALL["&amp;ARTOMORO[#Headers]&amp;"]"),rowPointer2)="","",INDEX(INDIRECT("ALL["&amp;ARTOMORO[#Headers]&amp;"]"),rowPointer2))</f>
        <v/>
      </c>
      <c r="O55" s="6" t="str">
        <f ca="1">IF(INDEX(INDIRECT("ALL["&amp;ARTOMORO[#Headers]&amp;"]"),rowPointer2)="","",INDEX(INDIRECT("ALL["&amp;ARTOMORO[#Headers]&amp;"]"),rowPointer2))</f>
        <v/>
      </c>
      <c r="P55" s="3" t="str">
        <f ca="1">IF(INDEX(INDIRECT("ALL["&amp;ARTOMORO[#Headers]&amp;"]"),rowPointer2)="","",INDEX(INDIRECT("ALL["&amp;ARTOMORO[#Headers]&amp;"]"),rowPointer2))</f>
        <v/>
      </c>
      <c r="Q55" s="3">
        <f ca="1">IF(INDEX(INDIRECT("ALL["&amp;ARTOMORO[#Headers]&amp;"]"),rowPointer2)="","",INDEX(INDIRECT("ALL["&amp;ARTOMORO[#Headers]&amp;"]"),rowPointer2))</f>
        <v>800000</v>
      </c>
      <c r="R55" s="6" t="str">
        <f ca="1">IF(INDEX(INDIRECT("ALL["&amp;ARTOMORO[#Headers]&amp;"]"),rowPointer2)="","",INDEX(INDIRECT("ALL["&amp;ARTOMORO[#Headers]&amp;"]"),rowPointer2))</f>
        <v>50 PAK X 10 BOX</v>
      </c>
      <c r="S55" s="4">
        <f ca="1">IF(INDEX(INDIRECT("ALL["&amp;ARTOMORO[#Headers]&amp;"]"),rowPointer2)="","",INDEX(INDIRECT("ALL["&amp;ARTOMORO[#Headers]&amp;"]"),rowPointer2))</f>
        <v>0.17</v>
      </c>
      <c r="T55" s="4" t="str">
        <f ca="1">IF(INDEX(INDIRECT("ALL["&amp;ARTOMORO[#Headers]&amp;"]"),rowPointer2)="","",INDEX(INDIRECT("ALL["&amp;ARTOMORO[#Headers]&amp;"]"),rowPointer2))</f>
        <v/>
      </c>
      <c r="U55" s="3" t="str">
        <f ca="1">IF(INDEX(INDIRECT("ALL["&amp;ARTOMORO[#Headers]&amp;"]"),rowPointer2)="","",INDEX(INDIRECT("ALL["&amp;ARTOMORO[#Headers]&amp;"]"),rowPointer2))</f>
        <v/>
      </c>
      <c r="V55" s="6" t="str">
        <f ca="1">IF(INDEX(INDIRECT("ALL["&amp;ARTOMORO[#Headers]&amp;"]"),rowPointer2)="","",INDEX(INDIRECT("ALL["&amp;ARTOMORO[#Headers]&amp;"]"),rowPointer2))</f>
        <v/>
      </c>
    </row>
    <row r="56" spans="1:22" x14ac:dyDescent="0.25">
      <c r="A56" s="7">
        <v>160</v>
      </c>
      <c r="C56" t="str">
        <f ca="1">INDEX(INDIRECT("ALL["&amp;ARTOMORO[#Headers]&amp;"]"),rowPointer2)</f>
        <v/>
      </c>
      <c r="D56" s="2">
        <f ca="1">INDEX(INDIRECT("ALL["&amp;ARTOMORO[#Headers]&amp;"]"),rowPointer2)</f>
        <v>44935</v>
      </c>
      <c r="E56" s="2" t="str">
        <f ca="1">IF(ARTOMORO[[#This Row],[TGL MASUK_H]]&gt;D55,ARTOMORO[[#This Row],[TGL MASUK_H]],IF(ARTOMORO[[#This Row],[ID]]=42,ARTOMORO[[#This Row],[TGL MASUK_H]],""))</f>
        <v/>
      </c>
      <c r="F56" s="6" t="str">
        <f ca="1">IF(INDEX(INDIRECT("ALL["&amp;ARTOMORO[#Headers]&amp;"]"),rowPointer2)="","",INDEX(INDIRECT("ALL["&amp;ARTOMORO[#Headers]&amp;"]"),rowPointer2))</f>
        <v/>
      </c>
      <c r="G56" s="6" t="str">
        <f ca="1">IF(INDEX(INDIRECT("ALL["&amp;ARTOMORO[#Headers]&amp;"]"),rowPointer2)="","",INDEX(INDIRECT("ALL["&amp;ARTOMORO[#Headers]&amp;"]"),rowPointer2))</f>
        <v/>
      </c>
      <c r="H56" s="6" t="str">
        <f ca="1">IF(INDEX(INDIRECT("ALL["&amp;ARTOMORO[#Headers]&amp;"]"),rowPointer2)="","",INDEX(INDIRECT("ALL["&amp;ARTOMORO[#Headers]&amp;"]"),rowPointer2))</f>
        <v/>
      </c>
      <c r="I56" s="6" t="str">
        <f ca="1">IF(INDEX(INDIRECT("ALL["&amp;ARTOMORO[#Headers]&amp;"]"),rowPointer2)="","",INDEX(INDIRECT("ALL["&amp;ARTOMORO[#Headers]&amp;"]"),rowPointer2))</f>
        <v/>
      </c>
      <c r="J56" s="2" t="str">
        <f ca="1">IF(INDEX(INDIRECT("ALL["&amp;ARTOMORO[#Headers]&amp;"]"),rowPointer2)="","",INDEX(INDIRECT("ALL["&amp;ARTOMORO[#Headers]&amp;"]"),rowPointer2))</f>
        <v/>
      </c>
      <c r="K56" s="6" t="str">
        <f ca="1">IF(INDEX(INDIRECT("ALL["&amp;ARTOMORO[#Headers]&amp;"]"),rowPointer2)="","",INDEX(INDIRECT("ALL["&amp;ARTOMORO[#Headers]&amp;"]"),rowPointer2))</f>
        <v/>
      </c>
      <c r="L56" s="6" t="str">
        <f ca="1">IF(INDEX(INDIRECT("ALL["&amp;ARTOMORO[#Headers]&amp;"]"),rowPointer2)="","",INDEX(INDIRECT("ALL["&amp;ARTOMORO[#Headers]&amp;"]"),rowPointer2))</f>
        <v>KENKO JUMBO CLIP NO.5</v>
      </c>
      <c r="M56" s="6">
        <f ca="1">IF(INDEX(INDIRECT("ALL["&amp;ARTOMORO[#Headers]&amp;"]"),rowPointer2)="","",INDEX(INDIRECT("ALL["&amp;ARTOMORO[#Headers]&amp;"]"),rowPointer2))</f>
        <v>2</v>
      </c>
      <c r="N56" s="6" t="str">
        <f ca="1">IF(INDEX(INDIRECT("ALL["&amp;ARTOMORO[#Headers]&amp;"]"),rowPointer2)="","",INDEX(INDIRECT("ALL["&amp;ARTOMORO[#Headers]&amp;"]"),rowPointer2))</f>
        <v/>
      </c>
      <c r="O56" s="6" t="str">
        <f ca="1">IF(INDEX(INDIRECT("ALL["&amp;ARTOMORO[#Headers]&amp;"]"),rowPointer2)="","",INDEX(INDIRECT("ALL["&amp;ARTOMORO[#Headers]&amp;"]"),rowPointer2))</f>
        <v/>
      </c>
      <c r="P56" s="3" t="str">
        <f ca="1">IF(INDEX(INDIRECT("ALL["&amp;ARTOMORO[#Headers]&amp;"]"),rowPointer2)="","",INDEX(INDIRECT("ALL["&amp;ARTOMORO[#Headers]&amp;"]"),rowPointer2))</f>
        <v/>
      </c>
      <c r="Q56" s="3">
        <f ca="1">IF(INDEX(INDIRECT("ALL["&amp;ARTOMORO[#Headers]&amp;"]"),rowPointer2)="","",INDEX(INDIRECT("ALL["&amp;ARTOMORO[#Headers]&amp;"]"),rowPointer2))</f>
        <v>860000</v>
      </c>
      <c r="R56" s="6" t="str">
        <f ca="1">IF(INDEX(INDIRECT("ALL["&amp;ARTOMORO[#Headers]&amp;"]"),rowPointer2)="","",INDEX(INDIRECT("ALL["&amp;ARTOMORO[#Headers]&amp;"]"),rowPointer2))</f>
        <v>20 PAK X 10 BOX</v>
      </c>
      <c r="S56" s="4">
        <f ca="1">IF(INDEX(INDIRECT("ALL["&amp;ARTOMORO[#Headers]&amp;"]"),rowPointer2)="","",INDEX(INDIRECT("ALL["&amp;ARTOMORO[#Headers]&amp;"]"),rowPointer2))</f>
        <v>0.17</v>
      </c>
      <c r="T56" s="4" t="str">
        <f ca="1">IF(INDEX(INDIRECT("ALL["&amp;ARTOMORO[#Headers]&amp;"]"),rowPointer2)="","",INDEX(INDIRECT("ALL["&amp;ARTOMORO[#Headers]&amp;"]"),rowPointer2))</f>
        <v/>
      </c>
      <c r="U56" s="3" t="str">
        <f ca="1">IF(INDEX(INDIRECT("ALL["&amp;ARTOMORO[#Headers]&amp;"]"),rowPointer2)="","",INDEX(INDIRECT("ALL["&amp;ARTOMORO[#Headers]&amp;"]"),rowPointer2))</f>
        <v/>
      </c>
      <c r="V56" s="6" t="str">
        <f ca="1">IF(INDEX(INDIRECT("ALL["&amp;ARTOMORO[#Headers]&amp;"]"),rowPointer2)="","",INDEX(INDIRECT("ALL["&amp;ARTOMORO[#Headers]&amp;"]"),rowPointer2))</f>
        <v/>
      </c>
    </row>
    <row r="57" spans="1:22" x14ac:dyDescent="0.25">
      <c r="A57" s="7">
        <v>161</v>
      </c>
      <c r="C57" t="str">
        <f ca="1">INDEX(INDIRECT("ALL["&amp;ARTOMORO[#Headers]&amp;"]"),rowPointer2)</f>
        <v/>
      </c>
      <c r="D57" s="2">
        <f ca="1">INDEX(INDIRECT("ALL["&amp;ARTOMORO[#Headers]&amp;"]"),rowPointer2)</f>
        <v>44935</v>
      </c>
      <c r="E57" s="2" t="str">
        <f ca="1">IF(ARTOMORO[[#This Row],[TGL MASUK_H]]&gt;D56,ARTOMORO[[#This Row],[TGL MASUK_H]],IF(ARTOMORO[[#This Row],[ID]]=42,ARTOMORO[[#This Row],[TGL MASUK_H]],""))</f>
        <v/>
      </c>
      <c r="F57" s="6" t="str">
        <f ca="1">IF(INDEX(INDIRECT("ALL["&amp;ARTOMORO[#Headers]&amp;"]"),rowPointer2)="","",INDEX(INDIRECT("ALL["&amp;ARTOMORO[#Headers]&amp;"]"),rowPointer2))</f>
        <v/>
      </c>
      <c r="G57" s="6" t="str">
        <f ca="1">IF(INDEX(INDIRECT("ALL["&amp;ARTOMORO[#Headers]&amp;"]"),rowPointer2)="","",INDEX(INDIRECT("ALL["&amp;ARTOMORO[#Headers]&amp;"]"),rowPointer2))</f>
        <v/>
      </c>
      <c r="H57" s="6" t="str">
        <f ca="1">IF(INDEX(INDIRECT("ALL["&amp;ARTOMORO[#Headers]&amp;"]"),rowPointer2)="","",INDEX(INDIRECT("ALL["&amp;ARTOMORO[#Headers]&amp;"]"),rowPointer2))</f>
        <v/>
      </c>
      <c r="I57" s="6" t="str">
        <f ca="1">IF(INDEX(INDIRECT("ALL["&amp;ARTOMORO[#Headers]&amp;"]"),rowPointer2)="","",INDEX(INDIRECT("ALL["&amp;ARTOMORO[#Headers]&amp;"]"),rowPointer2))</f>
        <v>SA 39405</v>
      </c>
      <c r="J57" s="2" t="str">
        <f ca="1">IF(INDEX(INDIRECT("ALL["&amp;ARTOMORO[#Headers]&amp;"]"),rowPointer2)="","",INDEX(INDIRECT("ALL["&amp;ARTOMORO[#Headers]&amp;"]"),rowPointer2))</f>
        <v/>
      </c>
      <c r="K57" s="6" t="str">
        <f ca="1">IF(INDEX(INDIRECT("ALL["&amp;ARTOMORO[#Headers]&amp;"]"),rowPointer2)="","",INDEX(INDIRECT("ALL["&amp;ARTOMORO[#Headers]&amp;"]"),rowPointer2))</f>
        <v/>
      </c>
      <c r="L57" s="6" t="str">
        <f ca="1">IF(INDEX(INDIRECT("ALL["&amp;ARTOMORO[#Headers]&amp;"]"),rowPointer2)="","",INDEX(INDIRECT("ALL["&amp;ARTOMORO[#Headers]&amp;"]"),rowPointer2))</f>
        <v>KENKO GEL PEN SAHARA BLACK</v>
      </c>
      <c r="M57" s="6">
        <f ca="1">IF(INDEX(INDIRECT("ALL["&amp;ARTOMORO[#Headers]&amp;"]"),rowPointer2)="","",INDEX(INDIRECT("ALL["&amp;ARTOMORO[#Headers]&amp;"]"),rowPointer2))</f>
        <v>2</v>
      </c>
      <c r="N57" s="6" t="str">
        <f ca="1">IF(INDEX(INDIRECT("ALL["&amp;ARTOMORO[#Headers]&amp;"]"),rowPointer2)="","",INDEX(INDIRECT("ALL["&amp;ARTOMORO[#Headers]&amp;"]"),rowPointer2))</f>
        <v/>
      </c>
      <c r="O57" s="6" t="str">
        <f ca="1">IF(INDEX(INDIRECT("ALL["&amp;ARTOMORO[#Headers]&amp;"]"),rowPointer2)="","",INDEX(INDIRECT("ALL["&amp;ARTOMORO[#Headers]&amp;"]"),rowPointer2))</f>
        <v/>
      </c>
      <c r="P57" s="3" t="str">
        <f ca="1">IF(INDEX(INDIRECT("ALL["&amp;ARTOMORO[#Headers]&amp;"]"),rowPointer2)="","",INDEX(INDIRECT("ALL["&amp;ARTOMORO[#Headers]&amp;"]"),rowPointer2))</f>
        <v/>
      </c>
      <c r="Q57" s="3">
        <f ca="1">IF(INDEX(INDIRECT("ALL["&amp;ARTOMORO[#Headers]&amp;"]"),rowPointer2)="","",INDEX(INDIRECT("ALL["&amp;ARTOMORO[#Headers]&amp;"]"),rowPointer2))</f>
        <v>5270400</v>
      </c>
      <c r="R57" s="6" t="str">
        <f ca="1">IF(INDEX(INDIRECT("ALL["&amp;ARTOMORO[#Headers]&amp;"]"),rowPointer2)="","",INDEX(INDIRECT("ALL["&amp;ARTOMORO[#Headers]&amp;"]"),rowPointer2))</f>
        <v>12 GRS</v>
      </c>
      <c r="S57" s="4">
        <f ca="1">IF(INDEX(INDIRECT("ALL["&amp;ARTOMORO[#Headers]&amp;"]"),rowPointer2)="","",INDEX(INDIRECT("ALL["&amp;ARTOMORO[#Headers]&amp;"]"),rowPointer2))</f>
        <v>0.17</v>
      </c>
      <c r="T57" s="4" t="str">
        <f ca="1">IF(INDEX(INDIRECT("ALL["&amp;ARTOMORO[#Headers]&amp;"]"),rowPointer2)="","",INDEX(INDIRECT("ALL["&amp;ARTOMORO[#Headers]&amp;"]"),rowPointer2))</f>
        <v/>
      </c>
      <c r="U57" s="3" t="str">
        <f ca="1">IF(INDEX(INDIRECT("ALL["&amp;ARTOMORO[#Headers]&amp;"]"),rowPointer2)="","",INDEX(INDIRECT("ALL["&amp;ARTOMORO[#Headers]&amp;"]"),rowPointer2))</f>
        <v/>
      </c>
      <c r="V57" s="6" t="str">
        <f ca="1">IF(INDEX(INDIRECT("ALL["&amp;ARTOMORO[#Headers]&amp;"]"),rowPointer2)="","",INDEX(INDIRECT("ALL["&amp;ARTOMORO[#Headers]&amp;"]"),rowPointer2))</f>
        <v/>
      </c>
    </row>
    <row r="58" spans="1:22" x14ac:dyDescent="0.25">
      <c r="A58" s="7">
        <v>162</v>
      </c>
      <c r="C58" t="str">
        <f ca="1">INDEX(INDIRECT("ALL["&amp;ARTOMORO[#Headers]&amp;"]"),rowPointer2)</f>
        <v/>
      </c>
      <c r="D58" s="2">
        <f ca="1">INDEX(INDIRECT("ALL["&amp;ARTOMORO[#Headers]&amp;"]"),rowPointer2)</f>
        <v>44935</v>
      </c>
      <c r="E58" s="2" t="str">
        <f ca="1">IF(ARTOMORO[[#This Row],[TGL MASUK_H]]&gt;D57,ARTOMORO[[#This Row],[TGL MASUK_H]],IF(ARTOMORO[[#This Row],[ID]]=42,ARTOMORO[[#This Row],[TGL MASUK_H]],""))</f>
        <v/>
      </c>
      <c r="F58" s="6" t="str">
        <f ca="1">IF(INDEX(INDIRECT("ALL["&amp;ARTOMORO[#Headers]&amp;"]"),rowPointer2)="","",INDEX(INDIRECT("ALL["&amp;ARTOMORO[#Headers]&amp;"]"),rowPointer2))</f>
        <v/>
      </c>
      <c r="G58" s="6" t="str">
        <f ca="1">IF(INDEX(INDIRECT("ALL["&amp;ARTOMORO[#Headers]&amp;"]"),rowPointer2)="","",INDEX(INDIRECT("ALL["&amp;ARTOMORO[#Headers]&amp;"]"),rowPointer2))</f>
        <v/>
      </c>
      <c r="H58" s="6" t="str">
        <f ca="1">IF(INDEX(INDIRECT("ALL["&amp;ARTOMORO[#Headers]&amp;"]"),rowPointer2)="","",INDEX(INDIRECT("ALL["&amp;ARTOMORO[#Headers]&amp;"]"),rowPointer2))</f>
        <v/>
      </c>
      <c r="I58" s="6" t="str">
        <f ca="1">IF(INDEX(INDIRECT("ALL["&amp;ARTOMORO[#Headers]&amp;"]"),rowPointer2)="","",INDEX(INDIRECT("ALL["&amp;ARTOMORO[#Headers]&amp;"]"),rowPointer2))</f>
        <v/>
      </c>
      <c r="J58" s="2" t="str">
        <f ca="1">IF(INDEX(INDIRECT("ALL["&amp;ARTOMORO[#Headers]&amp;"]"),rowPointer2)="","",INDEX(INDIRECT("ALL["&amp;ARTOMORO[#Headers]&amp;"]"),rowPointer2))</f>
        <v/>
      </c>
      <c r="K58" s="6" t="str">
        <f ca="1">IF(INDEX(INDIRECT("ALL["&amp;ARTOMORO[#Headers]&amp;"]"),rowPointer2)="","",INDEX(INDIRECT("ALL["&amp;ARTOMORO[#Headers]&amp;"]"),rowPointer2))</f>
        <v/>
      </c>
      <c r="L58" s="6" t="str">
        <f ca="1">IF(INDEX(INDIRECT("ALL["&amp;ARTOMORO[#Headers]&amp;"]"),rowPointer2)="","",INDEX(INDIRECT("ALL["&amp;ARTOMORO[#Headers]&amp;"]"),rowPointer2))</f>
        <v/>
      </c>
      <c r="M58" s="6" t="str">
        <f ca="1">IF(INDEX(INDIRECT("ALL["&amp;ARTOMORO[#Headers]&amp;"]"),rowPointer2)="","",INDEX(INDIRECT("ALL["&amp;ARTOMORO[#Headers]&amp;"]"),rowPointer2))</f>
        <v/>
      </c>
      <c r="N58" s="6" t="str">
        <f ca="1">IF(INDEX(INDIRECT("ALL["&amp;ARTOMORO[#Headers]&amp;"]"),rowPointer2)="","",INDEX(INDIRECT("ALL["&amp;ARTOMORO[#Headers]&amp;"]"),rowPointer2))</f>
        <v/>
      </c>
      <c r="O58" s="6" t="str">
        <f ca="1">IF(INDEX(INDIRECT("ALL["&amp;ARTOMORO[#Headers]&amp;"]"),rowPointer2)="","",INDEX(INDIRECT("ALL["&amp;ARTOMORO[#Headers]&amp;"]"),rowPointer2))</f>
        <v/>
      </c>
      <c r="P58" s="3" t="str">
        <f ca="1">IF(INDEX(INDIRECT("ALL["&amp;ARTOMORO[#Headers]&amp;"]"),rowPointer2)="","",INDEX(INDIRECT("ALL["&amp;ARTOMORO[#Headers]&amp;"]"),rowPointer2))</f>
        <v/>
      </c>
      <c r="Q58" s="3" t="str">
        <f ca="1">IF(INDEX(INDIRECT("ALL["&amp;ARTOMORO[#Headers]&amp;"]"),rowPointer2)="","",INDEX(INDIRECT("ALL["&amp;ARTOMORO[#Headers]&amp;"]"),rowPointer2))</f>
        <v/>
      </c>
      <c r="R58" s="6" t="str">
        <f ca="1">IF(INDEX(INDIRECT("ALL["&amp;ARTOMORO[#Headers]&amp;"]"),rowPointer2)="","",INDEX(INDIRECT("ALL["&amp;ARTOMORO[#Headers]&amp;"]"),rowPointer2))</f>
        <v/>
      </c>
      <c r="S58" s="4" t="str">
        <f ca="1">IF(INDEX(INDIRECT("ALL["&amp;ARTOMORO[#Headers]&amp;"]"),rowPointer2)="","",INDEX(INDIRECT("ALL["&amp;ARTOMORO[#Headers]&amp;"]"),rowPointer2))</f>
        <v/>
      </c>
      <c r="T58" s="4" t="str">
        <f ca="1">IF(INDEX(INDIRECT("ALL["&amp;ARTOMORO[#Headers]&amp;"]"),rowPointer2)="","",INDEX(INDIRECT("ALL["&amp;ARTOMORO[#Headers]&amp;"]"),rowPointer2))</f>
        <v/>
      </c>
      <c r="U58" s="3" t="str">
        <f ca="1">IF(INDEX(INDIRECT("ALL["&amp;ARTOMORO[#Headers]&amp;"]"),rowPointer2)="","",INDEX(INDIRECT("ALL["&amp;ARTOMORO[#Headers]&amp;"]"),rowPointer2))</f>
        <v/>
      </c>
      <c r="V58" s="6" t="str">
        <f ca="1">IF(INDEX(INDIRECT("ALL["&amp;ARTOMORO[#Headers]&amp;"]"),rowPointer2)="","",INDEX(INDIRECT("ALL["&amp;ARTOMORO[#Headers]&amp;"]"),rowPointer2))</f>
        <v/>
      </c>
    </row>
    <row r="59" spans="1:22" x14ac:dyDescent="0.25">
      <c r="A59" s="7">
        <v>163</v>
      </c>
      <c r="C59">
        <f ca="1">INDEX(INDIRECT("ALL["&amp;ARTOMORO[#Headers]&amp;"]"),rowPointer2)</f>
        <v>163</v>
      </c>
      <c r="D59" s="2">
        <f ca="1">INDEX(INDIRECT("ALL["&amp;ARTOMORO[#Headers]&amp;"]"),rowPointer2)</f>
        <v>44935</v>
      </c>
      <c r="E59" s="2" t="str">
        <f ca="1">IF(ARTOMORO[[#This Row],[TGL MASUK_H]]&gt;D58,ARTOMORO[[#This Row],[TGL MASUK_H]],IF(ARTOMORO[[#This Row],[ID]]=42,ARTOMORO[[#This Row],[TGL MASUK_H]],""))</f>
        <v/>
      </c>
      <c r="F59" s="6" t="str">
        <f ca="1">IF(INDEX(INDIRECT("ALL["&amp;ARTOMORO[#Headers]&amp;"]"),rowPointer2)="","",INDEX(INDIRECT("ALL["&amp;ARTOMORO[#Headers]&amp;"]"),rowPointer2))</f>
        <v>KENKO SINAR INDONESIA</v>
      </c>
      <c r="G59" s="6" t="str">
        <f ca="1">IF(INDEX(INDIRECT("ALL["&amp;ARTOMORO[#Headers]&amp;"]"),rowPointer2)="","",INDEX(INDIRECT("ALL["&amp;ARTOMORO[#Headers]&amp;"]"),rowPointer2))</f>
        <v>ARTO MORO</v>
      </c>
      <c r="H59" s="6" t="str">
        <f ca="1">IF(INDEX(INDIRECT("ALL["&amp;ARTOMORO[#Headers]&amp;"]"),rowPointer2)="","",INDEX(INDIRECT("ALL["&amp;ARTOMORO[#Headers]&amp;"]"),rowPointer2))</f>
        <v>23010446</v>
      </c>
      <c r="I59" s="6" t="str">
        <f ca="1">IF(INDEX(INDIRECT("ALL["&amp;ARTOMORO[#Headers]&amp;"]"),rowPointer2)="","",INDEX(INDIRECT("ALL["&amp;ARTOMORO[#Headers]&amp;"]"),rowPointer2))</f>
        <v>SA 39399</v>
      </c>
      <c r="J59" s="2">
        <f ca="1">IF(INDEX(INDIRECT("ALL["&amp;ARTOMORO[#Headers]&amp;"]"),rowPointer2)="","",INDEX(INDIRECT("ALL["&amp;ARTOMORO[#Headers]&amp;"]"),rowPointer2))</f>
        <v>44933</v>
      </c>
      <c r="K59" s="6" t="str">
        <f ca="1">IF(INDEX(INDIRECT("ALL["&amp;ARTOMORO[#Headers]&amp;"]"),rowPointer2)="","",INDEX(INDIRECT("ALL["&amp;ARTOMORO[#Headers]&amp;"]"),rowPointer2))</f>
        <v/>
      </c>
      <c r="L59" s="6" t="str">
        <f ca="1">IF(INDEX(INDIRECT("ALL["&amp;ARTOMORO[#Headers]&amp;"]"),rowPointer2)="","",INDEX(INDIRECT("ALL["&amp;ARTOMORO[#Headers]&amp;"]"),rowPointer2))</f>
        <v>KENKO PUNCH NO.30</v>
      </c>
      <c r="M59" s="6">
        <f ca="1">IF(INDEX(INDIRECT("ALL["&amp;ARTOMORO[#Headers]&amp;"]"),rowPointer2)="","",INDEX(INDIRECT("ALL["&amp;ARTOMORO[#Headers]&amp;"]"),rowPointer2))</f>
        <v>4</v>
      </c>
      <c r="N59" s="6" t="str">
        <f ca="1">IF(INDEX(INDIRECT("ALL["&amp;ARTOMORO[#Headers]&amp;"]"),rowPointer2)="","",INDEX(INDIRECT("ALL["&amp;ARTOMORO[#Headers]&amp;"]"),rowPointer2))</f>
        <v/>
      </c>
      <c r="O59" s="6" t="str">
        <f ca="1">IF(INDEX(INDIRECT("ALL["&amp;ARTOMORO[#Headers]&amp;"]"),rowPointer2)="","",INDEX(INDIRECT("ALL["&amp;ARTOMORO[#Headers]&amp;"]"),rowPointer2))</f>
        <v/>
      </c>
      <c r="P59" s="3" t="str">
        <f ca="1">IF(INDEX(INDIRECT("ALL["&amp;ARTOMORO[#Headers]&amp;"]"),rowPointer2)="","",INDEX(INDIRECT("ALL["&amp;ARTOMORO[#Headers]&amp;"]"),rowPointer2))</f>
        <v/>
      </c>
      <c r="Q59" s="3">
        <f ca="1">IF(INDEX(INDIRECT("ALL["&amp;ARTOMORO[#Headers]&amp;"]"),rowPointer2)="","",INDEX(INDIRECT("ALL["&amp;ARTOMORO[#Headers]&amp;"]"),rowPointer2))</f>
        <v>1560000</v>
      </c>
      <c r="R59" s="6" t="str">
        <f ca="1">IF(INDEX(INDIRECT("ALL["&amp;ARTOMORO[#Headers]&amp;"]"),rowPointer2)="","",INDEX(INDIRECT("ALL["&amp;ARTOMORO[#Headers]&amp;"]"),rowPointer2))</f>
        <v>10 DOZ</v>
      </c>
      <c r="S59" s="4">
        <f ca="1">IF(INDEX(INDIRECT("ALL["&amp;ARTOMORO[#Headers]&amp;"]"),rowPointer2)="","",INDEX(INDIRECT("ALL["&amp;ARTOMORO[#Headers]&amp;"]"),rowPointer2))</f>
        <v>0.17</v>
      </c>
      <c r="T59" s="4" t="str">
        <f ca="1">IF(INDEX(INDIRECT("ALL["&amp;ARTOMORO[#Headers]&amp;"]"),rowPointer2)="","",INDEX(INDIRECT("ALL["&amp;ARTOMORO[#Headers]&amp;"]"),rowPointer2))</f>
        <v/>
      </c>
      <c r="U59" s="3" t="str">
        <f ca="1">IF(INDEX(INDIRECT("ALL["&amp;ARTOMORO[#Headers]&amp;"]"),rowPointer2)="","",INDEX(INDIRECT("ALL["&amp;ARTOMORO[#Headers]&amp;"]"),rowPointer2))</f>
        <v/>
      </c>
      <c r="V59" s="6" t="str">
        <f ca="1">IF(INDEX(INDIRECT("ALL["&amp;ARTOMORO[#Headers]&amp;"]"),rowPointer2)="","",INDEX(INDIRECT("ALL["&amp;ARTOMORO[#Headers]&amp;"]"),rowPointer2))</f>
        <v/>
      </c>
    </row>
    <row r="60" spans="1:22" x14ac:dyDescent="0.25">
      <c r="A60" s="7">
        <v>164</v>
      </c>
      <c r="C60" t="str">
        <f ca="1">INDEX(INDIRECT("ALL["&amp;ARTOMORO[#Headers]&amp;"]"),rowPointer2)</f>
        <v/>
      </c>
      <c r="D60" s="2">
        <f ca="1">INDEX(INDIRECT("ALL["&amp;ARTOMORO[#Headers]&amp;"]"),rowPointer2)</f>
        <v>44935</v>
      </c>
      <c r="E60" s="2" t="str">
        <f ca="1">IF(ARTOMORO[[#This Row],[TGL MASUK_H]]&gt;D59,ARTOMORO[[#This Row],[TGL MASUK_H]],IF(ARTOMORO[[#This Row],[ID]]=42,ARTOMORO[[#This Row],[TGL MASUK_H]],""))</f>
        <v/>
      </c>
      <c r="F60" s="6" t="str">
        <f ca="1">IF(INDEX(INDIRECT("ALL["&amp;ARTOMORO[#Headers]&amp;"]"),rowPointer2)="","",INDEX(INDIRECT("ALL["&amp;ARTOMORO[#Headers]&amp;"]"),rowPointer2))</f>
        <v/>
      </c>
      <c r="G60" s="6" t="str">
        <f ca="1">IF(INDEX(INDIRECT("ALL["&amp;ARTOMORO[#Headers]&amp;"]"),rowPointer2)="","",INDEX(INDIRECT("ALL["&amp;ARTOMORO[#Headers]&amp;"]"),rowPointer2))</f>
        <v/>
      </c>
      <c r="H60" s="6" t="str">
        <f ca="1">IF(INDEX(INDIRECT("ALL["&amp;ARTOMORO[#Headers]&amp;"]"),rowPointer2)="","",INDEX(INDIRECT("ALL["&amp;ARTOMORO[#Headers]&amp;"]"),rowPointer2))</f>
        <v/>
      </c>
      <c r="I60" s="6" t="str">
        <f ca="1">IF(INDEX(INDIRECT("ALL["&amp;ARTOMORO[#Headers]&amp;"]"),rowPointer2)="","",INDEX(INDIRECT("ALL["&amp;ARTOMORO[#Headers]&amp;"]"),rowPointer2))</f>
        <v/>
      </c>
      <c r="J60" s="2" t="str">
        <f ca="1">IF(INDEX(INDIRECT("ALL["&amp;ARTOMORO[#Headers]&amp;"]"),rowPointer2)="","",INDEX(INDIRECT("ALL["&amp;ARTOMORO[#Headers]&amp;"]"),rowPointer2))</f>
        <v/>
      </c>
      <c r="K60" s="6" t="str">
        <f ca="1">IF(INDEX(INDIRECT("ALL["&amp;ARTOMORO[#Headers]&amp;"]"),rowPointer2)="","",INDEX(INDIRECT("ALL["&amp;ARTOMORO[#Headers]&amp;"]"),rowPointer2))</f>
        <v/>
      </c>
      <c r="L60" s="6" t="str">
        <f ca="1">IF(INDEX(INDIRECT("ALL["&amp;ARTOMORO[#Headers]&amp;"]"),rowPointer2)="","",INDEX(INDIRECT("ALL["&amp;ARTOMORO[#Headers]&amp;"]"),rowPointer2))</f>
        <v>KENKO HEAVY DUTY STAPLER HD-12L/24</v>
      </c>
      <c r="M60" s="6">
        <f ca="1">IF(INDEX(INDIRECT("ALL["&amp;ARTOMORO[#Headers]&amp;"]"),rowPointer2)="","",INDEX(INDIRECT("ALL["&amp;ARTOMORO[#Headers]&amp;"]"),rowPointer2))</f>
        <v>1</v>
      </c>
      <c r="N60" s="6" t="str">
        <f ca="1">IF(INDEX(INDIRECT("ALL["&amp;ARTOMORO[#Headers]&amp;"]"),rowPointer2)="","",INDEX(INDIRECT("ALL["&amp;ARTOMORO[#Headers]&amp;"]"),rowPointer2))</f>
        <v/>
      </c>
      <c r="O60" s="6" t="str">
        <f ca="1">IF(INDEX(INDIRECT("ALL["&amp;ARTOMORO[#Headers]&amp;"]"),rowPointer2)="","",INDEX(INDIRECT("ALL["&amp;ARTOMORO[#Headers]&amp;"]"),rowPointer2))</f>
        <v/>
      </c>
      <c r="P60" s="3" t="str">
        <f ca="1">IF(INDEX(INDIRECT("ALL["&amp;ARTOMORO[#Headers]&amp;"]"),rowPointer2)="","",INDEX(INDIRECT("ALL["&amp;ARTOMORO[#Headers]&amp;"]"),rowPointer2))</f>
        <v/>
      </c>
      <c r="Q60" s="3">
        <f ca="1">IF(INDEX(INDIRECT("ALL["&amp;ARTOMORO[#Headers]&amp;"]"),rowPointer2)="","",INDEX(INDIRECT("ALL["&amp;ARTOMORO[#Headers]&amp;"]"),rowPointer2))</f>
        <v>2160000</v>
      </c>
      <c r="R60" s="6" t="str">
        <f ca="1">IF(INDEX(INDIRECT("ALL["&amp;ARTOMORO[#Headers]&amp;"]"),rowPointer2)="","",INDEX(INDIRECT("ALL["&amp;ARTOMORO[#Headers]&amp;"]"),rowPointer2))</f>
        <v>6 PCS</v>
      </c>
      <c r="S60" s="4">
        <f ca="1">IF(INDEX(INDIRECT("ALL["&amp;ARTOMORO[#Headers]&amp;"]"),rowPointer2)="","",INDEX(INDIRECT("ALL["&amp;ARTOMORO[#Headers]&amp;"]"),rowPointer2))</f>
        <v>0.17</v>
      </c>
      <c r="T60" s="4" t="str">
        <f ca="1">IF(INDEX(INDIRECT("ALL["&amp;ARTOMORO[#Headers]&amp;"]"),rowPointer2)="","",INDEX(INDIRECT("ALL["&amp;ARTOMORO[#Headers]&amp;"]"),rowPointer2))</f>
        <v/>
      </c>
      <c r="U60" s="3" t="str">
        <f ca="1">IF(INDEX(INDIRECT("ALL["&amp;ARTOMORO[#Headers]&amp;"]"),rowPointer2)="","",INDEX(INDIRECT("ALL["&amp;ARTOMORO[#Headers]&amp;"]"),rowPointer2))</f>
        <v/>
      </c>
      <c r="V60" s="6" t="str">
        <f ca="1">IF(INDEX(INDIRECT("ALL["&amp;ARTOMORO[#Headers]&amp;"]"),rowPointer2)="","",INDEX(INDIRECT("ALL["&amp;ARTOMORO[#Headers]&amp;"]"),rowPointer2))</f>
        <v/>
      </c>
    </row>
    <row r="61" spans="1:22" x14ac:dyDescent="0.25">
      <c r="A61" s="7">
        <v>165</v>
      </c>
      <c r="C61" t="str">
        <f ca="1">INDEX(INDIRECT("ALL["&amp;ARTOMORO[#Headers]&amp;"]"),rowPointer2)</f>
        <v/>
      </c>
      <c r="D61" s="2">
        <f ca="1">INDEX(INDIRECT("ALL["&amp;ARTOMORO[#Headers]&amp;"]"),rowPointer2)</f>
        <v>44935</v>
      </c>
      <c r="E61" s="2" t="str">
        <f ca="1">IF(ARTOMORO[[#This Row],[TGL MASUK_H]]&gt;D60,ARTOMORO[[#This Row],[TGL MASUK_H]],IF(ARTOMORO[[#This Row],[ID]]=42,ARTOMORO[[#This Row],[TGL MASUK_H]],""))</f>
        <v/>
      </c>
      <c r="F61" s="6" t="str">
        <f ca="1">IF(INDEX(INDIRECT("ALL["&amp;ARTOMORO[#Headers]&amp;"]"),rowPointer2)="","",INDEX(INDIRECT("ALL["&amp;ARTOMORO[#Headers]&amp;"]"),rowPointer2))</f>
        <v/>
      </c>
      <c r="G61" s="6" t="str">
        <f ca="1">IF(INDEX(INDIRECT("ALL["&amp;ARTOMORO[#Headers]&amp;"]"),rowPointer2)="","",INDEX(INDIRECT("ALL["&amp;ARTOMORO[#Headers]&amp;"]"),rowPointer2))</f>
        <v/>
      </c>
      <c r="H61" s="6" t="str">
        <f ca="1">IF(INDEX(INDIRECT("ALL["&amp;ARTOMORO[#Headers]&amp;"]"),rowPointer2)="","",INDEX(INDIRECT("ALL["&amp;ARTOMORO[#Headers]&amp;"]"),rowPointer2))</f>
        <v/>
      </c>
      <c r="I61" s="6" t="str">
        <f ca="1">IF(INDEX(INDIRECT("ALL["&amp;ARTOMORO[#Headers]&amp;"]"),rowPointer2)="","",INDEX(INDIRECT("ALL["&amp;ARTOMORO[#Headers]&amp;"]"),rowPointer2))</f>
        <v/>
      </c>
      <c r="J61" s="2" t="str">
        <f ca="1">IF(INDEX(INDIRECT("ALL["&amp;ARTOMORO[#Headers]&amp;"]"),rowPointer2)="","",INDEX(INDIRECT("ALL["&amp;ARTOMORO[#Headers]&amp;"]"),rowPointer2))</f>
        <v/>
      </c>
      <c r="K61" s="6" t="str">
        <f ca="1">IF(INDEX(INDIRECT("ALL["&amp;ARTOMORO[#Headers]&amp;"]"),rowPointer2)="","",INDEX(INDIRECT("ALL["&amp;ARTOMORO[#Headers]&amp;"]"),rowPointer2))</f>
        <v/>
      </c>
      <c r="L61" s="6" t="str">
        <f ca="1">IF(INDEX(INDIRECT("ALL["&amp;ARTOMORO[#Headers]&amp;"]"),rowPointer2)="","",INDEX(INDIRECT("ALL["&amp;ARTOMORO[#Headers]&amp;"]"),rowPointer2))</f>
        <v>KENKO STAMP PAD NO.0</v>
      </c>
      <c r="M61" s="6">
        <f ca="1">IF(INDEX(INDIRECT("ALL["&amp;ARTOMORO[#Headers]&amp;"]"),rowPointer2)="","",INDEX(INDIRECT("ALL["&amp;ARTOMORO[#Headers]&amp;"]"),rowPointer2))</f>
        <v>1</v>
      </c>
      <c r="N61" s="6" t="str">
        <f ca="1">IF(INDEX(INDIRECT("ALL["&amp;ARTOMORO[#Headers]&amp;"]"),rowPointer2)="","",INDEX(INDIRECT("ALL["&amp;ARTOMORO[#Headers]&amp;"]"),rowPointer2))</f>
        <v/>
      </c>
      <c r="O61" s="6" t="str">
        <f ca="1">IF(INDEX(INDIRECT("ALL["&amp;ARTOMORO[#Headers]&amp;"]"),rowPointer2)="","",INDEX(INDIRECT("ALL["&amp;ARTOMORO[#Headers]&amp;"]"),rowPointer2))</f>
        <v/>
      </c>
      <c r="P61" s="3" t="str">
        <f ca="1">IF(INDEX(INDIRECT("ALL["&amp;ARTOMORO[#Headers]&amp;"]"),rowPointer2)="","",INDEX(INDIRECT("ALL["&amp;ARTOMORO[#Headers]&amp;"]"),rowPointer2))</f>
        <v/>
      </c>
      <c r="Q61" s="3">
        <f ca="1">IF(INDEX(INDIRECT("ALL["&amp;ARTOMORO[#Headers]&amp;"]"),rowPointer2)="","",INDEX(INDIRECT("ALL["&amp;ARTOMORO[#Headers]&amp;"]"),rowPointer2))</f>
        <v>1069200</v>
      </c>
      <c r="R61" s="6" t="str">
        <f ca="1">IF(INDEX(INDIRECT("ALL["&amp;ARTOMORO[#Headers]&amp;"]"),rowPointer2)="","",INDEX(INDIRECT("ALL["&amp;ARTOMORO[#Headers]&amp;"]"),rowPointer2))</f>
        <v>18 DOZ</v>
      </c>
      <c r="S61" s="4">
        <f ca="1">IF(INDEX(INDIRECT("ALL["&amp;ARTOMORO[#Headers]&amp;"]"),rowPointer2)="","",INDEX(INDIRECT("ALL["&amp;ARTOMORO[#Headers]&amp;"]"),rowPointer2))</f>
        <v>0.17</v>
      </c>
      <c r="T61" s="4" t="str">
        <f ca="1">IF(INDEX(INDIRECT("ALL["&amp;ARTOMORO[#Headers]&amp;"]"),rowPointer2)="","",INDEX(INDIRECT("ALL["&amp;ARTOMORO[#Headers]&amp;"]"),rowPointer2))</f>
        <v/>
      </c>
      <c r="U61" s="3" t="str">
        <f ca="1">IF(INDEX(INDIRECT("ALL["&amp;ARTOMORO[#Headers]&amp;"]"),rowPointer2)="","",INDEX(INDIRECT("ALL["&amp;ARTOMORO[#Headers]&amp;"]"),rowPointer2))</f>
        <v/>
      </c>
      <c r="V61" s="6" t="str">
        <f ca="1">IF(INDEX(INDIRECT("ALL["&amp;ARTOMORO[#Headers]&amp;"]"),rowPointer2)="","",INDEX(INDIRECT("ALL["&amp;ARTOMORO[#Headers]&amp;"]"),rowPointer2))</f>
        <v/>
      </c>
    </row>
    <row r="62" spans="1:22" x14ac:dyDescent="0.25">
      <c r="A62" s="7">
        <v>166</v>
      </c>
      <c r="C62" t="str">
        <f ca="1">INDEX(INDIRECT("ALL["&amp;ARTOMORO[#Headers]&amp;"]"),rowPointer2)</f>
        <v/>
      </c>
      <c r="D62" s="2">
        <f ca="1">INDEX(INDIRECT("ALL["&amp;ARTOMORO[#Headers]&amp;"]"),rowPointer2)</f>
        <v>44935</v>
      </c>
      <c r="E62" s="2" t="str">
        <f ca="1">IF(ARTOMORO[[#This Row],[TGL MASUK_H]]&gt;D61,ARTOMORO[[#This Row],[TGL MASUK_H]],IF(ARTOMORO[[#This Row],[ID]]=42,ARTOMORO[[#This Row],[TGL MASUK_H]],""))</f>
        <v/>
      </c>
      <c r="F62" s="6" t="str">
        <f ca="1">IF(INDEX(INDIRECT("ALL["&amp;ARTOMORO[#Headers]&amp;"]"),rowPointer2)="","",INDEX(INDIRECT("ALL["&amp;ARTOMORO[#Headers]&amp;"]"),rowPointer2))</f>
        <v/>
      </c>
      <c r="G62" s="6" t="str">
        <f ca="1">IF(INDEX(INDIRECT("ALL["&amp;ARTOMORO[#Headers]&amp;"]"),rowPointer2)="","",INDEX(INDIRECT("ALL["&amp;ARTOMORO[#Headers]&amp;"]"),rowPointer2))</f>
        <v/>
      </c>
      <c r="H62" s="6" t="str">
        <f ca="1">IF(INDEX(INDIRECT("ALL["&amp;ARTOMORO[#Headers]&amp;"]"),rowPointer2)="","",INDEX(INDIRECT("ALL["&amp;ARTOMORO[#Headers]&amp;"]"),rowPointer2))</f>
        <v/>
      </c>
      <c r="I62" s="6" t="str">
        <f ca="1">IF(INDEX(INDIRECT("ALL["&amp;ARTOMORO[#Headers]&amp;"]"),rowPointer2)="","",INDEX(INDIRECT("ALL["&amp;ARTOMORO[#Headers]&amp;"]"),rowPointer2))</f>
        <v/>
      </c>
      <c r="J62" s="2" t="str">
        <f ca="1">IF(INDEX(INDIRECT("ALL["&amp;ARTOMORO[#Headers]&amp;"]"),rowPointer2)="","",INDEX(INDIRECT("ALL["&amp;ARTOMORO[#Headers]&amp;"]"),rowPointer2))</f>
        <v/>
      </c>
      <c r="K62" s="6" t="str">
        <f ca="1">IF(INDEX(INDIRECT("ALL["&amp;ARTOMORO[#Headers]&amp;"]"),rowPointer2)="","",INDEX(INDIRECT("ALL["&amp;ARTOMORO[#Headers]&amp;"]"),rowPointer2))</f>
        <v/>
      </c>
      <c r="L62" s="6" t="str">
        <f ca="1">IF(INDEX(INDIRECT("ALL["&amp;ARTOMORO[#Headers]&amp;"]"),rowPointer2)="","",INDEX(INDIRECT("ALL["&amp;ARTOMORO[#Headers]&amp;"]"),rowPointer2))</f>
        <v>KENKO PENCIL 2B-6373 METALLIC</v>
      </c>
      <c r="M62" s="6">
        <f ca="1">IF(INDEX(INDIRECT("ALL["&amp;ARTOMORO[#Headers]&amp;"]"),rowPointer2)="","",INDEX(INDIRECT("ALL["&amp;ARTOMORO[#Headers]&amp;"]"),rowPointer2))</f>
        <v>10</v>
      </c>
      <c r="N62" s="6" t="str">
        <f ca="1">IF(INDEX(INDIRECT("ALL["&amp;ARTOMORO[#Headers]&amp;"]"),rowPointer2)="","",INDEX(INDIRECT("ALL["&amp;ARTOMORO[#Headers]&amp;"]"),rowPointer2))</f>
        <v/>
      </c>
      <c r="O62" s="6" t="str">
        <f ca="1">IF(INDEX(INDIRECT("ALL["&amp;ARTOMORO[#Headers]&amp;"]"),rowPointer2)="","",INDEX(INDIRECT("ALL["&amp;ARTOMORO[#Headers]&amp;"]"),rowPointer2))</f>
        <v/>
      </c>
      <c r="P62" s="3" t="str">
        <f ca="1">IF(INDEX(INDIRECT("ALL["&amp;ARTOMORO[#Headers]&amp;"]"),rowPointer2)="","",INDEX(INDIRECT("ALL["&amp;ARTOMORO[#Headers]&amp;"]"),rowPointer2))</f>
        <v/>
      </c>
      <c r="Q62" s="3">
        <f ca="1">IF(INDEX(INDIRECT("ALL["&amp;ARTOMORO[#Headers]&amp;"]"),rowPointer2)="","",INDEX(INDIRECT("ALL["&amp;ARTOMORO[#Headers]&amp;"]"),rowPointer2))</f>
        <v>2160000</v>
      </c>
      <c r="R62" s="6" t="str">
        <f ca="1">IF(INDEX(INDIRECT("ALL["&amp;ARTOMORO[#Headers]&amp;"]"),rowPointer2)="","",INDEX(INDIRECT("ALL["&amp;ARTOMORO[#Headers]&amp;"]"),rowPointer2))</f>
        <v>20 GRS</v>
      </c>
      <c r="S62" s="4">
        <f ca="1">IF(INDEX(INDIRECT("ALL["&amp;ARTOMORO[#Headers]&amp;"]"),rowPointer2)="","",INDEX(INDIRECT("ALL["&amp;ARTOMORO[#Headers]&amp;"]"),rowPointer2))</f>
        <v>0.17</v>
      </c>
      <c r="T62" s="4" t="str">
        <f ca="1">IF(INDEX(INDIRECT("ALL["&amp;ARTOMORO[#Headers]&amp;"]"),rowPointer2)="","",INDEX(INDIRECT("ALL["&amp;ARTOMORO[#Headers]&amp;"]"),rowPointer2))</f>
        <v/>
      </c>
      <c r="U62" s="3" t="str">
        <f ca="1">IF(INDEX(INDIRECT("ALL["&amp;ARTOMORO[#Headers]&amp;"]"),rowPointer2)="","",INDEX(INDIRECT("ALL["&amp;ARTOMORO[#Headers]&amp;"]"),rowPointer2))</f>
        <v/>
      </c>
      <c r="V62" s="6" t="str">
        <f ca="1">IF(INDEX(INDIRECT("ALL["&amp;ARTOMORO[#Headers]&amp;"]"),rowPointer2)="","",INDEX(INDIRECT("ALL["&amp;ARTOMORO[#Headers]&amp;"]"),rowPointer2))</f>
        <v/>
      </c>
    </row>
    <row r="63" spans="1:22" x14ac:dyDescent="0.25">
      <c r="A63" s="7">
        <v>167</v>
      </c>
      <c r="C63" t="str">
        <f ca="1">INDEX(INDIRECT("ALL["&amp;ARTOMORO[#Headers]&amp;"]"),rowPointer2)</f>
        <v/>
      </c>
      <c r="D63" s="2">
        <f ca="1">INDEX(INDIRECT("ALL["&amp;ARTOMORO[#Headers]&amp;"]"),rowPointer2)</f>
        <v>44935</v>
      </c>
      <c r="E63" s="2" t="str">
        <f ca="1">IF(ARTOMORO[[#This Row],[TGL MASUK_H]]&gt;D62,ARTOMORO[[#This Row],[TGL MASUK_H]],IF(ARTOMORO[[#This Row],[ID]]=42,ARTOMORO[[#This Row],[TGL MASUK_H]],""))</f>
        <v/>
      </c>
      <c r="F63" s="6" t="str">
        <f ca="1">IF(INDEX(INDIRECT("ALL["&amp;ARTOMORO[#Headers]&amp;"]"),rowPointer2)="","",INDEX(INDIRECT("ALL["&amp;ARTOMORO[#Headers]&amp;"]"),rowPointer2))</f>
        <v/>
      </c>
      <c r="G63" s="6" t="str">
        <f ca="1">IF(INDEX(INDIRECT("ALL["&amp;ARTOMORO[#Headers]&amp;"]"),rowPointer2)="","",INDEX(INDIRECT("ALL["&amp;ARTOMORO[#Headers]&amp;"]"),rowPointer2))</f>
        <v/>
      </c>
      <c r="H63" s="6" t="str">
        <f ca="1">IF(INDEX(INDIRECT("ALL["&amp;ARTOMORO[#Headers]&amp;"]"),rowPointer2)="","",INDEX(INDIRECT("ALL["&amp;ARTOMORO[#Headers]&amp;"]"),rowPointer2))</f>
        <v/>
      </c>
      <c r="I63" s="6" t="str">
        <f ca="1">IF(INDEX(INDIRECT("ALL["&amp;ARTOMORO[#Headers]&amp;"]"),rowPointer2)="","",INDEX(INDIRECT("ALL["&amp;ARTOMORO[#Headers]&amp;"]"),rowPointer2))</f>
        <v/>
      </c>
      <c r="J63" s="2" t="str">
        <f ca="1">IF(INDEX(INDIRECT("ALL["&amp;ARTOMORO[#Headers]&amp;"]"),rowPointer2)="","",INDEX(INDIRECT("ALL["&amp;ARTOMORO[#Headers]&amp;"]"),rowPointer2))</f>
        <v/>
      </c>
      <c r="K63" s="6" t="str">
        <f ca="1">IF(INDEX(INDIRECT("ALL["&amp;ARTOMORO[#Headers]&amp;"]"),rowPointer2)="","",INDEX(INDIRECT("ALL["&amp;ARTOMORO[#Headers]&amp;"]"),rowPointer2))</f>
        <v/>
      </c>
      <c r="L63" s="6" t="str">
        <f ca="1">IF(INDEX(INDIRECT("ALL["&amp;ARTOMORO[#Headers]&amp;"]"),rowPointer2)="","",INDEX(INDIRECT("ALL["&amp;ARTOMORO[#Headers]&amp;"]"),rowPointer2))</f>
        <v>KENKO 12 COLOR PENCIL CP-12F CLASSIC</v>
      </c>
      <c r="M63" s="6">
        <f ca="1">IF(INDEX(INDIRECT("ALL["&amp;ARTOMORO[#Headers]&amp;"]"),rowPointer2)="","",INDEX(INDIRECT("ALL["&amp;ARTOMORO[#Headers]&amp;"]"),rowPointer2))</f>
        <v>5</v>
      </c>
      <c r="N63" s="6" t="str">
        <f ca="1">IF(INDEX(INDIRECT("ALL["&amp;ARTOMORO[#Headers]&amp;"]"),rowPointer2)="","",INDEX(INDIRECT("ALL["&amp;ARTOMORO[#Headers]&amp;"]"),rowPointer2))</f>
        <v/>
      </c>
      <c r="O63" s="6" t="str">
        <f ca="1">IF(INDEX(INDIRECT("ALL["&amp;ARTOMORO[#Headers]&amp;"]"),rowPointer2)="","",INDEX(INDIRECT("ALL["&amp;ARTOMORO[#Headers]&amp;"]"),rowPointer2))</f>
        <v/>
      </c>
      <c r="P63" s="3" t="str">
        <f ca="1">IF(INDEX(INDIRECT("ALL["&amp;ARTOMORO[#Headers]&amp;"]"),rowPointer2)="","",INDEX(INDIRECT("ALL["&amp;ARTOMORO[#Headers]&amp;"]"),rowPointer2))</f>
        <v/>
      </c>
      <c r="Q63" s="3">
        <f ca="1">IF(INDEX(INDIRECT("ALL["&amp;ARTOMORO[#Headers]&amp;"]"),rowPointer2)="","",INDEX(INDIRECT("ALL["&amp;ARTOMORO[#Headers]&amp;"]"),rowPointer2))</f>
        <v>2980800</v>
      </c>
      <c r="R63" s="6" t="str">
        <f ca="1">IF(INDEX(INDIRECT("ALL["&amp;ARTOMORO[#Headers]&amp;"]"),rowPointer2)="","",INDEX(INDIRECT("ALL["&amp;ARTOMORO[#Headers]&amp;"]"),rowPointer2))</f>
        <v>24 DOZ</v>
      </c>
      <c r="S63" s="4">
        <f ca="1">IF(INDEX(INDIRECT("ALL["&amp;ARTOMORO[#Headers]&amp;"]"),rowPointer2)="","",INDEX(INDIRECT("ALL["&amp;ARTOMORO[#Headers]&amp;"]"),rowPointer2))</f>
        <v>0.17</v>
      </c>
      <c r="T63" s="4" t="str">
        <f ca="1">IF(INDEX(INDIRECT("ALL["&amp;ARTOMORO[#Headers]&amp;"]"),rowPointer2)="","",INDEX(INDIRECT("ALL["&amp;ARTOMORO[#Headers]&amp;"]"),rowPointer2))</f>
        <v/>
      </c>
      <c r="U63" s="3" t="str">
        <f ca="1">IF(INDEX(INDIRECT("ALL["&amp;ARTOMORO[#Headers]&amp;"]"),rowPointer2)="","",INDEX(INDIRECT("ALL["&amp;ARTOMORO[#Headers]&amp;"]"),rowPointer2))</f>
        <v/>
      </c>
      <c r="V63" s="6" t="str">
        <f ca="1">IF(INDEX(INDIRECT("ALL["&amp;ARTOMORO[#Headers]&amp;"]"),rowPointer2)="","",INDEX(INDIRECT("ALL["&amp;ARTOMORO[#Headers]&amp;"]"),rowPointer2))</f>
        <v/>
      </c>
    </row>
    <row r="64" spans="1:22" x14ac:dyDescent="0.25">
      <c r="A64" s="7">
        <v>168</v>
      </c>
      <c r="C64" t="str">
        <f ca="1">INDEX(INDIRECT("ALL["&amp;ARTOMORO[#Headers]&amp;"]"),rowPointer2)</f>
        <v/>
      </c>
      <c r="D64" s="2">
        <f ca="1">INDEX(INDIRECT("ALL["&amp;ARTOMORO[#Headers]&amp;"]"),rowPointer2)</f>
        <v>44935</v>
      </c>
      <c r="E64" s="2" t="str">
        <f ca="1">IF(ARTOMORO[[#This Row],[TGL MASUK_H]]&gt;D63,ARTOMORO[[#This Row],[TGL MASUK_H]],IF(ARTOMORO[[#This Row],[ID]]=42,ARTOMORO[[#This Row],[TGL MASUK_H]],""))</f>
        <v/>
      </c>
      <c r="F64" s="6" t="str">
        <f ca="1">IF(INDEX(INDIRECT("ALL["&amp;ARTOMORO[#Headers]&amp;"]"),rowPointer2)="","",INDEX(INDIRECT("ALL["&amp;ARTOMORO[#Headers]&amp;"]"),rowPointer2))</f>
        <v/>
      </c>
      <c r="G64" s="6" t="str">
        <f ca="1">IF(INDEX(INDIRECT("ALL["&amp;ARTOMORO[#Headers]&amp;"]"),rowPointer2)="","",INDEX(INDIRECT("ALL["&amp;ARTOMORO[#Headers]&amp;"]"),rowPointer2))</f>
        <v/>
      </c>
      <c r="H64" s="6" t="str">
        <f ca="1">IF(INDEX(INDIRECT("ALL["&amp;ARTOMORO[#Headers]&amp;"]"),rowPointer2)="","",INDEX(INDIRECT("ALL["&amp;ARTOMORO[#Headers]&amp;"]"),rowPointer2))</f>
        <v/>
      </c>
      <c r="I64" s="6" t="str">
        <f ca="1">IF(INDEX(INDIRECT("ALL["&amp;ARTOMORO[#Headers]&amp;"]"),rowPointer2)="","",INDEX(INDIRECT("ALL["&amp;ARTOMORO[#Headers]&amp;"]"),rowPointer2))</f>
        <v/>
      </c>
      <c r="J64" s="2" t="str">
        <f ca="1">IF(INDEX(INDIRECT("ALL["&amp;ARTOMORO[#Headers]&amp;"]"),rowPointer2)="","",INDEX(INDIRECT("ALL["&amp;ARTOMORO[#Headers]&amp;"]"),rowPointer2))</f>
        <v/>
      </c>
      <c r="K64" s="6" t="str">
        <f ca="1">IF(INDEX(INDIRECT("ALL["&amp;ARTOMORO[#Headers]&amp;"]"),rowPointer2)="","",INDEX(INDIRECT("ALL["&amp;ARTOMORO[#Headers]&amp;"]"),rowPointer2))</f>
        <v/>
      </c>
      <c r="L64" s="6" t="str">
        <f ca="1">IF(INDEX(INDIRECT("ALL["&amp;ARTOMORO[#Headers]&amp;"]"),rowPointer2)="","",INDEX(INDIRECT("ALL["&amp;ARTOMORO[#Headers]&amp;"]"),rowPointer2))</f>
        <v>KENKO 12 COLOR PENCIL CP-12F TIN CASE CLASSIC</v>
      </c>
      <c r="M64" s="6">
        <f ca="1">IF(INDEX(INDIRECT("ALL["&amp;ARTOMORO[#Headers]&amp;"]"),rowPointer2)="","",INDEX(INDIRECT("ALL["&amp;ARTOMORO[#Headers]&amp;"]"),rowPointer2))</f>
        <v>1</v>
      </c>
      <c r="N64" s="6" t="str">
        <f ca="1">IF(INDEX(INDIRECT("ALL["&amp;ARTOMORO[#Headers]&amp;"]"),rowPointer2)="","",INDEX(INDIRECT("ALL["&amp;ARTOMORO[#Headers]&amp;"]"),rowPointer2))</f>
        <v/>
      </c>
      <c r="O64" s="6" t="str">
        <f ca="1">IF(INDEX(INDIRECT("ALL["&amp;ARTOMORO[#Headers]&amp;"]"),rowPointer2)="","",INDEX(INDIRECT("ALL["&amp;ARTOMORO[#Headers]&amp;"]"),rowPointer2))</f>
        <v/>
      </c>
      <c r="P64" s="3" t="str">
        <f ca="1">IF(INDEX(INDIRECT("ALL["&amp;ARTOMORO[#Headers]&amp;"]"),rowPointer2)="","",INDEX(INDIRECT("ALL["&amp;ARTOMORO[#Headers]&amp;"]"),rowPointer2))</f>
        <v/>
      </c>
      <c r="Q64" s="3">
        <f ca="1">IF(INDEX(INDIRECT("ALL["&amp;ARTOMORO[#Headers]&amp;"]"),rowPointer2)="","",INDEX(INDIRECT("ALL["&amp;ARTOMORO[#Headers]&amp;"]"),rowPointer2))</f>
        <v>2040000</v>
      </c>
      <c r="R64" s="6" t="str">
        <f ca="1">IF(INDEX(INDIRECT("ALL["&amp;ARTOMORO[#Headers]&amp;"]"),rowPointer2)="","",INDEX(INDIRECT("ALL["&amp;ARTOMORO[#Headers]&amp;"]"),rowPointer2))</f>
        <v>10 DOZ</v>
      </c>
      <c r="S64" s="4">
        <f ca="1">IF(INDEX(INDIRECT("ALL["&amp;ARTOMORO[#Headers]&amp;"]"),rowPointer2)="","",INDEX(INDIRECT("ALL["&amp;ARTOMORO[#Headers]&amp;"]"),rowPointer2))</f>
        <v>0.17</v>
      </c>
      <c r="T64" s="4" t="str">
        <f ca="1">IF(INDEX(INDIRECT("ALL["&amp;ARTOMORO[#Headers]&amp;"]"),rowPointer2)="","",INDEX(INDIRECT("ALL["&amp;ARTOMORO[#Headers]&amp;"]"),rowPointer2))</f>
        <v/>
      </c>
      <c r="U64" s="3" t="str">
        <f ca="1">IF(INDEX(INDIRECT("ALL["&amp;ARTOMORO[#Headers]&amp;"]"),rowPointer2)="","",INDEX(INDIRECT("ALL["&amp;ARTOMORO[#Headers]&amp;"]"),rowPointer2))</f>
        <v/>
      </c>
      <c r="V64" s="6" t="str">
        <f ca="1">IF(INDEX(INDIRECT("ALL["&amp;ARTOMORO[#Headers]&amp;"]"),rowPointer2)="","",INDEX(INDIRECT("ALL["&amp;ARTOMORO[#Headers]&amp;"]"),rowPointer2))</f>
        <v/>
      </c>
    </row>
    <row r="65" spans="1:22" x14ac:dyDescent="0.25">
      <c r="A65" s="7">
        <v>169</v>
      </c>
      <c r="C65" t="str">
        <f ca="1">INDEX(INDIRECT("ALL["&amp;ARTOMORO[#Headers]&amp;"]"),rowPointer2)</f>
        <v/>
      </c>
      <c r="D65" s="2">
        <f ca="1">INDEX(INDIRECT("ALL["&amp;ARTOMORO[#Headers]&amp;"]"),rowPointer2)</f>
        <v>44935</v>
      </c>
      <c r="E65" s="2" t="str">
        <f ca="1">IF(ARTOMORO[[#This Row],[TGL MASUK_H]]&gt;D64,ARTOMORO[[#This Row],[TGL MASUK_H]],IF(ARTOMORO[[#This Row],[ID]]=42,ARTOMORO[[#This Row],[TGL MASUK_H]],""))</f>
        <v/>
      </c>
      <c r="F65" s="6" t="str">
        <f ca="1">IF(INDEX(INDIRECT("ALL["&amp;ARTOMORO[#Headers]&amp;"]"),rowPointer2)="","",INDEX(INDIRECT("ALL["&amp;ARTOMORO[#Headers]&amp;"]"),rowPointer2))</f>
        <v/>
      </c>
      <c r="G65" s="6" t="str">
        <f ca="1">IF(INDEX(INDIRECT("ALL["&amp;ARTOMORO[#Headers]&amp;"]"),rowPointer2)="","",INDEX(INDIRECT("ALL["&amp;ARTOMORO[#Headers]&amp;"]"),rowPointer2))</f>
        <v/>
      </c>
      <c r="H65" s="6" t="str">
        <f ca="1">IF(INDEX(INDIRECT("ALL["&amp;ARTOMORO[#Headers]&amp;"]"),rowPointer2)="","",INDEX(INDIRECT("ALL["&amp;ARTOMORO[#Headers]&amp;"]"),rowPointer2))</f>
        <v/>
      </c>
      <c r="I65" s="6" t="str">
        <f ca="1">IF(INDEX(INDIRECT("ALL["&amp;ARTOMORO[#Headers]&amp;"]"),rowPointer2)="","",INDEX(INDIRECT("ALL["&amp;ARTOMORO[#Headers]&amp;"]"),rowPointer2))</f>
        <v/>
      </c>
      <c r="J65" s="2" t="str">
        <f ca="1">IF(INDEX(INDIRECT("ALL["&amp;ARTOMORO[#Headers]&amp;"]"),rowPointer2)="","",INDEX(INDIRECT("ALL["&amp;ARTOMORO[#Headers]&amp;"]"),rowPointer2))</f>
        <v/>
      </c>
      <c r="K65" s="6" t="str">
        <f ca="1">IF(INDEX(INDIRECT("ALL["&amp;ARTOMORO[#Headers]&amp;"]"),rowPointer2)="","",INDEX(INDIRECT("ALL["&amp;ARTOMORO[#Headers]&amp;"]"),rowPointer2))</f>
        <v/>
      </c>
      <c r="L65" s="6" t="str">
        <f ca="1">IF(INDEX(INDIRECT("ALL["&amp;ARTOMORO[#Headers]&amp;"]"),rowPointer2)="","",INDEX(INDIRECT("ALL["&amp;ARTOMORO[#Headers]&amp;"]"),rowPointer2))</f>
        <v>KENKO PRICE LABELLER MX-5500EOS (8DIGITS 1 LINE)</v>
      </c>
      <c r="M65" s="6">
        <f ca="1">IF(INDEX(INDIRECT("ALL["&amp;ARTOMORO[#Headers]&amp;"]"),rowPointer2)="","",INDEX(INDIRECT("ALL["&amp;ARTOMORO[#Headers]&amp;"]"),rowPointer2))</f>
        <v>1</v>
      </c>
      <c r="N65" s="6" t="str">
        <f ca="1">IF(INDEX(INDIRECT("ALL["&amp;ARTOMORO[#Headers]&amp;"]"),rowPointer2)="","",INDEX(INDIRECT("ALL["&amp;ARTOMORO[#Headers]&amp;"]"),rowPointer2))</f>
        <v/>
      </c>
      <c r="O65" s="6" t="str">
        <f ca="1">IF(INDEX(INDIRECT("ALL["&amp;ARTOMORO[#Headers]&amp;"]"),rowPointer2)="","",INDEX(INDIRECT("ALL["&amp;ARTOMORO[#Headers]&amp;"]"),rowPointer2))</f>
        <v/>
      </c>
      <c r="P65" s="3" t="str">
        <f ca="1">IF(INDEX(INDIRECT("ALL["&amp;ARTOMORO[#Headers]&amp;"]"),rowPointer2)="","",INDEX(INDIRECT("ALL["&amp;ARTOMORO[#Headers]&amp;"]"),rowPointer2))</f>
        <v/>
      </c>
      <c r="Q65" s="3">
        <f ca="1">IF(INDEX(INDIRECT("ALL["&amp;ARTOMORO[#Headers]&amp;"]"),rowPointer2)="","",INDEX(INDIRECT("ALL["&amp;ARTOMORO[#Headers]&amp;"]"),rowPointer2))</f>
        <v>2750000</v>
      </c>
      <c r="R65" s="6" t="str">
        <f ca="1">IF(INDEX(INDIRECT("ALL["&amp;ARTOMORO[#Headers]&amp;"]"),rowPointer2)="","",INDEX(INDIRECT("ALL["&amp;ARTOMORO[#Headers]&amp;"]"),rowPointer2))</f>
        <v>50 PCS</v>
      </c>
      <c r="S65" s="4">
        <f ca="1">IF(INDEX(INDIRECT("ALL["&amp;ARTOMORO[#Headers]&amp;"]"),rowPointer2)="","",INDEX(INDIRECT("ALL["&amp;ARTOMORO[#Headers]&amp;"]"),rowPointer2))</f>
        <v>0.17</v>
      </c>
      <c r="T65" s="4" t="str">
        <f ca="1">IF(INDEX(INDIRECT("ALL["&amp;ARTOMORO[#Headers]&amp;"]"),rowPointer2)="","",INDEX(INDIRECT("ALL["&amp;ARTOMORO[#Headers]&amp;"]"),rowPointer2))</f>
        <v/>
      </c>
      <c r="U65" s="3" t="str">
        <f ca="1">IF(INDEX(INDIRECT("ALL["&amp;ARTOMORO[#Headers]&amp;"]"),rowPointer2)="","",INDEX(INDIRECT("ALL["&amp;ARTOMORO[#Headers]&amp;"]"),rowPointer2))</f>
        <v/>
      </c>
      <c r="V65" s="6" t="str">
        <f ca="1">IF(INDEX(INDIRECT("ALL["&amp;ARTOMORO[#Headers]&amp;"]"),rowPointer2)="","",INDEX(INDIRECT("ALL["&amp;ARTOMORO[#Headers]&amp;"]"),rowPointer2))</f>
        <v/>
      </c>
    </row>
    <row r="66" spans="1:22" x14ac:dyDescent="0.25">
      <c r="A66" s="7">
        <v>170</v>
      </c>
      <c r="C66" t="str">
        <f ca="1">INDEX(INDIRECT("ALL["&amp;ARTOMORO[#Headers]&amp;"]"),rowPointer2)</f>
        <v/>
      </c>
      <c r="D66" s="2">
        <f ca="1">INDEX(INDIRECT("ALL["&amp;ARTOMORO[#Headers]&amp;"]"),rowPointer2)</f>
        <v>44935</v>
      </c>
      <c r="E66" s="2" t="str">
        <f ca="1">IF(ARTOMORO[[#This Row],[TGL MASUK_H]]&gt;D65,ARTOMORO[[#This Row],[TGL MASUK_H]],IF(ARTOMORO[[#This Row],[ID]]=42,ARTOMORO[[#This Row],[TGL MASUK_H]],""))</f>
        <v/>
      </c>
      <c r="F66" s="6" t="str">
        <f ca="1">IF(INDEX(INDIRECT("ALL["&amp;ARTOMORO[#Headers]&amp;"]"),rowPointer2)="","",INDEX(INDIRECT("ALL["&amp;ARTOMORO[#Headers]&amp;"]"),rowPointer2))</f>
        <v/>
      </c>
      <c r="G66" s="6" t="str">
        <f ca="1">IF(INDEX(INDIRECT("ALL["&amp;ARTOMORO[#Headers]&amp;"]"),rowPointer2)="","",INDEX(INDIRECT("ALL["&amp;ARTOMORO[#Headers]&amp;"]"),rowPointer2))</f>
        <v/>
      </c>
      <c r="H66" s="6" t="str">
        <f ca="1">IF(INDEX(INDIRECT("ALL["&amp;ARTOMORO[#Headers]&amp;"]"),rowPointer2)="","",INDEX(INDIRECT("ALL["&amp;ARTOMORO[#Headers]&amp;"]"),rowPointer2))</f>
        <v/>
      </c>
      <c r="I66" s="6" t="str">
        <f ca="1">IF(INDEX(INDIRECT("ALL["&amp;ARTOMORO[#Headers]&amp;"]"),rowPointer2)="","",INDEX(INDIRECT("ALL["&amp;ARTOMORO[#Headers]&amp;"]"),rowPointer2))</f>
        <v/>
      </c>
      <c r="J66" s="2" t="str">
        <f ca="1">IF(INDEX(INDIRECT("ALL["&amp;ARTOMORO[#Headers]&amp;"]"),rowPointer2)="","",INDEX(INDIRECT("ALL["&amp;ARTOMORO[#Headers]&amp;"]"),rowPointer2))</f>
        <v/>
      </c>
      <c r="K66" s="6" t="str">
        <f ca="1">IF(INDEX(INDIRECT("ALL["&amp;ARTOMORO[#Headers]&amp;"]"),rowPointer2)="","",INDEX(INDIRECT("ALL["&amp;ARTOMORO[#Headers]&amp;"]"),rowPointer2))</f>
        <v/>
      </c>
      <c r="L66" s="6" t="str">
        <f ca="1">IF(INDEX(INDIRECT("ALL["&amp;ARTOMORO[#Headers]&amp;"]"),rowPointer2)="","",INDEX(INDIRECT("ALL["&amp;ARTOMORO[#Headers]&amp;"]"),rowPointer2))</f>
        <v>KENKO ERASER ERW-20SQ WHITE</v>
      </c>
      <c r="M66" s="6">
        <f ca="1">IF(INDEX(INDIRECT("ALL["&amp;ARTOMORO[#Headers]&amp;"]"),rowPointer2)="","",INDEX(INDIRECT("ALL["&amp;ARTOMORO[#Headers]&amp;"]"),rowPointer2))</f>
        <v>3</v>
      </c>
      <c r="N66" s="6" t="str">
        <f ca="1">IF(INDEX(INDIRECT("ALL["&amp;ARTOMORO[#Headers]&amp;"]"),rowPointer2)="","",INDEX(INDIRECT("ALL["&amp;ARTOMORO[#Headers]&amp;"]"),rowPointer2))</f>
        <v/>
      </c>
      <c r="O66" s="6" t="str">
        <f ca="1">IF(INDEX(INDIRECT("ALL["&amp;ARTOMORO[#Headers]&amp;"]"),rowPointer2)="","",INDEX(INDIRECT("ALL["&amp;ARTOMORO[#Headers]&amp;"]"),rowPointer2))</f>
        <v/>
      </c>
      <c r="P66" s="3" t="str">
        <f ca="1">IF(INDEX(INDIRECT("ALL["&amp;ARTOMORO[#Headers]&amp;"]"),rowPointer2)="","",INDEX(INDIRECT("ALL["&amp;ARTOMORO[#Headers]&amp;"]"),rowPointer2))</f>
        <v/>
      </c>
      <c r="Q66" s="3">
        <f ca="1">IF(INDEX(INDIRECT("ALL["&amp;ARTOMORO[#Headers]&amp;"]"),rowPointer2)="","",INDEX(INDIRECT("ALL["&amp;ARTOMORO[#Headers]&amp;"]"),rowPointer2))</f>
        <v>1500000</v>
      </c>
      <c r="R66" s="6" t="str">
        <f ca="1">IF(INDEX(INDIRECT("ALL["&amp;ARTOMORO[#Headers]&amp;"]"),rowPointer2)="","",INDEX(INDIRECT("ALL["&amp;ARTOMORO[#Headers]&amp;"]"),rowPointer2))</f>
        <v>20 BOX</v>
      </c>
      <c r="S66" s="4">
        <f ca="1">IF(INDEX(INDIRECT("ALL["&amp;ARTOMORO[#Headers]&amp;"]"),rowPointer2)="","",INDEX(INDIRECT("ALL["&amp;ARTOMORO[#Headers]&amp;"]"),rowPointer2))</f>
        <v>0.17</v>
      </c>
      <c r="T66" s="4" t="str">
        <f ca="1">IF(INDEX(INDIRECT("ALL["&amp;ARTOMORO[#Headers]&amp;"]"),rowPointer2)="","",INDEX(INDIRECT("ALL["&amp;ARTOMORO[#Headers]&amp;"]"),rowPointer2))</f>
        <v/>
      </c>
      <c r="U66" s="3" t="str">
        <f ca="1">IF(INDEX(INDIRECT("ALL["&amp;ARTOMORO[#Headers]&amp;"]"),rowPointer2)="","",INDEX(INDIRECT("ALL["&amp;ARTOMORO[#Headers]&amp;"]"),rowPointer2))</f>
        <v/>
      </c>
      <c r="V66" s="6" t="str">
        <f ca="1">IF(INDEX(INDIRECT("ALL["&amp;ARTOMORO[#Headers]&amp;"]"),rowPointer2)="","",INDEX(INDIRECT("ALL["&amp;ARTOMORO[#Headers]&amp;"]"),rowPointer2))</f>
        <v/>
      </c>
    </row>
    <row r="67" spans="1:22" x14ac:dyDescent="0.25">
      <c r="A67" s="7">
        <v>171</v>
      </c>
      <c r="C67" t="str">
        <f ca="1">INDEX(INDIRECT("ALL["&amp;ARTOMORO[#Headers]&amp;"]"),rowPointer2)</f>
        <v/>
      </c>
      <c r="D67" s="2">
        <f ca="1">INDEX(INDIRECT("ALL["&amp;ARTOMORO[#Headers]&amp;"]"),rowPointer2)</f>
        <v>44935</v>
      </c>
      <c r="E67" s="2" t="str">
        <f ca="1">IF(ARTOMORO[[#This Row],[TGL MASUK_H]]&gt;D66,ARTOMORO[[#This Row],[TGL MASUK_H]],IF(ARTOMORO[[#This Row],[ID]]=42,ARTOMORO[[#This Row],[TGL MASUK_H]],""))</f>
        <v/>
      </c>
      <c r="F67" s="6" t="str">
        <f ca="1">IF(INDEX(INDIRECT("ALL["&amp;ARTOMORO[#Headers]&amp;"]"),rowPointer2)="","",INDEX(INDIRECT("ALL["&amp;ARTOMORO[#Headers]&amp;"]"),rowPointer2))</f>
        <v/>
      </c>
      <c r="G67" s="6" t="str">
        <f ca="1">IF(INDEX(INDIRECT("ALL["&amp;ARTOMORO[#Headers]&amp;"]"),rowPointer2)="","",INDEX(INDIRECT("ALL["&amp;ARTOMORO[#Headers]&amp;"]"),rowPointer2))</f>
        <v/>
      </c>
      <c r="H67" s="6" t="str">
        <f ca="1">IF(INDEX(INDIRECT("ALL["&amp;ARTOMORO[#Headers]&amp;"]"),rowPointer2)="","",INDEX(INDIRECT("ALL["&amp;ARTOMORO[#Headers]&amp;"]"),rowPointer2))</f>
        <v/>
      </c>
      <c r="I67" s="6" t="str">
        <f ca="1">IF(INDEX(INDIRECT("ALL["&amp;ARTOMORO[#Headers]&amp;"]"),rowPointer2)="","",INDEX(INDIRECT("ALL["&amp;ARTOMORO[#Headers]&amp;"]"),rowPointer2))</f>
        <v/>
      </c>
      <c r="J67" s="2" t="str">
        <f ca="1">IF(INDEX(INDIRECT("ALL["&amp;ARTOMORO[#Headers]&amp;"]"),rowPointer2)="","",INDEX(INDIRECT("ALL["&amp;ARTOMORO[#Headers]&amp;"]"),rowPointer2))</f>
        <v/>
      </c>
      <c r="K67" s="6" t="str">
        <f ca="1">IF(INDEX(INDIRECT("ALL["&amp;ARTOMORO[#Headers]&amp;"]"),rowPointer2)="","",INDEX(INDIRECT("ALL["&amp;ARTOMORO[#Headers]&amp;"]"),rowPointer2))</f>
        <v/>
      </c>
      <c r="L67" s="6" t="str">
        <f ca="1">IF(INDEX(INDIRECT("ALL["&amp;ARTOMORO[#Headers]&amp;"]"),rowPointer2)="","",INDEX(INDIRECT("ALL["&amp;ARTOMORO[#Headers]&amp;"]"),rowPointer2))</f>
        <v>KENKO PENCIL 2B-3181 HITAM CAP MERAH</v>
      </c>
      <c r="M67" s="6">
        <f ca="1">IF(INDEX(INDIRECT("ALL["&amp;ARTOMORO[#Headers]&amp;"]"),rowPointer2)="","",INDEX(INDIRECT("ALL["&amp;ARTOMORO[#Headers]&amp;"]"),rowPointer2))</f>
        <v>4</v>
      </c>
      <c r="N67" s="6" t="str">
        <f ca="1">IF(INDEX(INDIRECT("ALL["&amp;ARTOMORO[#Headers]&amp;"]"),rowPointer2)="","",INDEX(INDIRECT("ALL["&amp;ARTOMORO[#Headers]&amp;"]"),rowPointer2))</f>
        <v/>
      </c>
      <c r="O67" s="6" t="str">
        <f ca="1">IF(INDEX(INDIRECT("ALL["&amp;ARTOMORO[#Headers]&amp;"]"),rowPointer2)="","",INDEX(INDIRECT("ALL["&amp;ARTOMORO[#Headers]&amp;"]"),rowPointer2))</f>
        <v/>
      </c>
      <c r="P67" s="3" t="str">
        <f ca="1">IF(INDEX(INDIRECT("ALL["&amp;ARTOMORO[#Headers]&amp;"]"),rowPointer2)="","",INDEX(INDIRECT("ALL["&amp;ARTOMORO[#Headers]&amp;"]"),rowPointer2))</f>
        <v/>
      </c>
      <c r="Q67" s="3">
        <f ca="1">IF(INDEX(INDIRECT("ALL["&amp;ARTOMORO[#Headers]&amp;"]"),rowPointer2)="","",INDEX(INDIRECT("ALL["&amp;ARTOMORO[#Headers]&amp;"]"),rowPointer2))</f>
        <v>2112000</v>
      </c>
      <c r="R67" s="6" t="str">
        <f ca="1">IF(INDEX(INDIRECT("ALL["&amp;ARTOMORO[#Headers]&amp;"]"),rowPointer2)="","",INDEX(INDIRECT("ALL["&amp;ARTOMORO[#Headers]&amp;"]"),rowPointer2))</f>
        <v>20 GRS</v>
      </c>
      <c r="S67" s="4">
        <f ca="1">IF(INDEX(INDIRECT("ALL["&amp;ARTOMORO[#Headers]&amp;"]"),rowPointer2)="","",INDEX(INDIRECT("ALL["&amp;ARTOMORO[#Headers]&amp;"]"),rowPointer2))</f>
        <v>0.17</v>
      </c>
      <c r="T67" s="4" t="str">
        <f ca="1">IF(INDEX(INDIRECT("ALL["&amp;ARTOMORO[#Headers]&amp;"]"),rowPointer2)="","",INDEX(INDIRECT("ALL["&amp;ARTOMORO[#Headers]&amp;"]"),rowPointer2))</f>
        <v/>
      </c>
      <c r="U67" s="3" t="str">
        <f ca="1">IF(INDEX(INDIRECT("ALL["&amp;ARTOMORO[#Headers]&amp;"]"),rowPointer2)="","",INDEX(INDIRECT("ALL["&amp;ARTOMORO[#Headers]&amp;"]"),rowPointer2))</f>
        <v/>
      </c>
      <c r="V67" s="6" t="str">
        <f ca="1">IF(INDEX(INDIRECT("ALL["&amp;ARTOMORO[#Headers]&amp;"]"),rowPointer2)="","",INDEX(INDIRECT("ALL["&amp;ARTOMORO[#Headers]&amp;"]"),rowPointer2))</f>
        <v/>
      </c>
    </row>
    <row r="68" spans="1:22" x14ac:dyDescent="0.25">
      <c r="A68" s="7">
        <v>172</v>
      </c>
      <c r="C68" t="str">
        <f ca="1">INDEX(INDIRECT("ALL["&amp;ARTOMORO[#Headers]&amp;"]"),rowPointer2)</f>
        <v/>
      </c>
      <c r="D68" s="2">
        <f ca="1">INDEX(INDIRECT("ALL["&amp;ARTOMORO[#Headers]&amp;"]"),rowPointer2)</f>
        <v>44935</v>
      </c>
      <c r="E68" s="2" t="str">
        <f ca="1">IF(ARTOMORO[[#This Row],[TGL MASUK_H]]&gt;D67,ARTOMORO[[#This Row],[TGL MASUK_H]],IF(ARTOMORO[[#This Row],[ID]]=42,ARTOMORO[[#This Row],[TGL MASUK_H]],""))</f>
        <v/>
      </c>
      <c r="F68" s="6" t="str">
        <f ca="1">IF(INDEX(INDIRECT("ALL["&amp;ARTOMORO[#Headers]&amp;"]"),rowPointer2)="","",INDEX(INDIRECT("ALL["&amp;ARTOMORO[#Headers]&amp;"]"),rowPointer2))</f>
        <v/>
      </c>
      <c r="G68" s="6" t="str">
        <f ca="1">IF(INDEX(INDIRECT("ALL["&amp;ARTOMORO[#Headers]&amp;"]"),rowPointer2)="","",INDEX(INDIRECT("ALL["&amp;ARTOMORO[#Headers]&amp;"]"),rowPointer2))</f>
        <v/>
      </c>
      <c r="H68" s="6" t="str">
        <f ca="1">IF(INDEX(INDIRECT("ALL["&amp;ARTOMORO[#Headers]&amp;"]"),rowPointer2)="","",INDEX(INDIRECT("ALL["&amp;ARTOMORO[#Headers]&amp;"]"),rowPointer2))</f>
        <v/>
      </c>
      <c r="I68" s="6" t="str">
        <f ca="1">IF(INDEX(INDIRECT("ALL["&amp;ARTOMORO[#Headers]&amp;"]"),rowPointer2)="","",INDEX(INDIRECT("ALL["&amp;ARTOMORO[#Headers]&amp;"]"),rowPointer2))</f>
        <v/>
      </c>
      <c r="J68" s="2" t="str">
        <f ca="1">IF(INDEX(INDIRECT("ALL["&amp;ARTOMORO[#Headers]&amp;"]"),rowPointer2)="","",INDEX(INDIRECT("ALL["&amp;ARTOMORO[#Headers]&amp;"]"),rowPointer2))</f>
        <v/>
      </c>
      <c r="K68" s="6" t="str">
        <f ca="1">IF(INDEX(INDIRECT("ALL["&amp;ARTOMORO[#Headers]&amp;"]"),rowPointer2)="","",INDEX(INDIRECT("ALL["&amp;ARTOMORO[#Headers]&amp;"]"),rowPointer2))</f>
        <v/>
      </c>
      <c r="L68" s="6" t="str">
        <f ca="1">IF(INDEX(INDIRECT("ALL["&amp;ARTOMORO[#Headers]&amp;"]"),rowPointer2)="","",INDEX(INDIRECT("ALL["&amp;ARTOMORO[#Headers]&amp;"]"),rowPointer2))</f>
        <v>KENKO STAPLER HD-10D</v>
      </c>
      <c r="M68" s="6">
        <f ca="1">IF(INDEX(INDIRECT("ALL["&amp;ARTOMORO[#Headers]&amp;"]"),rowPointer2)="","",INDEX(INDIRECT("ALL["&amp;ARTOMORO[#Headers]&amp;"]"),rowPointer2))</f>
        <v>2</v>
      </c>
      <c r="N68" s="6" t="str">
        <f ca="1">IF(INDEX(INDIRECT("ALL["&amp;ARTOMORO[#Headers]&amp;"]"),rowPointer2)="","",INDEX(INDIRECT("ALL["&amp;ARTOMORO[#Headers]&amp;"]"),rowPointer2))</f>
        <v/>
      </c>
      <c r="O68" s="6" t="str">
        <f ca="1">IF(INDEX(INDIRECT("ALL["&amp;ARTOMORO[#Headers]&amp;"]"),rowPointer2)="","",INDEX(INDIRECT("ALL["&amp;ARTOMORO[#Headers]&amp;"]"),rowPointer2))</f>
        <v/>
      </c>
      <c r="P68" s="3" t="str">
        <f ca="1">IF(INDEX(INDIRECT("ALL["&amp;ARTOMORO[#Headers]&amp;"]"),rowPointer2)="","",INDEX(INDIRECT("ALL["&amp;ARTOMORO[#Headers]&amp;"]"),rowPointer2))</f>
        <v/>
      </c>
      <c r="Q68" s="3">
        <f ca="1">IF(INDEX(INDIRECT("ALL["&amp;ARTOMORO[#Headers]&amp;"]"),rowPointer2)="","",INDEX(INDIRECT("ALL["&amp;ARTOMORO[#Headers]&amp;"]"),rowPointer2))</f>
        <v>2352000</v>
      </c>
      <c r="R68" s="6" t="str">
        <f ca="1">IF(INDEX(INDIRECT("ALL["&amp;ARTOMORO[#Headers]&amp;"]"),rowPointer2)="","",INDEX(INDIRECT("ALL["&amp;ARTOMORO[#Headers]&amp;"]"),rowPointer2))</f>
        <v>20 DOZ</v>
      </c>
      <c r="S68" s="4">
        <f ca="1">IF(INDEX(INDIRECT("ALL["&amp;ARTOMORO[#Headers]&amp;"]"),rowPointer2)="","",INDEX(INDIRECT("ALL["&amp;ARTOMORO[#Headers]&amp;"]"),rowPointer2))</f>
        <v>0.17</v>
      </c>
      <c r="T68" s="4" t="str">
        <f ca="1">IF(INDEX(INDIRECT("ALL["&amp;ARTOMORO[#Headers]&amp;"]"),rowPointer2)="","",INDEX(INDIRECT("ALL["&amp;ARTOMORO[#Headers]&amp;"]"),rowPointer2))</f>
        <v/>
      </c>
      <c r="U68" s="3" t="str">
        <f ca="1">IF(INDEX(INDIRECT("ALL["&amp;ARTOMORO[#Headers]&amp;"]"),rowPointer2)="","",INDEX(INDIRECT("ALL["&amp;ARTOMORO[#Headers]&amp;"]"),rowPointer2))</f>
        <v/>
      </c>
      <c r="V68" s="6" t="str">
        <f ca="1">IF(INDEX(INDIRECT("ALL["&amp;ARTOMORO[#Headers]&amp;"]"),rowPointer2)="","",INDEX(INDIRECT("ALL["&amp;ARTOMORO[#Headers]&amp;"]"),rowPointer2))</f>
        <v/>
      </c>
    </row>
    <row r="69" spans="1:22" x14ac:dyDescent="0.25">
      <c r="A69" s="7">
        <v>173</v>
      </c>
      <c r="C69" t="str">
        <f ca="1">INDEX(INDIRECT("ALL["&amp;ARTOMORO[#Headers]&amp;"]"),rowPointer2)</f>
        <v/>
      </c>
      <c r="D69" s="2">
        <f ca="1">INDEX(INDIRECT("ALL["&amp;ARTOMORO[#Headers]&amp;"]"),rowPointer2)</f>
        <v>44935</v>
      </c>
      <c r="E69" s="2" t="str">
        <f ca="1">IF(ARTOMORO[[#This Row],[TGL MASUK_H]]&gt;D68,ARTOMORO[[#This Row],[TGL MASUK_H]],IF(ARTOMORO[[#This Row],[ID]]=42,ARTOMORO[[#This Row],[TGL MASUK_H]],""))</f>
        <v/>
      </c>
      <c r="F69" s="6" t="str">
        <f ca="1">IF(INDEX(INDIRECT("ALL["&amp;ARTOMORO[#Headers]&amp;"]"),rowPointer2)="","",INDEX(INDIRECT("ALL["&amp;ARTOMORO[#Headers]&amp;"]"),rowPointer2))</f>
        <v/>
      </c>
      <c r="G69" s="6" t="str">
        <f ca="1">IF(INDEX(INDIRECT("ALL["&amp;ARTOMORO[#Headers]&amp;"]"),rowPointer2)="","",INDEX(INDIRECT("ALL["&amp;ARTOMORO[#Headers]&amp;"]"),rowPointer2))</f>
        <v/>
      </c>
      <c r="H69" s="6" t="str">
        <f ca="1">IF(INDEX(INDIRECT("ALL["&amp;ARTOMORO[#Headers]&amp;"]"),rowPointer2)="","",INDEX(INDIRECT("ALL["&amp;ARTOMORO[#Headers]&amp;"]"),rowPointer2))</f>
        <v/>
      </c>
      <c r="I69" s="6" t="str">
        <f ca="1">IF(INDEX(INDIRECT("ALL["&amp;ARTOMORO[#Headers]&amp;"]"),rowPointer2)="","",INDEX(INDIRECT("ALL["&amp;ARTOMORO[#Headers]&amp;"]"),rowPointer2))</f>
        <v/>
      </c>
      <c r="J69" s="2" t="str">
        <f ca="1">IF(INDEX(INDIRECT("ALL["&amp;ARTOMORO[#Headers]&amp;"]"),rowPointer2)="","",INDEX(INDIRECT("ALL["&amp;ARTOMORO[#Headers]&amp;"]"),rowPointer2))</f>
        <v/>
      </c>
      <c r="K69" s="6" t="str">
        <f ca="1">IF(INDEX(INDIRECT("ALL["&amp;ARTOMORO[#Headers]&amp;"]"),rowPointer2)="","",INDEX(INDIRECT("ALL["&amp;ARTOMORO[#Headers]&amp;"]"),rowPointer2))</f>
        <v/>
      </c>
      <c r="L69" s="6" t="str">
        <f ca="1">IF(INDEX(INDIRECT("ALL["&amp;ARTOMORO[#Headers]&amp;"]"),rowPointer2)="","",INDEX(INDIRECT("ALL["&amp;ARTOMORO[#Headers]&amp;"]"),rowPointer2))</f>
        <v/>
      </c>
      <c r="M69" s="6" t="str">
        <f ca="1">IF(INDEX(INDIRECT("ALL["&amp;ARTOMORO[#Headers]&amp;"]"),rowPointer2)="","",INDEX(INDIRECT("ALL["&amp;ARTOMORO[#Headers]&amp;"]"),rowPointer2))</f>
        <v/>
      </c>
      <c r="N69" s="6" t="str">
        <f ca="1">IF(INDEX(INDIRECT("ALL["&amp;ARTOMORO[#Headers]&amp;"]"),rowPointer2)="","",INDEX(INDIRECT("ALL["&amp;ARTOMORO[#Headers]&amp;"]"),rowPointer2))</f>
        <v/>
      </c>
      <c r="O69" s="6" t="str">
        <f ca="1">IF(INDEX(INDIRECT("ALL["&amp;ARTOMORO[#Headers]&amp;"]"),rowPointer2)="","",INDEX(INDIRECT("ALL["&amp;ARTOMORO[#Headers]&amp;"]"),rowPointer2))</f>
        <v/>
      </c>
      <c r="P69" s="3" t="str">
        <f ca="1">IF(INDEX(INDIRECT("ALL["&amp;ARTOMORO[#Headers]&amp;"]"),rowPointer2)="","",INDEX(INDIRECT("ALL["&amp;ARTOMORO[#Headers]&amp;"]"),rowPointer2))</f>
        <v/>
      </c>
      <c r="Q69" s="3" t="str">
        <f ca="1">IF(INDEX(INDIRECT("ALL["&amp;ARTOMORO[#Headers]&amp;"]"),rowPointer2)="","",INDEX(INDIRECT("ALL["&amp;ARTOMORO[#Headers]&amp;"]"),rowPointer2))</f>
        <v/>
      </c>
      <c r="R69" s="6" t="str">
        <f ca="1">IF(INDEX(INDIRECT("ALL["&amp;ARTOMORO[#Headers]&amp;"]"),rowPointer2)="","",INDEX(INDIRECT("ALL["&amp;ARTOMORO[#Headers]&amp;"]"),rowPointer2))</f>
        <v/>
      </c>
      <c r="S69" s="4" t="str">
        <f ca="1">IF(INDEX(INDIRECT("ALL["&amp;ARTOMORO[#Headers]&amp;"]"),rowPointer2)="","",INDEX(INDIRECT("ALL["&amp;ARTOMORO[#Headers]&amp;"]"),rowPointer2))</f>
        <v/>
      </c>
      <c r="T69" s="4" t="str">
        <f ca="1">IF(INDEX(INDIRECT("ALL["&amp;ARTOMORO[#Headers]&amp;"]"),rowPointer2)="","",INDEX(INDIRECT("ALL["&amp;ARTOMORO[#Headers]&amp;"]"),rowPointer2))</f>
        <v/>
      </c>
      <c r="U69" s="3" t="str">
        <f ca="1">IF(INDEX(INDIRECT("ALL["&amp;ARTOMORO[#Headers]&amp;"]"),rowPointer2)="","",INDEX(INDIRECT("ALL["&amp;ARTOMORO[#Headers]&amp;"]"),rowPointer2))</f>
        <v/>
      </c>
      <c r="V69" s="6" t="str">
        <f ca="1">IF(INDEX(INDIRECT("ALL["&amp;ARTOMORO[#Headers]&amp;"]"),rowPointer2)="","",INDEX(INDIRECT("ALL["&amp;ARTOMORO[#Headers]&amp;"]"),rowPointer2))</f>
        <v/>
      </c>
    </row>
    <row r="70" spans="1:22" x14ac:dyDescent="0.25">
      <c r="A70" s="7">
        <v>174</v>
      </c>
      <c r="C70">
        <f ca="1">INDEX(INDIRECT("ALL["&amp;ARTOMORO[#Headers]&amp;"]"),rowPointer2)</f>
        <v>174</v>
      </c>
      <c r="D70" s="2">
        <f ca="1">INDEX(INDIRECT("ALL["&amp;ARTOMORO[#Headers]&amp;"]"),rowPointer2)</f>
        <v>44935</v>
      </c>
      <c r="E70" s="2" t="str">
        <f ca="1">IF(ARTOMORO[[#This Row],[TGL MASUK_H]]&gt;D69,ARTOMORO[[#This Row],[TGL MASUK_H]],IF(ARTOMORO[[#This Row],[ID]]=42,ARTOMORO[[#This Row],[TGL MASUK_H]],""))</f>
        <v/>
      </c>
      <c r="F70" s="6" t="str">
        <f ca="1">IF(INDEX(INDIRECT("ALL["&amp;ARTOMORO[#Headers]&amp;"]"),rowPointer2)="","",INDEX(INDIRECT("ALL["&amp;ARTOMORO[#Headers]&amp;"]"),rowPointer2))</f>
        <v>KENKO SINAR INDONESIA</v>
      </c>
      <c r="G70" s="6" t="str">
        <f ca="1">IF(INDEX(INDIRECT("ALL["&amp;ARTOMORO[#Headers]&amp;"]"),rowPointer2)="","",INDEX(INDIRECT("ALL["&amp;ARTOMORO[#Headers]&amp;"]"),rowPointer2))</f>
        <v>ARTO MORO</v>
      </c>
      <c r="H70" s="6" t="str">
        <f ca="1">IF(INDEX(INDIRECT("ALL["&amp;ARTOMORO[#Headers]&amp;"]"),rowPointer2)="","",INDEX(INDIRECT("ALL["&amp;ARTOMORO[#Headers]&amp;"]"),rowPointer2))</f>
        <v>23010447</v>
      </c>
      <c r="I70" s="6" t="str">
        <f ca="1">IF(INDEX(INDIRECT("ALL["&amp;ARTOMORO[#Headers]&amp;"]"),rowPointer2)="","",INDEX(INDIRECT("ALL["&amp;ARTOMORO[#Headers]&amp;"]"),rowPointer2))</f>
        <v>SA 39400</v>
      </c>
      <c r="J70" s="2">
        <f ca="1">IF(INDEX(INDIRECT("ALL["&amp;ARTOMORO[#Headers]&amp;"]"),rowPointer2)="","",INDEX(INDIRECT("ALL["&amp;ARTOMORO[#Headers]&amp;"]"),rowPointer2))</f>
        <v>44933</v>
      </c>
      <c r="K70" s="6" t="str">
        <f ca="1">IF(INDEX(INDIRECT("ALL["&amp;ARTOMORO[#Headers]&amp;"]"),rowPointer2)="","",INDEX(INDIRECT("ALL["&amp;ARTOMORO[#Headers]&amp;"]"),rowPointer2))</f>
        <v/>
      </c>
      <c r="L70" s="6" t="str">
        <f ca="1">IF(INDEX(INDIRECT("ALL["&amp;ARTOMORO[#Headers]&amp;"]"),rowPointer2)="","",INDEX(INDIRECT("ALL["&amp;ARTOMORO[#Headers]&amp;"]"),rowPointer2))</f>
        <v>KENKO STAPLER HD-10D</v>
      </c>
      <c r="M70" s="6">
        <f ca="1">IF(INDEX(INDIRECT("ALL["&amp;ARTOMORO[#Headers]&amp;"]"),rowPointer2)="","",INDEX(INDIRECT("ALL["&amp;ARTOMORO[#Headers]&amp;"]"),rowPointer2))</f>
        <v>2</v>
      </c>
      <c r="N70" s="6" t="str">
        <f ca="1">IF(INDEX(INDIRECT("ALL["&amp;ARTOMORO[#Headers]&amp;"]"),rowPointer2)="","",INDEX(INDIRECT("ALL["&amp;ARTOMORO[#Headers]&amp;"]"),rowPointer2))</f>
        <v/>
      </c>
      <c r="O70" s="6" t="str">
        <f ca="1">IF(INDEX(INDIRECT("ALL["&amp;ARTOMORO[#Headers]&amp;"]"),rowPointer2)="","",INDEX(INDIRECT("ALL["&amp;ARTOMORO[#Headers]&amp;"]"),rowPointer2))</f>
        <v/>
      </c>
      <c r="P70" s="3" t="str">
        <f ca="1">IF(INDEX(INDIRECT("ALL["&amp;ARTOMORO[#Headers]&amp;"]"),rowPointer2)="","",INDEX(INDIRECT("ALL["&amp;ARTOMORO[#Headers]&amp;"]"),rowPointer2))</f>
        <v/>
      </c>
      <c r="Q70" s="3">
        <f ca="1">IF(INDEX(INDIRECT("ALL["&amp;ARTOMORO[#Headers]&amp;"]"),rowPointer2)="","",INDEX(INDIRECT("ALL["&amp;ARTOMORO[#Headers]&amp;"]"),rowPointer2))</f>
        <v>2352000</v>
      </c>
      <c r="R70" s="6" t="str">
        <f ca="1">IF(INDEX(INDIRECT("ALL["&amp;ARTOMORO[#Headers]&amp;"]"),rowPointer2)="","",INDEX(INDIRECT("ALL["&amp;ARTOMORO[#Headers]&amp;"]"),rowPointer2))</f>
        <v>20 DOZ</v>
      </c>
      <c r="S70" s="4">
        <f ca="1">IF(INDEX(INDIRECT("ALL["&amp;ARTOMORO[#Headers]&amp;"]"),rowPointer2)="","",INDEX(INDIRECT("ALL["&amp;ARTOMORO[#Headers]&amp;"]"),rowPointer2))</f>
        <v>0.17</v>
      </c>
      <c r="T70" s="4" t="str">
        <f ca="1">IF(INDEX(INDIRECT("ALL["&amp;ARTOMORO[#Headers]&amp;"]"),rowPointer2)="","",INDEX(INDIRECT("ALL["&amp;ARTOMORO[#Headers]&amp;"]"),rowPointer2))</f>
        <v/>
      </c>
      <c r="U70" s="3" t="str">
        <f ca="1">IF(INDEX(INDIRECT("ALL["&amp;ARTOMORO[#Headers]&amp;"]"),rowPointer2)="","",INDEX(INDIRECT("ALL["&amp;ARTOMORO[#Headers]&amp;"]"),rowPointer2))</f>
        <v/>
      </c>
      <c r="V70" s="6" t="str">
        <f ca="1">IF(INDEX(INDIRECT("ALL["&amp;ARTOMORO[#Headers]&amp;"]"),rowPointer2)="","",INDEX(INDIRECT("ALL["&amp;ARTOMORO[#Headers]&amp;"]"),rowPointer2))</f>
        <v/>
      </c>
    </row>
    <row r="71" spans="1:22" x14ac:dyDescent="0.25">
      <c r="A71" s="7">
        <v>175</v>
      </c>
      <c r="C71" t="str">
        <f ca="1">INDEX(INDIRECT("ALL["&amp;ARTOMORO[#Headers]&amp;"]"),rowPointer2)</f>
        <v/>
      </c>
      <c r="D71" s="2">
        <f ca="1">INDEX(INDIRECT("ALL["&amp;ARTOMORO[#Headers]&amp;"]"),rowPointer2)</f>
        <v>44935</v>
      </c>
      <c r="E71" s="2" t="str">
        <f ca="1">IF(ARTOMORO[[#This Row],[TGL MASUK_H]]&gt;D70,ARTOMORO[[#This Row],[TGL MASUK_H]],IF(ARTOMORO[[#This Row],[ID]]=42,ARTOMORO[[#This Row],[TGL MASUK_H]],""))</f>
        <v/>
      </c>
      <c r="F71" s="6" t="str">
        <f ca="1">IF(INDEX(INDIRECT("ALL["&amp;ARTOMORO[#Headers]&amp;"]"),rowPointer2)="","",INDEX(INDIRECT("ALL["&amp;ARTOMORO[#Headers]&amp;"]"),rowPointer2))</f>
        <v/>
      </c>
      <c r="G71" s="6" t="str">
        <f ca="1">IF(INDEX(INDIRECT("ALL["&amp;ARTOMORO[#Headers]&amp;"]"),rowPointer2)="","",INDEX(INDIRECT("ALL["&amp;ARTOMORO[#Headers]&amp;"]"),rowPointer2))</f>
        <v/>
      </c>
      <c r="H71" s="6" t="str">
        <f ca="1">IF(INDEX(INDIRECT("ALL["&amp;ARTOMORO[#Headers]&amp;"]"),rowPointer2)="","",INDEX(INDIRECT("ALL["&amp;ARTOMORO[#Headers]&amp;"]"),rowPointer2))</f>
        <v/>
      </c>
      <c r="I71" s="6" t="str">
        <f ca="1">IF(INDEX(INDIRECT("ALL["&amp;ARTOMORO[#Headers]&amp;"]"),rowPointer2)="","",INDEX(INDIRECT("ALL["&amp;ARTOMORO[#Headers]&amp;"]"),rowPointer2))</f>
        <v/>
      </c>
      <c r="J71" s="2" t="str">
        <f ca="1">IF(INDEX(INDIRECT("ALL["&amp;ARTOMORO[#Headers]&amp;"]"),rowPointer2)="","",INDEX(INDIRECT("ALL["&amp;ARTOMORO[#Headers]&amp;"]"),rowPointer2))</f>
        <v/>
      </c>
      <c r="K71" s="6" t="str">
        <f ca="1">IF(INDEX(INDIRECT("ALL["&amp;ARTOMORO[#Headers]&amp;"]"),rowPointer2)="","",INDEX(INDIRECT("ALL["&amp;ARTOMORO[#Headers]&amp;"]"),rowPointer2))</f>
        <v/>
      </c>
      <c r="L71" s="6" t="str">
        <f ca="1">IF(INDEX(INDIRECT("ALL["&amp;ARTOMORO[#Headers]&amp;"]"),rowPointer2)="","",INDEX(INDIRECT("ALL["&amp;ARTOMORO[#Headers]&amp;"]"),rowPointer2))</f>
        <v>KENKO COLOR CLIP 3100</v>
      </c>
      <c r="M71" s="6">
        <f ca="1">IF(INDEX(INDIRECT("ALL["&amp;ARTOMORO[#Headers]&amp;"]"),rowPointer2)="","",INDEX(INDIRECT("ALL["&amp;ARTOMORO[#Headers]&amp;"]"),rowPointer2))</f>
        <v>1</v>
      </c>
      <c r="N71" s="6" t="str">
        <f ca="1">IF(INDEX(INDIRECT("ALL["&amp;ARTOMORO[#Headers]&amp;"]"),rowPointer2)="","",INDEX(INDIRECT("ALL["&amp;ARTOMORO[#Headers]&amp;"]"),rowPointer2))</f>
        <v/>
      </c>
      <c r="O71" s="6" t="str">
        <f ca="1">IF(INDEX(INDIRECT("ALL["&amp;ARTOMORO[#Headers]&amp;"]"),rowPointer2)="","",INDEX(INDIRECT("ALL["&amp;ARTOMORO[#Headers]&amp;"]"),rowPointer2))</f>
        <v/>
      </c>
      <c r="P71" s="3" t="str">
        <f ca="1">IF(INDEX(INDIRECT("ALL["&amp;ARTOMORO[#Headers]&amp;"]"),rowPointer2)="","",INDEX(INDIRECT("ALL["&amp;ARTOMORO[#Headers]&amp;"]"),rowPointer2))</f>
        <v/>
      </c>
      <c r="Q71" s="3">
        <f ca="1">IF(INDEX(INDIRECT("ALL["&amp;ARTOMORO[#Headers]&amp;"]"),rowPointer2)="","",INDEX(INDIRECT("ALL["&amp;ARTOMORO[#Headers]&amp;"]"),rowPointer2))</f>
        <v>1987200</v>
      </c>
      <c r="R71" s="6" t="str">
        <f ca="1">IF(INDEX(INDIRECT("ALL["&amp;ARTOMORO[#Headers]&amp;"]"),rowPointer2)="","",INDEX(INDIRECT("ALL["&amp;ARTOMORO[#Headers]&amp;"]"),rowPointer2))</f>
        <v>48 DOZ</v>
      </c>
      <c r="S71" s="4">
        <f ca="1">IF(INDEX(INDIRECT("ALL["&amp;ARTOMORO[#Headers]&amp;"]"),rowPointer2)="","",INDEX(INDIRECT("ALL["&amp;ARTOMORO[#Headers]&amp;"]"),rowPointer2))</f>
        <v>0.17</v>
      </c>
      <c r="T71" s="4" t="str">
        <f ca="1">IF(INDEX(INDIRECT("ALL["&amp;ARTOMORO[#Headers]&amp;"]"),rowPointer2)="","",INDEX(INDIRECT("ALL["&amp;ARTOMORO[#Headers]&amp;"]"),rowPointer2))</f>
        <v/>
      </c>
      <c r="U71" s="3" t="str">
        <f ca="1">IF(INDEX(INDIRECT("ALL["&amp;ARTOMORO[#Headers]&amp;"]"),rowPointer2)="","",INDEX(INDIRECT("ALL["&amp;ARTOMORO[#Headers]&amp;"]"),rowPointer2))</f>
        <v/>
      </c>
      <c r="V71" s="6" t="str">
        <f ca="1">IF(INDEX(INDIRECT("ALL["&amp;ARTOMORO[#Headers]&amp;"]"),rowPointer2)="","",INDEX(INDIRECT("ALL["&amp;ARTOMORO[#Headers]&amp;"]"),rowPointer2))</f>
        <v/>
      </c>
    </row>
    <row r="72" spans="1:22" x14ac:dyDescent="0.25">
      <c r="A72" s="7">
        <v>176</v>
      </c>
      <c r="C72" t="str">
        <f ca="1">INDEX(INDIRECT("ALL["&amp;ARTOMORO[#Headers]&amp;"]"),rowPointer2)</f>
        <v/>
      </c>
      <c r="D72" s="2">
        <f ca="1">INDEX(INDIRECT("ALL["&amp;ARTOMORO[#Headers]&amp;"]"),rowPointer2)</f>
        <v>44935</v>
      </c>
      <c r="E72" s="2" t="str">
        <f ca="1">IF(ARTOMORO[[#This Row],[TGL MASUK_H]]&gt;D71,ARTOMORO[[#This Row],[TGL MASUK_H]],IF(ARTOMORO[[#This Row],[ID]]=42,ARTOMORO[[#This Row],[TGL MASUK_H]],""))</f>
        <v/>
      </c>
      <c r="F72" s="6" t="str">
        <f ca="1">IF(INDEX(INDIRECT("ALL["&amp;ARTOMORO[#Headers]&amp;"]"),rowPointer2)="","",INDEX(INDIRECT("ALL["&amp;ARTOMORO[#Headers]&amp;"]"),rowPointer2))</f>
        <v/>
      </c>
      <c r="G72" s="6" t="str">
        <f ca="1">IF(INDEX(INDIRECT("ALL["&amp;ARTOMORO[#Headers]&amp;"]"),rowPointer2)="","",INDEX(INDIRECT("ALL["&amp;ARTOMORO[#Headers]&amp;"]"),rowPointer2))</f>
        <v/>
      </c>
      <c r="H72" s="6" t="str">
        <f ca="1">IF(INDEX(INDIRECT("ALL["&amp;ARTOMORO[#Headers]&amp;"]"),rowPointer2)="","",INDEX(INDIRECT("ALL["&amp;ARTOMORO[#Headers]&amp;"]"),rowPointer2))</f>
        <v/>
      </c>
      <c r="I72" s="6" t="str">
        <f ca="1">IF(INDEX(INDIRECT("ALL["&amp;ARTOMORO[#Headers]&amp;"]"),rowPointer2)="","",INDEX(INDIRECT("ALL["&amp;ARTOMORO[#Headers]&amp;"]"),rowPointer2))</f>
        <v/>
      </c>
      <c r="J72" s="2" t="str">
        <f ca="1">IF(INDEX(INDIRECT("ALL["&amp;ARTOMORO[#Headers]&amp;"]"),rowPointer2)="","",INDEX(INDIRECT("ALL["&amp;ARTOMORO[#Headers]&amp;"]"),rowPointer2))</f>
        <v/>
      </c>
      <c r="K72" s="6" t="str">
        <f ca="1">IF(INDEX(INDIRECT("ALL["&amp;ARTOMORO[#Headers]&amp;"]"),rowPointer2)="","",INDEX(INDIRECT("ALL["&amp;ARTOMORO[#Headers]&amp;"]"),rowPointer2))</f>
        <v/>
      </c>
      <c r="L72" s="6" t="str">
        <f ca="1">IF(INDEX(INDIRECT("ALL["&amp;ARTOMORO[#Headers]&amp;"]"),rowPointer2)="","",INDEX(INDIRECT("ALL["&amp;ARTOMORO[#Headers]&amp;"]"),rowPointer2))</f>
        <v>KENKO PUSH PIN PN-30 COLOR</v>
      </c>
      <c r="M72" s="6">
        <f ca="1">IF(INDEX(INDIRECT("ALL["&amp;ARTOMORO[#Headers]&amp;"]"),rowPointer2)="","",INDEX(INDIRECT("ALL["&amp;ARTOMORO[#Headers]&amp;"]"),rowPointer2))</f>
        <v>1</v>
      </c>
      <c r="N72" s="6" t="str">
        <f ca="1">IF(INDEX(INDIRECT("ALL["&amp;ARTOMORO[#Headers]&amp;"]"),rowPointer2)="","",INDEX(INDIRECT("ALL["&amp;ARTOMORO[#Headers]&amp;"]"),rowPointer2))</f>
        <v/>
      </c>
      <c r="O72" s="6" t="str">
        <f ca="1">IF(INDEX(INDIRECT("ALL["&amp;ARTOMORO[#Headers]&amp;"]"),rowPointer2)="","",INDEX(INDIRECT("ALL["&amp;ARTOMORO[#Headers]&amp;"]"),rowPointer2))</f>
        <v/>
      </c>
      <c r="P72" s="3" t="str">
        <f ca="1">IF(INDEX(INDIRECT("ALL["&amp;ARTOMORO[#Headers]&amp;"]"),rowPointer2)="","",INDEX(INDIRECT("ALL["&amp;ARTOMORO[#Headers]&amp;"]"),rowPointer2))</f>
        <v/>
      </c>
      <c r="Q72" s="3">
        <f ca="1">IF(INDEX(INDIRECT("ALL["&amp;ARTOMORO[#Headers]&amp;"]"),rowPointer2)="","",INDEX(INDIRECT("ALL["&amp;ARTOMORO[#Headers]&amp;"]"),rowPointer2))</f>
        <v>1584000</v>
      </c>
      <c r="R72" s="6" t="str">
        <f ca="1">IF(INDEX(INDIRECT("ALL["&amp;ARTOMORO[#Headers]&amp;"]"),rowPointer2)="","",INDEX(INDIRECT("ALL["&amp;ARTOMORO[#Headers]&amp;"]"),rowPointer2))</f>
        <v>48 DOZ</v>
      </c>
      <c r="S72" s="4">
        <f ca="1">IF(INDEX(INDIRECT("ALL["&amp;ARTOMORO[#Headers]&amp;"]"),rowPointer2)="","",INDEX(INDIRECT("ALL["&amp;ARTOMORO[#Headers]&amp;"]"),rowPointer2))</f>
        <v>0.17</v>
      </c>
      <c r="T72" s="4" t="str">
        <f ca="1">IF(INDEX(INDIRECT("ALL["&amp;ARTOMORO[#Headers]&amp;"]"),rowPointer2)="","",INDEX(INDIRECT("ALL["&amp;ARTOMORO[#Headers]&amp;"]"),rowPointer2))</f>
        <v/>
      </c>
      <c r="U72" s="3" t="str">
        <f ca="1">IF(INDEX(INDIRECT("ALL["&amp;ARTOMORO[#Headers]&amp;"]"),rowPointer2)="","",INDEX(INDIRECT("ALL["&amp;ARTOMORO[#Headers]&amp;"]"),rowPointer2))</f>
        <v/>
      </c>
      <c r="V72" s="6" t="str">
        <f ca="1">IF(INDEX(INDIRECT("ALL["&amp;ARTOMORO[#Headers]&amp;"]"),rowPointer2)="","",INDEX(INDIRECT("ALL["&amp;ARTOMORO[#Headers]&amp;"]"),rowPointer2))</f>
        <v/>
      </c>
    </row>
    <row r="73" spans="1:22" x14ac:dyDescent="0.25">
      <c r="A73" s="7">
        <v>177</v>
      </c>
      <c r="C73" t="str">
        <f ca="1">INDEX(INDIRECT("ALL["&amp;ARTOMORO[#Headers]&amp;"]"),rowPointer2)</f>
        <v/>
      </c>
      <c r="D73" s="2">
        <f ca="1">INDEX(INDIRECT("ALL["&amp;ARTOMORO[#Headers]&amp;"]"),rowPointer2)</f>
        <v>44935</v>
      </c>
      <c r="E73" s="2" t="str">
        <f ca="1">IF(ARTOMORO[[#This Row],[TGL MASUK_H]]&gt;D72,ARTOMORO[[#This Row],[TGL MASUK_H]],IF(ARTOMORO[[#This Row],[ID]]=42,ARTOMORO[[#This Row],[TGL MASUK_H]],""))</f>
        <v/>
      </c>
      <c r="F73" s="6" t="str">
        <f ca="1">IF(INDEX(INDIRECT("ALL["&amp;ARTOMORO[#Headers]&amp;"]"),rowPointer2)="","",INDEX(INDIRECT("ALL["&amp;ARTOMORO[#Headers]&amp;"]"),rowPointer2))</f>
        <v/>
      </c>
      <c r="G73" s="6" t="str">
        <f ca="1">IF(INDEX(INDIRECT("ALL["&amp;ARTOMORO[#Headers]&amp;"]"),rowPointer2)="","",INDEX(INDIRECT("ALL["&amp;ARTOMORO[#Headers]&amp;"]"),rowPointer2))</f>
        <v/>
      </c>
      <c r="H73" s="6" t="str">
        <f ca="1">IF(INDEX(INDIRECT("ALL["&amp;ARTOMORO[#Headers]&amp;"]"),rowPointer2)="","",INDEX(INDIRECT("ALL["&amp;ARTOMORO[#Headers]&amp;"]"),rowPointer2))</f>
        <v/>
      </c>
      <c r="I73" s="6" t="str">
        <f ca="1">IF(INDEX(INDIRECT("ALL["&amp;ARTOMORO[#Headers]&amp;"]"),rowPointer2)="","",INDEX(INDIRECT("ALL["&amp;ARTOMORO[#Headers]&amp;"]"),rowPointer2))</f>
        <v/>
      </c>
      <c r="J73" s="2" t="str">
        <f ca="1">IF(INDEX(INDIRECT("ALL["&amp;ARTOMORO[#Headers]&amp;"]"),rowPointer2)="","",INDEX(INDIRECT("ALL["&amp;ARTOMORO[#Headers]&amp;"]"),rowPointer2))</f>
        <v/>
      </c>
      <c r="K73" s="6" t="str">
        <f ca="1">IF(INDEX(INDIRECT("ALL["&amp;ARTOMORO[#Headers]&amp;"]"),rowPointer2)="","",INDEX(INDIRECT("ALL["&amp;ARTOMORO[#Headers]&amp;"]"),rowPointer2))</f>
        <v/>
      </c>
      <c r="L73" s="6" t="str">
        <f ca="1">IF(INDEX(INDIRECT("ALL["&amp;ARTOMORO[#Headers]&amp;"]"),rowPointer2)="","",INDEX(INDIRECT("ALL["&amp;ARTOMORO[#Headers]&amp;"]"),rowPointer2))</f>
        <v>KENKO ERASER ERB-20SQ BLACK</v>
      </c>
      <c r="M73" s="6">
        <f ca="1">IF(INDEX(INDIRECT("ALL["&amp;ARTOMORO[#Headers]&amp;"]"),rowPointer2)="","",INDEX(INDIRECT("ALL["&amp;ARTOMORO[#Headers]&amp;"]"),rowPointer2))</f>
        <v>1</v>
      </c>
      <c r="N73" s="6" t="str">
        <f ca="1">IF(INDEX(INDIRECT("ALL["&amp;ARTOMORO[#Headers]&amp;"]"),rowPointer2)="","",INDEX(INDIRECT("ALL["&amp;ARTOMORO[#Headers]&amp;"]"),rowPointer2))</f>
        <v/>
      </c>
      <c r="O73" s="6" t="str">
        <f ca="1">IF(INDEX(INDIRECT("ALL["&amp;ARTOMORO[#Headers]&amp;"]"),rowPointer2)="","",INDEX(INDIRECT("ALL["&amp;ARTOMORO[#Headers]&amp;"]"),rowPointer2))</f>
        <v/>
      </c>
      <c r="P73" s="3" t="str">
        <f ca="1">IF(INDEX(INDIRECT("ALL["&amp;ARTOMORO[#Headers]&amp;"]"),rowPointer2)="","",INDEX(INDIRECT("ALL["&amp;ARTOMORO[#Headers]&amp;"]"),rowPointer2))</f>
        <v/>
      </c>
      <c r="Q73" s="3">
        <f ca="1">IF(INDEX(INDIRECT("ALL["&amp;ARTOMORO[#Headers]&amp;"]"),rowPointer2)="","",INDEX(INDIRECT("ALL["&amp;ARTOMORO[#Headers]&amp;"]"),rowPointer2))</f>
        <v>1500000</v>
      </c>
      <c r="R73" s="6" t="str">
        <f ca="1">IF(INDEX(INDIRECT("ALL["&amp;ARTOMORO[#Headers]&amp;"]"),rowPointer2)="","",INDEX(INDIRECT("ALL["&amp;ARTOMORO[#Headers]&amp;"]"),rowPointer2))</f>
        <v>50 BOX</v>
      </c>
      <c r="S73" s="4">
        <f ca="1">IF(INDEX(INDIRECT("ALL["&amp;ARTOMORO[#Headers]&amp;"]"),rowPointer2)="","",INDEX(INDIRECT("ALL["&amp;ARTOMORO[#Headers]&amp;"]"),rowPointer2))</f>
        <v>0.17</v>
      </c>
      <c r="T73" s="4" t="str">
        <f ca="1">IF(INDEX(INDIRECT("ALL["&amp;ARTOMORO[#Headers]&amp;"]"),rowPointer2)="","",INDEX(INDIRECT("ALL["&amp;ARTOMORO[#Headers]&amp;"]"),rowPointer2))</f>
        <v/>
      </c>
      <c r="U73" s="3" t="str">
        <f ca="1">IF(INDEX(INDIRECT("ALL["&amp;ARTOMORO[#Headers]&amp;"]"),rowPointer2)="","",INDEX(INDIRECT("ALL["&amp;ARTOMORO[#Headers]&amp;"]"),rowPointer2))</f>
        <v/>
      </c>
      <c r="V73" s="6" t="str">
        <f ca="1">IF(INDEX(INDIRECT("ALL["&amp;ARTOMORO[#Headers]&amp;"]"),rowPointer2)="","",INDEX(INDIRECT("ALL["&amp;ARTOMORO[#Headers]&amp;"]"),rowPointer2))</f>
        <v/>
      </c>
    </row>
    <row r="74" spans="1:22" x14ac:dyDescent="0.25">
      <c r="A74" s="7">
        <v>178</v>
      </c>
      <c r="C74" t="str">
        <f ca="1">INDEX(INDIRECT("ALL["&amp;ARTOMORO[#Headers]&amp;"]"),rowPointer2)</f>
        <v/>
      </c>
      <c r="D74" s="2">
        <f ca="1">INDEX(INDIRECT("ALL["&amp;ARTOMORO[#Headers]&amp;"]"),rowPointer2)</f>
        <v>44935</v>
      </c>
      <c r="E74" s="2" t="str">
        <f ca="1">IF(ARTOMORO[[#This Row],[TGL MASUK_H]]&gt;D73,ARTOMORO[[#This Row],[TGL MASUK_H]],IF(ARTOMORO[[#This Row],[ID]]=42,ARTOMORO[[#This Row],[TGL MASUK_H]],""))</f>
        <v/>
      </c>
      <c r="F74" s="6" t="str">
        <f ca="1">IF(INDEX(INDIRECT("ALL["&amp;ARTOMORO[#Headers]&amp;"]"),rowPointer2)="","",INDEX(INDIRECT("ALL["&amp;ARTOMORO[#Headers]&amp;"]"),rowPointer2))</f>
        <v/>
      </c>
      <c r="G74" s="6" t="str">
        <f ca="1">IF(INDEX(INDIRECT("ALL["&amp;ARTOMORO[#Headers]&amp;"]"),rowPointer2)="","",INDEX(INDIRECT("ALL["&amp;ARTOMORO[#Headers]&amp;"]"),rowPointer2))</f>
        <v/>
      </c>
      <c r="H74" s="6" t="str">
        <f ca="1">IF(INDEX(INDIRECT("ALL["&amp;ARTOMORO[#Headers]&amp;"]"),rowPointer2)="","",INDEX(INDIRECT("ALL["&amp;ARTOMORO[#Headers]&amp;"]"),rowPointer2))</f>
        <v/>
      </c>
      <c r="I74" s="6" t="str">
        <f ca="1">IF(INDEX(INDIRECT("ALL["&amp;ARTOMORO[#Headers]&amp;"]"),rowPointer2)="","",INDEX(INDIRECT("ALL["&amp;ARTOMORO[#Headers]&amp;"]"),rowPointer2))</f>
        <v/>
      </c>
      <c r="J74" s="2" t="str">
        <f ca="1">IF(INDEX(INDIRECT("ALL["&amp;ARTOMORO[#Headers]&amp;"]"),rowPointer2)="","",INDEX(INDIRECT("ALL["&amp;ARTOMORO[#Headers]&amp;"]"),rowPointer2))</f>
        <v/>
      </c>
      <c r="K74" s="6" t="str">
        <f ca="1">IF(INDEX(INDIRECT("ALL["&amp;ARTOMORO[#Headers]&amp;"]"),rowPointer2)="","",INDEX(INDIRECT("ALL["&amp;ARTOMORO[#Headers]&amp;"]"),rowPointer2))</f>
        <v/>
      </c>
      <c r="L74" s="6" t="str">
        <f ca="1">IF(INDEX(INDIRECT("ALL["&amp;ARTOMORO[#Headers]&amp;"]"),rowPointer2)="","",INDEX(INDIRECT("ALL["&amp;ARTOMORO[#Headers]&amp;"]"),rowPointer2))</f>
        <v>KENKO ERASER ERB-40SQ BLACK</v>
      </c>
      <c r="M74" s="6">
        <f ca="1">IF(INDEX(INDIRECT("ALL["&amp;ARTOMORO[#Headers]&amp;"]"),rowPointer2)="","",INDEX(INDIRECT("ALL["&amp;ARTOMORO[#Headers]&amp;"]"),rowPointer2))</f>
        <v>1</v>
      </c>
      <c r="N74" s="6" t="str">
        <f ca="1">IF(INDEX(INDIRECT("ALL["&amp;ARTOMORO[#Headers]&amp;"]"),rowPointer2)="","",INDEX(INDIRECT("ALL["&amp;ARTOMORO[#Headers]&amp;"]"),rowPointer2))</f>
        <v/>
      </c>
      <c r="O74" s="6" t="str">
        <f ca="1">IF(INDEX(INDIRECT("ALL["&amp;ARTOMORO[#Headers]&amp;"]"),rowPointer2)="","",INDEX(INDIRECT("ALL["&amp;ARTOMORO[#Headers]&amp;"]"),rowPointer2))</f>
        <v/>
      </c>
      <c r="P74" s="3" t="str">
        <f ca="1">IF(INDEX(INDIRECT("ALL["&amp;ARTOMORO[#Headers]&amp;"]"),rowPointer2)="","",INDEX(INDIRECT("ALL["&amp;ARTOMORO[#Headers]&amp;"]"),rowPointer2))</f>
        <v/>
      </c>
      <c r="Q74" s="3">
        <f ca="1">IF(INDEX(INDIRECT("ALL["&amp;ARTOMORO[#Headers]&amp;"]"),rowPointer2)="","",INDEX(INDIRECT("ALL["&amp;ARTOMORO[#Headers]&amp;"]"),rowPointer2))</f>
        <v>1375000</v>
      </c>
      <c r="R74" s="6" t="str">
        <f ca="1">IF(INDEX(INDIRECT("ALL["&amp;ARTOMORO[#Headers]&amp;"]"),rowPointer2)="","",INDEX(INDIRECT("ALL["&amp;ARTOMORO[#Headers]&amp;"]"),rowPointer2))</f>
        <v>50 BOX</v>
      </c>
      <c r="S74" s="4">
        <f ca="1">IF(INDEX(INDIRECT("ALL["&amp;ARTOMORO[#Headers]&amp;"]"),rowPointer2)="","",INDEX(INDIRECT("ALL["&amp;ARTOMORO[#Headers]&amp;"]"),rowPointer2))</f>
        <v>0.17</v>
      </c>
      <c r="T74" s="4" t="str">
        <f ca="1">IF(INDEX(INDIRECT("ALL["&amp;ARTOMORO[#Headers]&amp;"]"),rowPointer2)="","",INDEX(INDIRECT("ALL["&amp;ARTOMORO[#Headers]&amp;"]"),rowPointer2))</f>
        <v/>
      </c>
      <c r="U74" s="3" t="str">
        <f ca="1">IF(INDEX(INDIRECT("ALL["&amp;ARTOMORO[#Headers]&amp;"]"),rowPointer2)="","",INDEX(INDIRECT("ALL["&amp;ARTOMORO[#Headers]&amp;"]"),rowPointer2))</f>
        <v/>
      </c>
      <c r="V74" s="6" t="str">
        <f ca="1">IF(INDEX(INDIRECT("ALL["&amp;ARTOMORO[#Headers]&amp;"]"),rowPointer2)="","",INDEX(INDIRECT("ALL["&amp;ARTOMORO[#Headers]&amp;"]"),rowPointer2))</f>
        <v/>
      </c>
    </row>
    <row r="75" spans="1:22" x14ac:dyDescent="0.25">
      <c r="A75" s="7">
        <v>179</v>
      </c>
      <c r="C75" t="str">
        <f ca="1">INDEX(INDIRECT("ALL["&amp;ARTOMORO[#Headers]&amp;"]"),rowPointer2)</f>
        <v/>
      </c>
      <c r="D75" s="2">
        <f ca="1">INDEX(INDIRECT("ALL["&amp;ARTOMORO[#Headers]&amp;"]"),rowPointer2)</f>
        <v>44935</v>
      </c>
      <c r="E75" s="2" t="str">
        <f ca="1">IF(ARTOMORO[[#This Row],[TGL MASUK_H]]&gt;D74,ARTOMORO[[#This Row],[TGL MASUK_H]],IF(ARTOMORO[[#This Row],[ID]]=42,ARTOMORO[[#This Row],[TGL MASUK_H]],""))</f>
        <v/>
      </c>
      <c r="F75" s="6" t="str">
        <f ca="1">IF(INDEX(INDIRECT("ALL["&amp;ARTOMORO[#Headers]&amp;"]"),rowPointer2)="","",INDEX(INDIRECT("ALL["&amp;ARTOMORO[#Headers]&amp;"]"),rowPointer2))</f>
        <v/>
      </c>
      <c r="G75" s="6" t="str">
        <f ca="1">IF(INDEX(INDIRECT("ALL["&amp;ARTOMORO[#Headers]&amp;"]"),rowPointer2)="","",INDEX(INDIRECT("ALL["&amp;ARTOMORO[#Headers]&amp;"]"),rowPointer2))</f>
        <v/>
      </c>
      <c r="H75" s="6" t="str">
        <f ca="1">IF(INDEX(INDIRECT("ALL["&amp;ARTOMORO[#Headers]&amp;"]"),rowPointer2)="","",INDEX(INDIRECT("ALL["&amp;ARTOMORO[#Headers]&amp;"]"),rowPointer2))</f>
        <v/>
      </c>
      <c r="I75" s="6" t="str">
        <f ca="1">IF(INDEX(INDIRECT("ALL["&amp;ARTOMORO[#Headers]&amp;"]"),rowPointer2)="","",INDEX(INDIRECT("ALL["&amp;ARTOMORO[#Headers]&amp;"]"),rowPointer2))</f>
        <v/>
      </c>
      <c r="J75" s="2" t="str">
        <f ca="1">IF(INDEX(INDIRECT("ALL["&amp;ARTOMORO[#Headers]&amp;"]"),rowPointer2)="","",INDEX(INDIRECT("ALL["&amp;ARTOMORO[#Headers]&amp;"]"),rowPointer2))</f>
        <v/>
      </c>
      <c r="K75" s="6" t="str">
        <f ca="1">IF(INDEX(INDIRECT("ALL["&amp;ARTOMORO[#Headers]&amp;"]"),rowPointer2)="","",INDEX(INDIRECT("ALL["&amp;ARTOMORO[#Headers]&amp;"]"),rowPointer2))</f>
        <v/>
      </c>
      <c r="L75" s="6" t="str">
        <f ca="1">IF(INDEX(INDIRECT("ALL["&amp;ARTOMORO[#Headers]&amp;"]"),rowPointer2)="","",INDEX(INDIRECT("ALL["&amp;ARTOMORO[#Headers]&amp;"]"),rowPointer2))</f>
        <v>KENKO ERASER ERW-40SQ WHITE</v>
      </c>
      <c r="M75" s="6">
        <f ca="1">IF(INDEX(INDIRECT("ALL["&amp;ARTOMORO[#Headers]&amp;"]"),rowPointer2)="","",INDEX(INDIRECT("ALL["&amp;ARTOMORO[#Headers]&amp;"]"),rowPointer2))</f>
        <v>2</v>
      </c>
      <c r="N75" s="6" t="str">
        <f ca="1">IF(INDEX(INDIRECT("ALL["&amp;ARTOMORO[#Headers]&amp;"]"),rowPointer2)="","",INDEX(INDIRECT("ALL["&amp;ARTOMORO[#Headers]&amp;"]"),rowPointer2))</f>
        <v/>
      </c>
      <c r="O75" s="6" t="str">
        <f ca="1">IF(INDEX(INDIRECT("ALL["&amp;ARTOMORO[#Headers]&amp;"]"),rowPointer2)="","",INDEX(INDIRECT("ALL["&amp;ARTOMORO[#Headers]&amp;"]"),rowPointer2))</f>
        <v/>
      </c>
      <c r="P75" s="3" t="str">
        <f ca="1">IF(INDEX(INDIRECT("ALL["&amp;ARTOMORO[#Headers]&amp;"]"),rowPointer2)="","",INDEX(INDIRECT("ALL["&amp;ARTOMORO[#Headers]&amp;"]"),rowPointer2))</f>
        <v/>
      </c>
      <c r="Q75" s="3">
        <f ca="1">IF(INDEX(INDIRECT("ALL["&amp;ARTOMORO[#Headers]&amp;"]"),rowPointer2)="","",INDEX(INDIRECT("ALL["&amp;ARTOMORO[#Headers]&amp;"]"),rowPointer2))</f>
        <v>1375000</v>
      </c>
      <c r="R75" s="6" t="str">
        <f ca="1">IF(INDEX(INDIRECT("ALL["&amp;ARTOMORO[#Headers]&amp;"]"),rowPointer2)="","",INDEX(INDIRECT("ALL["&amp;ARTOMORO[#Headers]&amp;"]"),rowPointer2))</f>
        <v>50 BOX</v>
      </c>
      <c r="S75" s="4">
        <f ca="1">IF(INDEX(INDIRECT("ALL["&amp;ARTOMORO[#Headers]&amp;"]"),rowPointer2)="","",INDEX(INDIRECT("ALL["&amp;ARTOMORO[#Headers]&amp;"]"),rowPointer2))</f>
        <v>0.17</v>
      </c>
      <c r="T75" s="4" t="str">
        <f ca="1">IF(INDEX(INDIRECT("ALL["&amp;ARTOMORO[#Headers]&amp;"]"),rowPointer2)="","",INDEX(INDIRECT("ALL["&amp;ARTOMORO[#Headers]&amp;"]"),rowPointer2))</f>
        <v/>
      </c>
      <c r="U75" s="3" t="str">
        <f ca="1">IF(INDEX(INDIRECT("ALL["&amp;ARTOMORO[#Headers]&amp;"]"),rowPointer2)="","",INDEX(INDIRECT("ALL["&amp;ARTOMORO[#Headers]&amp;"]"),rowPointer2))</f>
        <v/>
      </c>
      <c r="V75" s="6" t="str">
        <f ca="1">IF(INDEX(INDIRECT("ALL["&amp;ARTOMORO[#Headers]&amp;"]"),rowPointer2)="","",INDEX(INDIRECT("ALL["&amp;ARTOMORO[#Headers]&amp;"]"),rowPointer2))</f>
        <v/>
      </c>
    </row>
    <row r="76" spans="1:22" x14ac:dyDescent="0.25">
      <c r="A76" s="7">
        <v>180</v>
      </c>
      <c r="C76" t="str">
        <f ca="1">INDEX(INDIRECT("ALL["&amp;ARTOMORO[#Headers]&amp;"]"),rowPointer2)</f>
        <v/>
      </c>
      <c r="D76" s="2">
        <f ca="1">INDEX(INDIRECT("ALL["&amp;ARTOMORO[#Headers]&amp;"]"),rowPointer2)</f>
        <v>44935</v>
      </c>
      <c r="E76" s="2" t="str">
        <f ca="1">IF(ARTOMORO[[#This Row],[TGL MASUK_H]]&gt;D75,ARTOMORO[[#This Row],[TGL MASUK_H]],IF(ARTOMORO[[#This Row],[ID]]=42,ARTOMORO[[#This Row],[TGL MASUK_H]],""))</f>
        <v/>
      </c>
      <c r="F76" s="6" t="str">
        <f ca="1">IF(INDEX(INDIRECT("ALL["&amp;ARTOMORO[#Headers]&amp;"]"),rowPointer2)="","",INDEX(INDIRECT("ALL["&amp;ARTOMORO[#Headers]&amp;"]"),rowPointer2))</f>
        <v/>
      </c>
      <c r="G76" s="6" t="str">
        <f ca="1">IF(INDEX(INDIRECT("ALL["&amp;ARTOMORO[#Headers]&amp;"]"),rowPointer2)="","",INDEX(INDIRECT("ALL["&amp;ARTOMORO[#Headers]&amp;"]"),rowPointer2))</f>
        <v/>
      </c>
      <c r="H76" s="6" t="str">
        <f ca="1">IF(INDEX(INDIRECT("ALL["&amp;ARTOMORO[#Headers]&amp;"]"),rowPointer2)="","",INDEX(INDIRECT("ALL["&amp;ARTOMORO[#Headers]&amp;"]"),rowPointer2))</f>
        <v/>
      </c>
      <c r="I76" s="6" t="str">
        <f ca="1">IF(INDEX(INDIRECT("ALL["&amp;ARTOMORO[#Headers]&amp;"]"),rowPointer2)="","",INDEX(INDIRECT("ALL["&amp;ARTOMORO[#Headers]&amp;"]"),rowPointer2))</f>
        <v/>
      </c>
      <c r="J76" s="2" t="str">
        <f ca="1">IF(INDEX(INDIRECT("ALL["&amp;ARTOMORO[#Headers]&amp;"]"),rowPointer2)="","",INDEX(INDIRECT("ALL["&amp;ARTOMORO[#Headers]&amp;"]"),rowPointer2))</f>
        <v/>
      </c>
      <c r="K76" s="6" t="str">
        <f ca="1">IF(INDEX(INDIRECT("ALL["&amp;ARTOMORO[#Headers]&amp;"]"),rowPointer2)="","",INDEX(INDIRECT("ALL["&amp;ARTOMORO[#Headers]&amp;"]"),rowPointer2))</f>
        <v/>
      </c>
      <c r="L76" s="6" t="str">
        <f ca="1">IF(INDEX(INDIRECT("ALL["&amp;ARTOMORO[#Headers]&amp;"]"),rowPointer2)="","",INDEX(INDIRECT("ALL["&amp;ARTOMORO[#Headers]&amp;"]"),rowPointer2))</f>
        <v>KENKO TRIGONAL CLIP NO.3</v>
      </c>
      <c r="M76" s="6">
        <f ca="1">IF(INDEX(INDIRECT("ALL["&amp;ARTOMORO[#Headers]&amp;"]"),rowPointer2)="","",INDEX(INDIRECT("ALL["&amp;ARTOMORO[#Headers]&amp;"]"),rowPointer2))</f>
        <v>1</v>
      </c>
      <c r="N76" s="6" t="str">
        <f ca="1">IF(INDEX(INDIRECT("ALL["&amp;ARTOMORO[#Headers]&amp;"]"),rowPointer2)="","",INDEX(INDIRECT("ALL["&amp;ARTOMORO[#Headers]&amp;"]"),rowPointer2))</f>
        <v/>
      </c>
      <c r="O76" s="6" t="str">
        <f ca="1">IF(INDEX(INDIRECT("ALL["&amp;ARTOMORO[#Headers]&amp;"]"),rowPointer2)="","",INDEX(INDIRECT("ALL["&amp;ARTOMORO[#Headers]&amp;"]"),rowPointer2))</f>
        <v/>
      </c>
      <c r="P76" s="3" t="str">
        <f ca="1">IF(INDEX(INDIRECT("ALL["&amp;ARTOMORO[#Headers]&amp;"]"),rowPointer2)="","",INDEX(INDIRECT("ALL["&amp;ARTOMORO[#Headers]&amp;"]"),rowPointer2))</f>
        <v/>
      </c>
      <c r="Q76" s="3">
        <f ca="1">IF(INDEX(INDIRECT("ALL["&amp;ARTOMORO[#Headers]&amp;"]"),rowPointer2)="","",INDEX(INDIRECT("ALL["&amp;ARTOMORO[#Headers]&amp;"]"),rowPointer2))</f>
        <v>800000</v>
      </c>
      <c r="R76" s="6" t="str">
        <f ca="1">IF(INDEX(INDIRECT("ALL["&amp;ARTOMORO[#Headers]&amp;"]"),rowPointer2)="","",INDEX(INDIRECT("ALL["&amp;ARTOMORO[#Headers]&amp;"]"),rowPointer2))</f>
        <v>50 PAK X 10 BOX</v>
      </c>
      <c r="S76" s="4">
        <f ca="1">IF(INDEX(INDIRECT("ALL["&amp;ARTOMORO[#Headers]&amp;"]"),rowPointer2)="","",INDEX(INDIRECT("ALL["&amp;ARTOMORO[#Headers]&amp;"]"),rowPointer2))</f>
        <v>0.17</v>
      </c>
      <c r="T76" s="4" t="str">
        <f ca="1">IF(INDEX(INDIRECT("ALL["&amp;ARTOMORO[#Headers]&amp;"]"),rowPointer2)="","",INDEX(INDIRECT("ALL["&amp;ARTOMORO[#Headers]&amp;"]"),rowPointer2))</f>
        <v/>
      </c>
      <c r="U76" s="3" t="str">
        <f ca="1">IF(INDEX(INDIRECT("ALL["&amp;ARTOMORO[#Headers]&amp;"]"),rowPointer2)="","",INDEX(INDIRECT("ALL["&amp;ARTOMORO[#Headers]&amp;"]"),rowPointer2))</f>
        <v/>
      </c>
      <c r="V76" s="6" t="str">
        <f ca="1">IF(INDEX(INDIRECT("ALL["&amp;ARTOMORO[#Headers]&amp;"]"),rowPointer2)="","",INDEX(INDIRECT("ALL["&amp;ARTOMORO[#Headers]&amp;"]"),rowPointer2))</f>
        <v/>
      </c>
    </row>
    <row r="77" spans="1:22" x14ac:dyDescent="0.25">
      <c r="A77" s="7">
        <v>181</v>
      </c>
      <c r="C77" t="str">
        <f ca="1">INDEX(INDIRECT("ALL["&amp;ARTOMORO[#Headers]&amp;"]"),rowPointer2)</f>
        <v/>
      </c>
      <c r="D77" s="2">
        <f ca="1">INDEX(INDIRECT("ALL["&amp;ARTOMORO[#Headers]&amp;"]"),rowPointer2)</f>
        <v>44935</v>
      </c>
      <c r="E77" s="2" t="str">
        <f ca="1">IF(ARTOMORO[[#This Row],[TGL MASUK_H]]&gt;D76,ARTOMORO[[#This Row],[TGL MASUK_H]],IF(ARTOMORO[[#This Row],[ID]]=42,ARTOMORO[[#This Row],[TGL MASUK_H]],""))</f>
        <v/>
      </c>
      <c r="F77" s="6" t="str">
        <f ca="1">IF(INDEX(INDIRECT("ALL["&amp;ARTOMORO[#Headers]&amp;"]"),rowPointer2)="","",INDEX(INDIRECT("ALL["&amp;ARTOMORO[#Headers]&amp;"]"),rowPointer2))</f>
        <v/>
      </c>
      <c r="G77" s="6" t="str">
        <f ca="1">IF(INDEX(INDIRECT("ALL["&amp;ARTOMORO[#Headers]&amp;"]"),rowPointer2)="","",INDEX(INDIRECT("ALL["&amp;ARTOMORO[#Headers]&amp;"]"),rowPointer2))</f>
        <v/>
      </c>
      <c r="H77" s="6" t="str">
        <f ca="1">IF(INDEX(INDIRECT("ALL["&amp;ARTOMORO[#Headers]&amp;"]"),rowPointer2)="","",INDEX(INDIRECT("ALL["&amp;ARTOMORO[#Headers]&amp;"]"),rowPointer2))</f>
        <v/>
      </c>
      <c r="I77" s="6" t="str">
        <f ca="1">IF(INDEX(INDIRECT("ALL["&amp;ARTOMORO[#Headers]&amp;"]"),rowPointer2)="","",INDEX(INDIRECT("ALL["&amp;ARTOMORO[#Headers]&amp;"]"),rowPointer2))</f>
        <v/>
      </c>
      <c r="J77" s="2" t="str">
        <f ca="1">IF(INDEX(INDIRECT("ALL["&amp;ARTOMORO[#Headers]&amp;"]"),rowPointer2)="","",INDEX(INDIRECT("ALL["&amp;ARTOMORO[#Headers]&amp;"]"),rowPointer2))</f>
        <v/>
      </c>
      <c r="K77" s="6" t="str">
        <f ca="1">IF(INDEX(INDIRECT("ALL["&amp;ARTOMORO[#Headers]&amp;"]"),rowPointer2)="","",INDEX(INDIRECT("ALL["&amp;ARTOMORO[#Headers]&amp;"]"),rowPointer2))</f>
        <v/>
      </c>
      <c r="L77" s="6" t="str">
        <f ca="1">IF(INDEX(INDIRECT("ALL["&amp;ARTOMORO[#Headers]&amp;"]"),rowPointer2)="","",INDEX(INDIRECT("ALL["&amp;ARTOMORO[#Headers]&amp;"]"),rowPointer2))</f>
        <v>KENKO JUMBO CLIP NO.5</v>
      </c>
      <c r="M77" s="6">
        <f ca="1">IF(INDEX(INDIRECT("ALL["&amp;ARTOMORO[#Headers]&amp;"]"),rowPointer2)="","",INDEX(INDIRECT("ALL["&amp;ARTOMORO[#Headers]&amp;"]"),rowPointer2))</f>
        <v>1</v>
      </c>
      <c r="N77" s="6" t="str">
        <f ca="1">IF(INDEX(INDIRECT("ALL["&amp;ARTOMORO[#Headers]&amp;"]"),rowPointer2)="","",INDEX(INDIRECT("ALL["&amp;ARTOMORO[#Headers]&amp;"]"),rowPointer2))</f>
        <v/>
      </c>
      <c r="O77" s="6" t="str">
        <f ca="1">IF(INDEX(INDIRECT("ALL["&amp;ARTOMORO[#Headers]&amp;"]"),rowPointer2)="","",INDEX(INDIRECT("ALL["&amp;ARTOMORO[#Headers]&amp;"]"),rowPointer2))</f>
        <v/>
      </c>
      <c r="P77" s="3" t="str">
        <f ca="1">IF(INDEX(INDIRECT("ALL["&amp;ARTOMORO[#Headers]&amp;"]"),rowPointer2)="","",INDEX(INDIRECT("ALL["&amp;ARTOMORO[#Headers]&amp;"]"),rowPointer2))</f>
        <v/>
      </c>
      <c r="Q77" s="3">
        <f ca="1">IF(INDEX(INDIRECT("ALL["&amp;ARTOMORO[#Headers]&amp;"]"),rowPointer2)="","",INDEX(INDIRECT("ALL["&amp;ARTOMORO[#Headers]&amp;"]"),rowPointer2))</f>
        <v>860000</v>
      </c>
      <c r="R77" s="6" t="str">
        <f ca="1">IF(INDEX(INDIRECT("ALL["&amp;ARTOMORO[#Headers]&amp;"]"),rowPointer2)="","",INDEX(INDIRECT("ALL["&amp;ARTOMORO[#Headers]&amp;"]"),rowPointer2))</f>
        <v>20 PAK X 10 BOX</v>
      </c>
      <c r="S77" s="4">
        <f ca="1">IF(INDEX(INDIRECT("ALL["&amp;ARTOMORO[#Headers]&amp;"]"),rowPointer2)="","",INDEX(INDIRECT("ALL["&amp;ARTOMORO[#Headers]&amp;"]"),rowPointer2))</f>
        <v>0.17</v>
      </c>
      <c r="T77" s="4" t="str">
        <f ca="1">IF(INDEX(INDIRECT("ALL["&amp;ARTOMORO[#Headers]&amp;"]"),rowPointer2)="","",INDEX(INDIRECT("ALL["&amp;ARTOMORO[#Headers]&amp;"]"),rowPointer2))</f>
        <v/>
      </c>
      <c r="U77" s="3" t="str">
        <f ca="1">IF(INDEX(INDIRECT("ALL["&amp;ARTOMORO[#Headers]&amp;"]"),rowPointer2)="","",INDEX(INDIRECT("ALL["&amp;ARTOMORO[#Headers]&amp;"]"),rowPointer2))</f>
        <v/>
      </c>
      <c r="V77" s="6" t="str">
        <f ca="1">IF(INDEX(INDIRECT("ALL["&amp;ARTOMORO[#Headers]&amp;"]"),rowPointer2)="","",INDEX(INDIRECT("ALL["&amp;ARTOMORO[#Headers]&amp;"]"),rowPointer2))</f>
        <v/>
      </c>
    </row>
    <row r="78" spans="1:22" x14ac:dyDescent="0.25">
      <c r="A78" s="7">
        <v>182</v>
      </c>
      <c r="C78" t="str">
        <f ca="1">INDEX(INDIRECT("ALL["&amp;ARTOMORO[#Headers]&amp;"]"),rowPointer2)</f>
        <v/>
      </c>
      <c r="D78" s="2">
        <f ca="1">INDEX(INDIRECT("ALL["&amp;ARTOMORO[#Headers]&amp;"]"),rowPointer2)</f>
        <v>44935</v>
      </c>
      <c r="E78" s="2" t="str">
        <f ca="1">IF(ARTOMORO[[#This Row],[TGL MASUK_H]]&gt;D77,ARTOMORO[[#This Row],[TGL MASUK_H]],IF(ARTOMORO[[#This Row],[ID]]=42,ARTOMORO[[#This Row],[TGL MASUK_H]],""))</f>
        <v/>
      </c>
      <c r="F78" s="6" t="str">
        <f ca="1">IF(INDEX(INDIRECT("ALL["&amp;ARTOMORO[#Headers]&amp;"]"),rowPointer2)="","",INDEX(INDIRECT("ALL["&amp;ARTOMORO[#Headers]&amp;"]"),rowPointer2))</f>
        <v/>
      </c>
      <c r="G78" s="6" t="str">
        <f ca="1">IF(INDEX(INDIRECT("ALL["&amp;ARTOMORO[#Headers]&amp;"]"),rowPointer2)="","",INDEX(INDIRECT("ALL["&amp;ARTOMORO[#Headers]&amp;"]"),rowPointer2))</f>
        <v/>
      </c>
      <c r="H78" s="6" t="str">
        <f ca="1">IF(INDEX(INDIRECT("ALL["&amp;ARTOMORO[#Headers]&amp;"]"),rowPointer2)="","",INDEX(INDIRECT("ALL["&amp;ARTOMORO[#Headers]&amp;"]"),rowPointer2))</f>
        <v/>
      </c>
      <c r="I78" s="6" t="str">
        <f ca="1">IF(INDEX(INDIRECT("ALL["&amp;ARTOMORO[#Headers]&amp;"]"),rowPointer2)="","",INDEX(INDIRECT("ALL["&amp;ARTOMORO[#Headers]&amp;"]"),rowPointer2))</f>
        <v/>
      </c>
      <c r="J78" s="2" t="str">
        <f ca="1">IF(INDEX(INDIRECT("ALL["&amp;ARTOMORO[#Headers]&amp;"]"),rowPointer2)="","",INDEX(INDIRECT("ALL["&amp;ARTOMORO[#Headers]&amp;"]"),rowPointer2))</f>
        <v/>
      </c>
      <c r="K78" s="6" t="str">
        <f ca="1">IF(INDEX(INDIRECT("ALL["&amp;ARTOMORO[#Headers]&amp;"]"),rowPointer2)="","",INDEX(INDIRECT("ALL["&amp;ARTOMORO[#Headers]&amp;"]"),rowPointer2))</f>
        <v/>
      </c>
      <c r="L78" s="6" t="str">
        <f ca="1">IF(INDEX(INDIRECT("ALL["&amp;ARTOMORO[#Headers]&amp;"]"),rowPointer2)="","",INDEX(INDIRECT("ALL["&amp;ARTOMORO[#Headers]&amp;"]"),rowPointer2))</f>
        <v>KENKO CUTTER K-200 (9MM BLADE)</v>
      </c>
      <c r="M78" s="6">
        <f ca="1">IF(INDEX(INDIRECT("ALL["&amp;ARTOMORO[#Headers]&amp;"]"),rowPointer2)="","",INDEX(INDIRECT("ALL["&amp;ARTOMORO[#Headers]&amp;"]"),rowPointer2))</f>
        <v>2</v>
      </c>
      <c r="N78" s="6" t="str">
        <f ca="1">IF(INDEX(INDIRECT("ALL["&amp;ARTOMORO[#Headers]&amp;"]"),rowPointer2)="","",INDEX(INDIRECT("ALL["&amp;ARTOMORO[#Headers]&amp;"]"),rowPointer2))</f>
        <v/>
      </c>
      <c r="O78" s="6" t="str">
        <f ca="1">IF(INDEX(INDIRECT("ALL["&amp;ARTOMORO[#Headers]&amp;"]"),rowPointer2)="","",INDEX(INDIRECT("ALL["&amp;ARTOMORO[#Headers]&amp;"]"),rowPointer2))</f>
        <v/>
      </c>
      <c r="P78" s="3" t="str">
        <f ca="1">IF(INDEX(INDIRECT("ALL["&amp;ARTOMORO[#Headers]&amp;"]"),rowPointer2)="","",INDEX(INDIRECT("ALL["&amp;ARTOMORO[#Headers]&amp;"]"),rowPointer2))</f>
        <v/>
      </c>
      <c r="Q78" s="3">
        <f ca="1">IF(INDEX(INDIRECT("ALL["&amp;ARTOMORO[#Headers]&amp;"]"),rowPointer2)="","",INDEX(INDIRECT("ALL["&amp;ARTOMORO[#Headers]&amp;"]"),rowPointer2))</f>
        <v>1566000</v>
      </c>
      <c r="R78" s="6" t="str">
        <f ca="1">IF(INDEX(INDIRECT("ALL["&amp;ARTOMORO[#Headers]&amp;"]"),rowPointer2)="","",INDEX(INDIRECT("ALL["&amp;ARTOMORO[#Headers]&amp;"]"),rowPointer2))</f>
        <v>30 DOZ</v>
      </c>
      <c r="S78" s="4">
        <f ca="1">IF(INDEX(INDIRECT("ALL["&amp;ARTOMORO[#Headers]&amp;"]"),rowPointer2)="","",INDEX(INDIRECT("ALL["&amp;ARTOMORO[#Headers]&amp;"]"),rowPointer2))</f>
        <v>0.17</v>
      </c>
      <c r="T78" s="4" t="str">
        <f ca="1">IF(INDEX(INDIRECT("ALL["&amp;ARTOMORO[#Headers]&amp;"]"),rowPointer2)="","",INDEX(INDIRECT("ALL["&amp;ARTOMORO[#Headers]&amp;"]"),rowPointer2))</f>
        <v/>
      </c>
      <c r="U78" s="3" t="str">
        <f ca="1">IF(INDEX(INDIRECT("ALL["&amp;ARTOMORO[#Headers]&amp;"]"),rowPointer2)="","",INDEX(INDIRECT("ALL["&amp;ARTOMORO[#Headers]&amp;"]"),rowPointer2))</f>
        <v/>
      </c>
      <c r="V78" s="6" t="str">
        <f ca="1">IF(INDEX(INDIRECT("ALL["&amp;ARTOMORO[#Headers]&amp;"]"),rowPointer2)="","",INDEX(INDIRECT("ALL["&amp;ARTOMORO[#Headers]&amp;"]"),rowPointer2))</f>
        <v/>
      </c>
    </row>
    <row r="79" spans="1:22" x14ac:dyDescent="0.25">
      <c r="A79" s="7">
        <v>183</v>
      </c>
      <c r="C79" t="str">
        <f ca="1">INDEX(INDIRECT("ALL["&amp;ARTOMORO[#Headers]&amp;"]"),rowPointer2)</f>
        <v/>
      </c>
      <c r="D79" s="2">
        <f ca="1">INDEX(INDIRECT("ALL["&amp;ARTOMORO[#Headers]&amp;"]"),rowPointer2)</f>
        <v>44935</v>
      </c>
      <c r="E79" s="2" t="str">
        <f ca="1">IF(ARTOMORO[[#This Row],[TGL MASUK_H]]&gt;D78,ARTOMORO[[#This Row],[TGL MASUK_H]],IF(ARTOMORO[[#This Row],[ID]]=42,ARTOMORO[[#This Row],[TGL MASUK_H]],""))</f>
        <v/>
      </c>
      <c r="F79" s="6" t="str">
        <f ca="1">IF(INDEX(INDIRECT("ALL["&amp;ARTOMORO[#Headers]&amp;"]"),rowPointer2)="","",INDEX(INDIRECT("ALL["&amp;ARTOMORO[#Headers]&amp;"]"),rowPointer2))</f>
        <v/>
      </c>
      <c r="G79" s="6" t="str">
        <f ca="1">IF(INDEX(INDIRECT("ALL["&amp;ARTOMORO[#Headers]&amp;"]"),rowPointer2)="","",INDEX(INDIRECT("ALL["&amp;ARTOMORO[#Headers]&amp;"]"),rowPointer2))</f>
        <v/>
      </c>
      <c r="H79" s="6" t="str">
        <f ca="1">IF(INDEX(INDIRECT("ALL["&amp;ARTOMORO[#Headers]&amp;"]"),rowPointer2)="","",INDEX(INDIRECT("ALL["&amp;ARTOMORO[#Headers]&amp;"]"),rowPointer2))</f>
        <v/>
      </c>
      <c r="I79" s="6" t="str">
        <f ca="1">IF(INDEX(INDIRECT("ALL["&amp;ARTOMORO[#Headers]&amp;"]"),rowPointer2)="","",INDEX(INDIRECT("ALL["&amp;ARTOMORO[#Headers]&amp;"]"),rowPointer2))</f>
        <v/>
      </c>
      <c r="J79" s="2" t="str">
        <f ca="1">IF(INDEX(INDIRECT("ALL["&amp;ARTOMORO[#Headers]&amp;"]"),rowPointer2)="","",INDEX(INDIRECT("ALL["&amp;ARTOMORO[#Headers]&amp;"]"),rowPointer2))</f>
        <v/>
      </c>
      <c r="K79" s="6" t="str">
        <f ca="1">IF(INDEX(INDIRECT("ALL["&amp;ARTOMORO[#Headers]&amp;"]"),rowPointer2)="","",INDEX(INDIRECT("ALL["&amp;ARTOMORO[#Headers]&amp;"]"),rowPointer2))</f>
        <v/>
      </c>
      <c r="L79" s="6" t="str">
        <f ca="1">IF(INDEX(INDIRECT("ALL["&amp;ARTOMORO[#Headers]&amp;"]"),rowPointer2)="","",INDEX(INDIRECT("ALL["&amp;ARTOMORO[#Headers]&amp;"]"),rowPointer2))</f>
        <v/>
      </c>
      <c r="M79" s="6" t="str">
        <f ca="1">IF(INDEX(INDIRECT("ALL["&amp;ARTOMORO[#Headers]&amp;"]"),rowPointer2)="","",INDEX(INDIRECT("ALL["&amp;ARTOMORO[#Headers]&amp;"]"),rowPointer2))</f>
        <v/>
      </c>
      <c r="N79" s="6" t="str">
        <f ca="1">IF(INDEX(INDIRECT("ALL["&amp;ARTOMORO[#Headers]&amp;"]"),rowPointer2)="","",INDEX(INDIRECT("ALL["&amp;ARTOMORO[#Headers]&amp;"]"),rowPointer2))</f>
        <v/>
      </c>
      <c r="O79" s="6" t="str">
        <f ca="1">IF(INDEX(INDIRECT("ALL["&amp;ARTOMORO[#Headers]&amp;"]"),rowPointer2)="","",INDEX(INDIRECT("ALL["&amp;ARTOMORO[#Headers]&amp;"]"),rowPointer2))</f>
        <v/>
      </c>
      <c r="P79" s="3" t="str">
        <f ca="1">IF(INDEX(INDIRECT("ALL["&amp;ARTOMORO[#Headers]&amp;"]"),rowPointer2)="","",INDEX(INDIRECT("ALL["&amp;ARTOMORO[#Headers]&amp;"]"),rowPointer2))</f>
        <v/>
      </c>
      <c r="Q79" s="3" t="str">
        <f ca="1">IF(INDEX(INDIRECT("ALL["&amp;ARTOMORO[#Headers]&amp;"]"),rowPointer2)="","",INDEX(INDIRECT("ALL["&amp;ARTOMORO[#Headers]&amp;"]"),rowPointer2))</f>
        <v/>
      </c>
      <c r="R79" s="6" t="str">
        <f ca="1">IF(INDEX(INDIRECT("ALL["&amp;ARTOMORO[#Headers]&amp;"]"),rowPointer2)="","",INDEX(INDIRECT("ALL["&amp;ARTOMORO[#Headers]&amp;"]"),rowPointer2))</f>
        <v/>
      </c>
      <c r="S79" s="4" t="str">
        <f ca="1">IF(INDEX(INDIRECT("ALL["&amp;ARTOMORO[#Headers]&amp;"]"),rowPointer2)="","",INDEX(INDIRECT("ALL["&amp;ARTOMORO[#Headers]&amp;"]"),rowPointer2))</f>
        <v/>
      </c>
      <c r="T79" s="4" t="str">
        <f ca="1">IF(INDEX(INDIRECT("ALL["&amp;ARTOMORO[#Headers]&amp;"]"),rowPointer2)="","",INDEX(INDIRECT("ALL["&amp;ARTOMORO[#Headers]&amp;"]"),rowPointer2))</f>
        <v/>
      </c>
      <c r="U79" s="3" t="str">
        <f ca="1">IF(INDEX(INDIRECT("ALL["&amp;ARTOMORO[#Headers]&amp;"]"),rowPointer2)="","",INDEX(INDIRECT("ALL["&amp;ARTOMORO[#Headers]&amp;"]"),rowPointer2))</f>
        <v/>
      </c>
      <c r="V79" s="6" t="str">
        <f ca="1">IF(INDEX(INDIRECT("ALL["&amp;ARTOMORO[#Headers]&amp;"]"),rowPointer2)="","",INDEX(INDIRECT("ALL["&amp;ARTOMORO[#Headers]&amp;"]"),rowPointer2))</f>
        <v/>
      </c>
    </row>
    <row r="80" spans="1:22" x14ac:dyDescent="0.25">
      <c r="A80" s="7">
        <v>184</v>
      </c>
      <c r="C80">
        <f ca="1">INDEX(INDIRECT("ALL["&amp;ARTOMORO[#Headers]&amp;"]"),rowPointer2)</f>
        <v>184</v>
      </c>
      <c r="D80" s="2">
        <f ca="1">INDEX(INDIRECT("ALL["&amp;ARTOMORO[#Headers]&amp;"]"),rowPointer2)</f>
        <v>44935</v>
      </c>
      <c r="E80" s="2" t="str">
        <f ca="1">IF(ARTOMORO[[#This Row],[TGL MASUK_H]]&gt;D79,ARTOMORO[[#This Row],[TGL MASUK_H]],IF(ARTOMORO[[#This Row],[ID]]=42,ARTOMORO[[#This Row],[TGL MASUK_H]],""))</f>
        <v/>
      </c>
      <c r="F80" s="6" t="str">
        <f ca="1">IF(INDEX(INDIRECT("ALL["&amp;ARTOMORO[#Headers]&amp;"]"),rowPointer2)="","",INDEX(INDIRECT("ALL["&amp;ARTOMORO[#Headers]&amp;"]"),rowPointer2))</f>
        <v>KENKO SINAR INDONESIA</v>
      </c>
      <c r="G80" s="6" t="str">
        <f ca="1">IF(INDEX(INDIRECT("ALL["&amp;ARTOMORO[#Headers]&amp;"]"),rowPointer2)="","",INDEX(INDIRECT("ALL["&amp;ARTOMORO[#Headers]&amp;"]"),rowPointer2))</f>
        <v>ARTO MORO</v>
      </c>
      <c r="H80" s="6" t="str">
        <f ca="1">IF(INDEX(INDIRECT("ALL["&amp;ARTOMORO[#Headers]&amp;"]"),rowPointer2)="","",INDEX(INDIRECT("ALL["&amp;ARTOMORO[#Headers]&amp;"]"),rowPointer2))</f>
        <v>23010462</v>
      </c>
      <c r="I80" s="6" t="str">
        <f ca="1">IF(INDEX(INDIRECT("ALL["&amp;ARTOMORO[#Headers]&amp;"]"),rowPointer2)="","",INDEX(INDIRECT("ALL["&amp;ARTOMORO[#Headers]&amp;"]"),rowPointer2))</f>
        <v>SA 39403</v>
      </c>
      <c r="J80" s="2">
        <f ca="1">IF(INDEX(INDIRECT("ALL["&amp;ARTOMORO[#Headers]&amp;"]"),rowPointer2)="","",INDEX(INDIRECT("ALL["&amp;ARTOMORO[#Headers]&amp;"]"),rowPointer2))</f>
        <v>44933</v>
      </c>
      <c r="K80" s="6" t="str">
        <f ca="1">IF(INDEX(INDIRECT("ALL["&amp;ARTOMORO[#Headers]&amp;"]"),rowPointer2)="","",INDEX(INDIRECT("ALL["&amp;ARTOMORO[#Headers]&amp;"]"),rowPointer2))</f>
        <v/>
      </c>
      <c r="L80" s="6" t="str">
        <f ca="1">IF(INDEX(INDIRECT("ALL["&amp;ARTOMORO[#Headers]&amp;"]"),rowPointer2)="","",INDEX(INDIRECT("ALL["&amp;ARTOMORO[#Headers]&amp;"]"),rowPointer2))</f>
        <v>KENKO SCISSOR SC-828</v>
      </c>
      <c r="M80" s="6">
        <f ca="1">IF(INDEX(INDIRECT("ALL["&amp;ARTOMORO[#Headers]&amp;"]"),rowPointer2)="","",INDEX(INDIRECT("ALL["&amp;ARTOMORO[#Headers]&amp;"]"),rowPointer2))</f>
        <v>2</v>
      </c>
      <c r="N80" s="6" t="str">
        <f ca="1">IF(INDEX(INDIRECT("ALL["&amp;ARTOMORO[#Headers]&amp;"]"),rowPointer2)="","",INDEX(INDIRECT("ALL["&amp;ARTOMORO[#Headers]&amp;"]"),rowPointer2))</f>
        <v/>
      </c>
      <c r="O80" s="6" t="str">
        <f ca="1">IF(INDEX(INDIRECT("ALL["&amp;ARTOMORO[#Headers]&amp;"]"),rowPointer2)="","",INDEX(INDIRECT("ALL["&amp;ARTOMORO[#Headers]&amp;"]"),rowPointer2))</f>
        <v/>
      </c>
      <c r="P80" s="3" t="str">
        <f ca="1">IF(INDEX(INDIRECT("ALL["&amp;ARTOMORO[#Headers]&amp;"]"),rowPointer2)="","",INDEX(INDIRECT("ALL["&amp;ARTOMORO[#Headers]&amp;"]"),rowPointer2))</f>
        <v/>
      </c>
      <c r="Q80" s="3">
        <f ca="1">IF(INDEX(INDIRECT("ALL["&amp;ARTOMORO[#Headers]&amp;"]"),rowPointer2)="","",INDEX(INDIRECT("ALL["&amp;ARTOMORO[#Headers]&amp;"]"),rowPointer2))</f>
        <v>1410000</v>
      </c>
      <c r="R80" s="6" t="str">
        <f ca="1">IF(INDEX(INDIRECT("ALL["&amp;ARTOMORO[#Headers]&amp;"]"),rowPointer2)="","",INDEX(INDIRECT("ALL["&amp;ARTOMORO[#Headers]&amp;"]"),rowPointer2))</f>
        <v>25 DOZ</v>
      </c>
      <c r="S80" s="4">
        <f ca="1">IF(INDEX(INDIRECT("ALL["&amp;ARTOMORO[#Headers]&amp;"]"),rowPointer2)="","",INDEX(INDIRECT("ALL["&amp;ARTOMORO[#Headers]&amp;"]"),rowPointer2))</f>
        <v>0.17</v>
      </c>
      <c r="T80" s="4" t="str">
        <f ca="1">IF(INDEX(INDIRECT("ALL["&amp;ARTOMORO[#Headers]&amp;"]"),rowPointer2)="","",INDEX(INDIRECT("ALL["&amp;ARTOMORO[#Headers]&amp;"]"),rowPointer2))</f>
        <v/>
      </c>
      <c r="U80" s="3" t="str">
        <f ca="1">IF(INDEX(INDIRECT("ALL["&amp;ARTOMORO[#Headers]&amp;"]"),rowPointer2)="","",INDEX(INDIRECT("ALL["&amp;ARTOMORO[#Headers]&amp;"]"),rowPointer2))</f>
        <v/>
      </c>
      <c r="V80" s="6" t="str">
        <f ca="1">IF(INDEX(INDIRECT("ALL["&amp;ARTOMORO[#Headers]&amp;"]"),rowPointer2)="","",INDEX(INDIRECT("ALL["&amp;ARTOMORO[#Headers]&amp;"]"),rowPointer2))</f>
        <v/>
      </c>
    </row>
    <row r="81" spans="1:22" x14ac:dyDescent="0.25">
      <c r="A81" s="7">
        <v>185</v>
      </c>
      <c r="C81" t="str">
        <f ca="1">INDEX(INDIRECT("ALL["&amp;ARTOMORO[#Headers]&amp;"]"),rowPointer2)</f>
        <v/>
      </c>
      <c r="D81" s="2">
        <f ca="1">INDEX(INDIRECT("ALL["&amp;ARTOMORO[#Headers]&amp;"]"),rowPointer2)</f>
        <v>44935</v>
      </c>
      <c r="E81" s="2" t="str">
        <f ca="1">IF(ARTOMORO[[#This Row],[TGL MASUK_H]]&gt;D80,ARTOMORO[[#This Row],[TGL MASUK_H]],IF(ARTOMORO[[#This Row],[ID]]=42,ARTOMORO[[#This Row],[TGL MASUK_H]],""))</f>
        <v/>
      </c>
      <c r="F81" s="6" t="str">
        <f ca="1">IF(INDEX(INDIRECT("ALL["&amp;ARTOMORO[#Headers]&amp;"]"),rowPointer2)="","",INDEX(INDIRECT("ALL["&amp;ARTOMORO[#Headers]&amp;"]"),rowPointer2))</f>
        <v/>
      </c>
      <c r="G81" s="6" t="str">
        <f ca="1">IF(INDEX(INDIRECT("ALL["&amp;ARTOMORO[#Headers]&amp;"]"),rowPointer2)="","",INDEX(INDIRECT("ALL["&amp;ARTOMORO[#Headers]&amp;"]"),rowPointer2))</f>
        <v/>
      </c>
      <c r="H81" s="6" t="str">
        <f ca="1">IF(INDEX(INDIRECT("ALL["&amp;ARTOMORO[#Headers]&amp;"]"),rowPointer2)="","",INDEX(INDIRECT("ALL["&amp;ARTOMORO[#Headers]&amp;"]"),rowPointer2))</f>
        <v/>
      </c>
      <c r="I81" s="6" t="str">
        <f ca="1">IF(INDEX(INDIRECT("ALL["&amp;ARTOMORO[#Headers]&amp;"]"),rowPointer2)="","",INDEX(INDIRECT("ALL["&amp;ARTOMORO[#Headers]&amp;"]"),rowPointer2))</f>
        <v/>
      </c>
      <c r="J81" s="2" t="str">
        <f ca="1">IF(INDEX(INDIRECT("ALL["&amp;ARTOMORO[#Headers]&amp;"]"),rowPointer2)="","",INDEX(INDIRECT("ALL["&amp;ARTOMORO[#Headers]&amp;"]"),rowPointer2))</f>
        <v/>
      </c>
      <c r="K81" s="6" t="str">
        <f ca="1">IF(INDEX(INDIRECT("ALL["&amp;ARTOMORO[#Headers]&amp;"]"),rowPointer2)="","",INDEX(INDIRECT("ALL["&amp;ARTOMORO[#Headers]&amp;"]"),rowPointer2))</f>
        <v/>
      </c>
      <c r="L81" s="6" t="str">
        <f ca="1">IF(INDEX(INDIRECT("ALL["&amp;ARTOMORO[#Headers]&amp;"]"),rowPointer2)="","",INDEX(INDIRECT("ALL["&amp;ARTOMORO[#Headers]&amp;"]"),rowPointer2))</f>
        <v>KENKO SCISSOR SC-838N</v>
      </c>
      <c r="M81" s="6">
        <f ca="1">IF(INDEX(INDIRECT("ALL["&amp;ARTOMORO[#Headers]&amp;"]"),rowPointer2)="","",INDEX(INDIRECT("ALL["&amp;ARTOMORO[#Headers]&amp;"]"),rowPointer2))</f>
        <v>2</v>
      </c>
      <c r="N81" s="6" t="str">
        <f ca="1">IF(INDEX(INDIRECT("ALL["&amp;ARTOMORO[#Headers]&amp;"]"),rowPointer2)="","",INDEX(INDIRECT("ALL["&amp;ARTOMORO[#Headers]&amp;"]"),rowPointer2))</f>
        <v/>
      </c>
      <c r="O81" s="6" t="str">
        <f ca="1">IF(INDEX(INDIRECT("ALL["&amp;ARTOMORO[#Headers]&amp;"]"),rowPointer2)="","",INDEX(INDIRECT("ALL["&amp;ARTOMORO[#Headers]&amp;"]"),rowPointer2))</f>
        <v/>
      </c>
      <c r="P81" s="3" t="str">
        <f ca="1">IF(INDEX(INDIRECT("ALL["&amp;ARTOMORO[#Headers]&amp;"]"),rowPointer2)="","",INDEX(INDIRECT("ALL["&amp;ARTOMORO[#Headers]&amp;"]"),rowPointer2))</f>
        <v/>
      </c>
      <c r="Q81" s="3">
        <f ca="1">IF(INDEX(INDIRECT("ALL["&amp;ARTOMORO[#Headers]&amp;"]"),rowPointer2)="","",INDEX(INDIRECT("ALL["&amp;ARTOMORO[#Headers]&amp;"]"),rowPointer2))</f>
        <v>1995000</v>
      </c>
      <c r="R81" s="6" t="str">
        <f ca="1">IF(INDEX(INDIRECT("ALL["&amp;ARTOMORO[#Headers]&amp;"]"),rowPointer2)="","",INDEX(INDIRECT("ALL["&amp;ARTOMORO[#Headers]&amp;"]"),rowPointer2))</f>
        <v>25 DOZ</v>
      </c>
      <c r="S81" s="4">
        <f ca="1">IF(INDEX(INDIRECT("ALL["&amp;ARTOMORO[#Headers]&amp;"]"),rowPointer2)="","",INDEX(INDIRECT("ALL["&amp;ARTOMORO[#Headers]&amp;"]"),rowPointer2))</f>
        <v>0.17</v>
      </c>
      <c r="T81" s="4" t="str">
        <f ca="1">IF(INDEX(INDIRECT("ALL["&amp;ARTOMORO[#Headers]&amp;"]"),rowPointer2)="","",INDEX(INDIRECT("ALL["&amp;ARTOMORO[#Headers]&amp;"]"),rowPointer2))</f>
        <v/>
      </c>
      <c r="U81" s="3" t="str">
        <f ca="1">IF(INDEX(INDIRECT("ALL["&amp;ARTOMORO[#Headers]&amp;"]"),rowPointer2)="","",INDEX(INDIRECT("ALL["&amp;ARTOMORO[#Headers]&amp;"]"),rowPointer2))</f>
        <v/>
      </c>
      <c r="V81" s="6" t="str">
        <f ca="1">IF(INDEX(INDIRECT("ALL["&amp;ARTOMORO[#Headers]&amp;"]"),rowPointer2)="","",INDEX(INDIRECT("ALL["&amp;ARTOMORO[#Headers]&amp;"]"),rowPointer2))</f>
        <v/>
      </c>
    </row>
    <row r="82" spans="1:22" x14ac:dyDescent="0.25">
      <c r="A82" s="7">
        <v>186</v>
      </c>
      <c r="C82" t="str">
        <f ca="1">INDEX(INDIRECT("ALL["&amp;ARTOMORO[#Headers]&amp;"]"),rowPointer2)</f>
        <v/>
      </c>
      <c r="D82" s="2">
        <f ca="1">INDEX(INDIRECT("ALL["&amp;ARTOMORO[#Headers]&amp;"]"),rowPointer2)</f>
        <v>44935</v>
      </c>
      <c r="E82" s="2" t="str">
        <f ca="1">IF(ARTOMORO[[#This Row],[TGL MASUK_H]]&gt;D81,ARTOMORO[[#This Row],[TGL MASUK_H]],IF(ARTOMORO[[#This Row],[ID]]=42,ARTOMORO[[#This Row],[TGL MASUK_H]],""))</f>
        <v/>
      </c>
      <c r="F82" s="6" t="str">
        <f ca="1">IF(INDEX(INDIRECT("ALL["&amp;ARTOMORO[#Headers]&amp;"]"),rowPointer2)="","",INDEX(INDIRECT("ALL["&amp;ARTOMORO[#Headers]&amp;"]"),rowPointer2))</f>
        <v/>
      </c>
      <c r="G82" s="6" t="str">
        <f ca="1">IF(INDEX(INDIRECT("ALL["&amp;ARTOMORO[#Headers]&amp;"]"),rowPointer2)="","",INDEX(INDIRECT("ALL["&amp;ARTOMORO[#Headers]&amp;"]"),rowPointer2))</f>
        <v/>
      </c>
      <c r="H82" s="6" t="str">
        <f ca="1">IF(INDEX(INDIRECT("ALL["&amp;ARTOMORO[#Headers]&amp;"]"),rowPointer2)="","",INDEX(INDIRECT("ALL["&amp;ARTOMORO[#Headers]&amp;"]"),rowPointer2))</f>
        <v/>
      </c>
      <c r="I82" s="6" t="str">
        <f ca="1">IF(INDEX(INDIRECT("ALL["&amp;ARTOMORO[#Headers]&amp;"]"),rowPointer2)="","",INDEX(INDIRECT("ALL["&amp;ARTOMORO[#Headers]&amp;"]"),rowPointer2))</f>
        <v/>
      </c>
      <c r="J82" s="2" t="str">
        <f ca="1">IF(INDEX(INDIRECT("ALL["&amp;ARTOMORO[#Headers]&amp;"]"),rowPointer2)="","",INDEX(INDIRECT("ALL["&amp;ARTOMORO[#Headers]&amp;"]"),rowPointer2))</f>
        <v/>
      </c>
      <c r="K82" s="6" t="str">
        <f ca="1">IF(INDEX(INDIRECT("ALL["&amp;ARTOMORO[#Headers]&amp;"]"),rowPointer2)="","",INDEX(INDIRECT("ALL["&amp;ARTOMORO[#Headers]&amp;"]"),rowPointer2))</f>
        <v/>
      </c>
      <c r="L82" s="6" t="str">
        <f ca="1">IF(INDEX(INDIRECT("ALL["&amp;ARTOMORO[#Headers]&amp;"]"),rowPointer2)="","",INDEX(INDIRECT("ALL["&amp;ARTOMORO[#Headers]&amp;"]"),rowPointer2))</f>
        <v>KENKO SCISSOR SC-848N</v>
      </c>
      <c r="M82" s="6">
        <f ca="1">IF(INDEX(INDIRECT("ALL["&amp;ARTOMORO[#Headers]&amp;"]"),rowPointer2)="","",INDEX(INDIRECT("ALL["&amp;ARTOMORO[#Headers]&amp;"]"),rowPointer2))</f>
        <v>2</v>
      </c>
      <c r="N82" s="6" t="str">
        <f ca="1">IF(INDEX(INDIRECT("ALL["&amp;ARTOMORO[#Headers]&amp;"]"),rowPointer2)="","",INDEX(INDIRECT("ALL["&amp;ARTOMORO[#Headers]&amp;"]"),rowPointer2))</f>
        <v/>
      </c>
      <c r="O82" s="6" t="str">
        <f ca="1">IF(INDEX(INDIRECT("ALL["&amp;ARTOMORO[#Headers]&amp;"]"),rowPointer2)="","",INDEX(INDIRECT("ALL["&amp;ARTOMORO[#Headers]&amp;"]"),rowPointer2))</f>
        <v/>
      </c>
      <c r="P82" s="3" t="str">
        <f ca="1">IF(INDEX(INDIRECT("ALL["&amp;ARTOMORO[#Headers]&amp;"]"),rowPointer2)="","",INDEX(INDIRECT("ALL["&amp;ARTOMORO[#Headers]&amp;"]"),rowPointer2))</f>
        <v/>
      </c>
      <c r="Q82" s="3">
        <f ca="1">IF(INDEX(INDIRECT("ALL["&amp;ARTOMORO[#Headers]&amp;"]"),rowPointer2)="","",INDEX(INDIRECT("ALL["&amp;ARTOMORO[#Headers]&amp;"]"),rowPointer2))</f>
        <v>1188000</v>
      </c>
      <c r="R82" s="6" t="str">
        <f ca="1">IF(INDEX(INDIRECT("ALL["&amp;ARTOMORO[#Headers]&amp;"]"),rowPointer2)="","",INDEX(INDIRECT("ALL["&amp;ARTOMORO[#Headers]&amp;"]"),rowPointer2))</f>
        <v>10 DOZ</v>
      </c>
      <c r="S82" s="4">
        <f ca="1">IF(INDEX(INDIRECT("ALL["&amp;ARTOMORO[#Headers]&amp;"]"),rowPointer2)="","",INDEX(INDIRECT("ALL["&amp;ARTOMORO[#Headers]&amp;"]"),rowPointer2))</f>
        <v>0.17</v>
      </c>
      <c r="T82" s="4" t="str">
        <f ca="1">IF(INDEX(INDIRECT("ALL["&amp;ARTOMORO[#Headers]&amp;"]"),rowPointer2)="","",INDEX(INDIRECT("ALL["&amp;ARTOMORO[#Headers]&amp;"]"),rowPointer2))</f>
        <v/>
      </c>
      <c r="U82" s="3" t="str">
        <f ca="1">IF(INDEX(INDIRECT("ALL["&amp;ARTOMORO[#Headers]&amp;"]"),rowPointer2)="","",INDEX(INDIRECT("ALL["&amp;ARTOMORO[#Headers]&amp;"]"),rowPointer2))</f>
        <v/>
      </c>
      <c r="V82" s="6" t="str">
        <f ca="1">IF(INDEX(INDIRECT("ALL["&amp;ARTOMORO[#Headers]&amp;"]"),rowPointer2)="","",INDEX(INDIRECT("ALL["&amp;ARTOMORO[#Headers]&amp;"]"),rowPointer2))</f>
        <v/>
      </c>
    </row>
    <row r="83" spans="1:22" x14ac:dyDescent="0.25">
      <c r="A83" s="7">
        <v>187</v>
      </c>
      <c r="C83" t="str">
        <f ca="1">INDEX(INDIRECT("ALL["&amp;ARTOMORO[#Headers]&amp;"]"),rowPointer2)</f>
        <v/>
      </c>
      <c r="D83" s="2">
        <f ca="1">INDEX(INDIRECT("ALL["&amp;ARTOMORO[#Headers]&amp;"]"),rowPointer2)</f>
        <v>44935</v>
      </c>
      <c r="E83" s="2" t="str">
        <f ca="1">IF(ARTOMORO[[#This Row],[TGL MASUK_H]]&gt;D82,ARTOMORO[[#This Row],[TGL MASUK_H]],IF(ARTOMORO[[#This Row],[ID]]=42,ARTOMORO[[#This Row],[TGL MASUK_H]],""))</f>
        <v/>
      </c>
      <c r="F83" s="6" t="str">
        <f ca="1">IF(INDEX(INDIRECT("ALL["&amp;ARTOMORO[#Headers]&amp;"]"),rowPointer2)="","",INDEX(INDIRECT("ALL["&amp;ARTOMORO[#Headers]&amp;"]"),rowPointer2))</f>
        <v/>
      </c>
      <c r="G83" s="6" t="str">
        <f ca="1">IF(INDEX(INDIRECT("ALL["&amp;ARTOMORO[#Headers]&amp;"]"),rowPointer2)="","",INDEX(INDIRECT("ALL["&amp;ARTOMORO[#Headers]&amp;"]"),rowPointer2))</f>
        <v/>
      </c>
      <c r="H83" s="6" t="str">
        <f ca="1">IF(INDEX(INDIRECT("ALL["&amp;ARTOMORO[#Headers]&amp;"]"),rowPointer2)="","",INDEX(INDIRECT("ALL["&amp;ARTOMORO[#Headers]&amp;"]"),rowPointer2))</f>
        <v/>
      </c>
      <c r="I83" s="6" t="str">
        <f ca="1">IF(INDEX(INDIRECT("ALL["&amp;ARTOMORO[#Headers]&amp;"]"),rowPointer2)="","",INDEX(INDIRECT("ALL["&amp;ARTOMORO[#Headers]&amp;"]"),rowPointer2))</f>
        <v/>
      </c>
      <c r="J83" s="2" t="str">
        <f ca="1">IF(INDEX(INDIRECT("ALL["&amp;ARTOMORO[#Headers]&amp;"]"),rowPointer2)="","",INDEX(INDIRECT("ALL["&amp;ARTOMORO[#Headers]&amp;"]"),rowPointer2))</f>
        <v/>
      </c>
      <c r="K83" s="6" t="str">
        <f ca="1">IF(INDEX(INDIRECT("ALL["&amp;ARTOMORO[#Headers]&amp;"]"),rowPointer2)="","",INDEX(INDIRECT("ALL["&amp;ARTOMORO[#Headers]&amp;"]"),rowPointer2))</f>
        <v/>
      </c>
      <c r="L83" s="6" t="str">
        <f ca="1">IF(INDEX(INDIRECT("ALL["&amp;ARTOMORO[#Headers]&amp;"]"),rowPointer2)="","",INDEX(INDIRECT("ALL["&amp;ARTOMORO[#Headers]&amp;"]"),rowPointer2))</f>
        <v>KENKO STAPLER HD-50</v>
      </c>
      <c r="M83" s="6">
        <f ca="1">IF(INDEX(INDIRECT("ALL["&amp;ARTOMORO[#Headers]&amp;"]"),rowPointer2)="","",INDEX(INDIRECT("ALL["&amp;ARTOMORO[#Headers]&amp;"]"),rowPointer2))</f>
        <v>2</v>
      </c>
      <c r="N83" s="6" t="str">
        <f ca="1">IF(INDEX(INDIRECT("ALL["&amp;ARTOMORO[#Headers]&amp;"]"),rowPointer2)="","",INDEX(INDIRECT("ALL["&amp;ARTOMORO[#Headers]&amp;"]"),rowPointer2))</f>
        <v/>
      </c>
      <c r="O83" s="6" t="str">
        <f ca="1">IF(INDEX(INDIRECT("ALL["&amp;ARTOMORO[#Headers]&amp;"]"),rowPointer2)="","",INDEX(INDIRECT("ALL["&amp;ARTOMORO[#Headers]&amp;"]"),rowPointer2))</f>
        <v/>
      </c>
      <c r="P83" s="3" t="str">
        <f ca="1">IF(INDEX(INDIRECT("ALL["&amp;ARTOMORO[#Headers]&amp;"]"),rowPointer2)="","",INDEX(INDIRECT("ALL["&amp;ARTOMORO[#Headers]&amp;"]"),rowPointer2))</f>
        <v/>
      </c>
      <c r="Q83" s="3">
        <f ca="1">IF(INDEX(INDIRECT("ALL["&amp;ARTOMORO[#Headers]&amp;"]"),rowPointer2)="","",INDEX(INDIRECT("ALL["&amp;ARTOMORO[#Headers]&amp;"]"),rowPointer2))</f>
        <v>2280000</v>
      </c>
      <c r="R83" s="6" t="str">
        <f ca="1">IF(INDEX(INDIRECT("ALL["&amp;ARTOMORO[#Headers]&amp;"]"),rowPointer2)="","",INDEX(INDIRECT("ALL["&amp;ARTOMORO[#Headers]&amp;"]"),rowPointer2))</f>
        <v>10 DOZ</v>
      </c>
      <c r="S83" s="4">
        <f ca="1">IF(INDEX(INDIRECT("ALL["&amp;ARTOMORO[#Headers]&amp;"]"),rowPointer2)="","",INDEX(INDIRECT("ALL["&amp;ARTOMORO[#Headers]&amp;"]"),rowPointer2))</f>
        <v>0.17</v>
      </c>
      <c r="T83" s="4" t="str">
        <f ca="1">IF(INDEX(INDIRECT("ALL["&amp;ARTOMORO[#Headers]&amp;"]"),rowPointer2)="","",INDEX(INDIRECT("ALL["&amp;ARTOMORO[#Headers]&amp;"]"),rowPointer2))</f>
        <v/>
      </c>
      <c r="U83" s="3" t="str">
        <f ca="1">IF(INDEX(INDIRECT("ALL["&amp;ARTOMORO[#Headers]&amp;"]"),rowPointer2)="","",INDEX(INDIRECT("ALL["&amp;ARTOMORO[#Headers]&amp;"]"),rowPointer2))</f>
        <v/>
      </c>
      <c r="V83" s="6" t="str">
        <f ca="1">IF(INDEX(INDIRECT("ALL["&amp;ARTOMORO[#Headers]&amp;"]"),rowPointer2)="","",INDEX(INDIRECT("ALL["&amp;ARTOMORO[#Headers]&amp;"]"),rowPointer2))</f>
        <v/>
      </c>
    </row>
    <row r="84" spans="1:22" x14ac:dyDescent="0.25">
      <c r="A84" s="7">
        <v>188</v>
      </c>
      <c r="C84" t="str">
        <f ca="1">INDEX(INDIRECT("ALL["&amp;ARTOMORO[#Headers]&amp;"]"),rowPointer2)</f>
        <v/>
      </c>
      <c r="D84" s="2">
        <f ca="1">INDEX(INDIRECT("ALL["&amp;ARTOMORO[#Headers]&amp;"]"),rowPointer2)</f>
        <v>44935</v>
      </c>
      <c r="E84" s="2" t="str">
        <f ca="1">IF(ARTOMORO[[#This Row],[TGL MASUK_H]]&gt;D83,ARTOMORO[[#This Row],[TGL MASUK_H]],IF(ARTOMORO[[#This Row],[ID]]=42,ARTOMORO[[#This Row],[TGL MASUK_H]],""))</f>
        <v/>
      </c>
      <c r="F84" s="6" t="str">
        <f ca="1">IF(INDEX(INDIRECT("ALL["&amp;ARTOMORO[#Headers]&amp;"]"),rowPointer2)="","",INDEX(INDIRECT("ALL["&amp;ARTOMORO[#Headers]&amp;"]"),rowPointer2))</f>
        <v/>
      </c>
      <c r="G84" s="6" t="str">
        <f ca="1">IF(INDEX(INDIRECT("ALL["&amp;ARTOMORO[#Headers]&amp;"]"),rowPointer2)="","",INDEX(INDIRECT("ALL["&amp;ARTOMORO[#Headers]&amp;"]"),rowPointer2))</f>
        <v/>
      </c>
      <c r="H84" s="6" t="str">
        <f ca="1">IF(INDEX(INDIRECT("ALL["&amp;ARTOMORO[#Headers]&amp;"]"),rowPointer2)="","",INDEX(INDIRECT("ALL["&amp;ARTOMORO[#Headers]&amp;"]"),rowPointer2))</f>
        <v/>
      </c>
      <c r="I84" s="6" t="str">
        <f ca="1">IF(INDEX(INDIRECT("ALL["&amp;ARTOMORO[#Headers]&amp;"]"),rowPointer2)="","",INDEX(INDIRECT("ALL["&amp;ARTOMORO[#Headers]&amp;"]"),rowPointer2))</f>
        <v/>
      </c>
      <c r="J84" s="2" t="str">
        <f ca="1">IF(INDEX(INDIRECT("ALL["&amp;ARTOMORO[#Headers]&amp;"]"),rowPointer2)="","",INDEX(INDIRECT("ALL["&amp;ARTOMORO[#Headers]&amp;"]"),rowPointer2))</f>
        <v/>
      </c>
      <c r="K84" s="6" t="str">
        <f ca="1">IF(INDEX(INDIRECT("ALL["&amp;ARTOMORO[#Headers]&amp;"]"),rowPointer2)="","",INDEX(INDIRECT("ALL["&amp;ARTOMORO[#Headers]&amp;"]"),rowPointer2))</f>
        <v/>
      </c>
      <c r="L84" s="6" t="str">
        <f ca="1">IF(INDEX(INDIRECT("ALL["&amp;ARTOMORO[#Headers]&amp;"]"),rowPointer2)="","",INDEX(INDIRECT("ALL["&amp;ARTOMORO[#Headers]&amp;"]"),rowPointer2))</f>
        <v>KENKO HEAVY DUTY STAPLER HD-12N/13</v>
      </c>
      <c r="M84" s="6">
        <f ca="1">IF(INDEX(INDIRECT("ALL["&amp;ARTOMORO[#Headers]&amp;"]"),rowPointer2)="","",INDEX(INDIRECT("ALL["&amp;ARTOMORO[#Headers]&amp;"]"),rowPointer2))</f>
        <v>1</v>
      </c>
      <c r="N84" s="6" t="str">
        <f ca="1">IF(INDEX(INDIRECT("ALL["&amp;ARTOMORO[#Headers]&amp;"]"),rowPointer2)="","",INDEX(INDIRECT("ALL["&amp;ARTOMORO[#Headers]&amp;"]"),rowPointer2))</f>
        <v/>
      </c>
      <c r="O84" s="6" t="str">
        <f ca="1">IF(INDEX(INDIRECT("ALL["&amp;ARTOMORO[#Headers]&amp;"]"),rowPointer2)="","",INDEX(INDIRECT("ALL["&amp;ARTOMORO[#Headers]&amp;"]"),rowPointer2))</f>
        <v/>
      </c>
      <c r="P84" s="3" t="str">
        <f ca="1">IF(INDEX(INDIRECT("ALL["&amp;ARTOMORO[#Headers]&amp;"]"),rowPointer2)="","",INDEX(INDIRECT("ALL["&amp;ARTOMORO[#Headers]&amp;"]"),rowPointer2))</f>
        <v/>
      </c>
      <c r="Q84" s="3">
        <f ca="1">IF(INDEX(INDIRECT("ALL["&amp;ARTOMORO[#Headers]&amp;"]"),rowPointer2)="","",INDEX(INDIRECT("ALL["&amp;ARTOMORO[#Headers]&amp;"]"),rowPointer2))</f>
        <v>504000</v>
      </c>
      <c r="R84" s="6" t="str">
        <f ca="1">IF(INDEX(INDIRECT("ALL["&amp;ARTOMORO[#Headers]&amp;"]"),rowPointer2)="","",INDEX(INDIRECT("ALL["&amp;ARTOMORO[#Headers]&amp;"]"),rowPointer2))</f>
        <v>6 PCS</v>
      </c>
      <c r="S84" s="4">
        <f ca="1">IF(INDEX(INDIRECT("ALL["&amp;ARTOMORO[#Headers]&amp;"]"),rowPointer2)="","",INDEX(INDIRECT("ALL["&amp;ARTOMORO[#Headers]&amp;"]"),rowPointer2))</f>
        <v>0.17</v>
      </c>
      <c r="T84" s="4" t="str">
        <f ca="1">IF(INDEX(INDIRECT("ALL["&amp;ARTOMORO[#Headers]&amp;"]"),rowPointer2)="","",INDEX(INDIRECT("ALL["&amp;ARTOMORO[#Headers]&amp;"]"),rowPointer2))</f>
        <v/>
      </c>
      <c r="U84" s="3" t="str">
        <f ca="1">IF(INDEX(INDIRECT("ALL["&amp;ARTOMORO[#Headers]&amp;"]"),rowPointer2)="","",INDEX(INDIRECT("ALL["&amp;ARTOMORO[#Headers]&amp;"]"),rowPointer2))</f>
        <v/>
      </c>
      <c r="V84" s="6" t="str">
        <f ca="1">IF(INDEX(INDIRECT("ALL["&amp;ARTOMORO[#Headers]&amp;"]"),rowPointer2)="","",INDEX(INDIRECT("ALL["&amp;ARTOMORO[#Headers]&amp;"]"),rowPointer2))</f>
        <v/>
      </c>
    </row>
    <row r="85" spans="1:22" x14ac:dyDescent="0.25">
      <c r="A85" s="7">
        <v>189</v>
      </c>
      <c r="C85" t="str">
        <f ca="1">INDEX(INDIRECT("ALL["&amp;ARTOMORO[#Headers]&amp;"]"),rowPointer2)</f>
        <v/>
      </c>
      <c r="D85" s="2">
        <f ca="1">INDEX(INDIRECT("ALL["&amp;ARTOMORO[#Headers]&amp;"]"),rowPointer2)</f>
        <v>44935</v>
      </c>
      <c r="E85" s="2" t="str">
        <f ca="1">IF(ARTOMORO[[#This Row],[TGL MASUK_H]]&gt;D84,ARTOMORO[[#This Row],[TGL MASUK_H]],IF(ARTOMORO[[#This Row],[ID]]=42,ARTOMORO[[#This Row],[TGL MASUK_H]],""))</f>
        <v/>
      </c>
      <c r="F85" s="6" t="str">
        <f ca="1">IF(INDEX(INDIRECT("ALL["&amp;ARTOMORO[#Headers]&amp;"]"),rowPointer2)="","",INDEX(INDIRECT("ALL["&amp;ARTOMORO[#Headers]&amp;"]"),rowPointer2))</f>
        <v/>
      </c>
      <c r="G85" s="6" t="str">
        <f ca="1">IF(INDEX(INDIRECT("ALL["&amp;ARTOMORO[#Headers]&amp;"]"),rowPointer2)="","",INDEX(INDIRECT("ALL["&amp;ARTOMORO[#Headers]&amp;"]"),rowPointer2))</f>
        <v/>
      </c>
      <c r="H85" s="6" t="str">
        <f ca="1">IF(INDEX(INDIRECT("ALL["&amp;ARTOMORO[#Headers]&amp;"]"),rowPointer2)="","",INDEX(INDIRECT("ALL["&amp;ARTOMORO[#Headers]&amp;"]"),rowPointer2))</f>
        <v/>
      </c>
      <c r="I85" s="6" t="str">
        <f ca="1">IF(INDEX(INDIRECT("ALL["&amp;ARTOMORO[#Headers]&amp;"]"),rowPointer2)="","",INDEX(INDIRECT("ALL["&amp;ARTOMORO[#Headers]&amp;"]"),rowPointer2))</f>
        <v/>
      </c>
      <c r="J85" s="2" t="str">
        <f ca="1">IF(INDEX(INDIRECT("ALL["&amp;ARTOMORO[#Headers]&amp;"]"),rowPointer2)="","",INDEX(INDIRECT("ALL["&amp;ARTOMORO[#Headers]&amp;"]"),rowPointer2))</f>
        <v/>
      </c>
      <c r="K85" s="6" t="str">
        <f ca="1">IF(INDEX(INDIRECT("ALL["&amp;ARTOMORO[#Headers]&amp;"]"),rowPointer2)="","",INDEX(INDIRECT("ALL["&amp;ARTOMORO[#Headers]&amp;"]"),rowPointer2))</f>
        <v/>
      </c>
      <c r="L85" s="6" t="str">
        <f ca="1">IF(INDEX(INDIRECT("ALL["&amp;ARTOMORO[#Headers]&amp;"]"),rowPointer2)="","",INDEX(INDIRECT("ALL["&amp;ARTOMORO[#Headers]&amp;"]"),rowPointer2))</f>
        <v>KENKO ERASER ERW-20SQ WHITE</v>
      </c>
      <c r="M85" s="6">
        <f ca="1">IF(INDEX(INDIRECT("ALL["&amp;ARTOMORO[#Headers]&amp;"]"),rowPointer2)="","",INDEX(INDIRECT("ALL["&amp;ARTOMORO[#Headers]&amp;"]"),rowPointer2))</f>
        <v>2</v>
      </c>
      <c r="N85" s="6" t="str">
        <f ca="1">IF(INDEX(INDIRECT("ALL["&amp;ARTOMORO[#Headers]&amp;"]"),rowPointer2)="","",INDEX(INDIRECT("ALL["&amp;ARTOMORO[#Headers]&amp;"]"),rowPointer2))</f>
        <v/>
      </c>
      <c r="O85" s="6" t="str">
        <f ca="1">IF(INDEX(INDIRECT("ALL["&amp;ARTOMORO[#Headers]&amp;"]"),rowPointer2)="","",INDEX(INDIRECT("ALL["&amp;ARTOMORO[#Headers]&amp;"]"),rowPointer2))</f>
        <v/>
      </c>
      <c r="P85" s="3" t="str">
        <f ca="1">IF(INDEX(INDIRECT("ALL["&amp;ARTOMORO[#Headers]&amp;"]"),rowPointer2)="","",INDEX(INDIRECT("ALL["&amp;ARTOMORO[#Headers]&amp;"]"),rowPointer2))</f>
        <v/>
      </c>
      <c r="Q85" s="3">
        <f ca="1">IF(INDEX(INDIRECT("ALL["&amp;ARTOMORO[#Headers]&amp;"]"),rowPointer2)="","",INDEX(INDIRECT("ALL["&amp;ARTOMORO[#Headers]&amp;"]"),rowPointer2))</f>
        <v>1500000</v>
      </c>
      <c r="R85" s="6" t="str">
        <f ca="1">IF(INDEX(INDIRECT("ALL["&amp;ARTOMORO[#Headers]&amp;"]"),rowPointer2)="","",INDEX(INDIRECT("ALL["&amp;ARTOMORO[#Headers]&amp;"]"),rowPointer2))</f>
        <v xml:space="preserve">50 BOX </v>
      </c>
      <c r="S85" s="4">
        <f ca="1">IF(INDEX(INDIRECT("ALL["&amp;ARTOMORO[#Headers]&amp;"]"),rowPointer2)="","",INDEX(INDIRECT("ALL["&amp;ARTOMORO[#Headers]&amp;"]"),rowPointer2))</f>
        <v>0.17</v>
      </c>
      <c r="T85" s="4" t="str">
        <f ca="1">IF(INDEX(INDIRECT("ALL["&amp;ARTOMORO[#Headers]&amp;"]"),rowPointer2)="","",INDEX(INDIRECT("ALL["&amp;ARTOMORO[#Headers]&amp;"]"),rowPointer2))</f>
        <v/>
      </c>
      <c r="U85" s="3" t="str">
        <f ca="1">IF(INDEX(INDIRECT("ALL["&amp;ARTOMORO[#Headers]&amp;"]"),rowPointer2)="","",INDEX(INDIRECT("ALL["&amp;ARTOMORO[#Headers]&amp;"]"),rowPointer2))</f>
        <v/>
      </c>
      <c r="V85" s="6" t="str">
        <f ca="1">IF(INDEX(INDIRECT("ALL["&amp;ARTOMORO[#Headers]&amp;"]"),rowPointer2)="","",INDEX(INDIRECT("ALL["&amp;ARTOMORO[#Headers]&amp;"]"),rowPointer2))</f>
        <v/>
      </c>
    </row>
    <row r="86" spans="1:22" x14ac:dyDescent="0.25">
      <c r="A86" s="7">
        <v>190</v>
      </c>
      <c r="C86" t="str">
        <f ca="1">INDEX(INDIRECT("ALL["&amp;ARTOMORO[#Headers]&amp;"]"),rowPointer2)</f>
        <v/>
      </c>
      <c r="D86" s="2">
        <f ca="1">INDEX(INDIRECT("ALL["&amp;ARTOMORO[#Headers]&amp;"]"),rowPointer2)</f>
        <v>44935</v>
      </c>
      <c r="E86" s="2" t="str">
        <f ca="1">IF(ARTOMORO[[#This Row],[TGL MASUK_H]]&gt;D85,ARTOMORO[[#This Row],[TGL MASUK_H]],IF(ARTOMORO[[#This Row],[ID]]=42,ARTOMORO[[#This Row],[TGL MASUK_H]],""))</f>
        <v/>
      </c>
      <c r="F86" s="6" t="str">
        <f ca="1">IF(INDEX(INDIRECT("ALL["&amp;ARTOMORO[#Headers]&amp;"]"),rowPointer2)="","",INDEX(INDIRECT("ALL["&amp;ARTOMORO[#Headers]&amp;"]"),rowPointer2))</f>
        <v/>
      </c>
      <c r="G86" s="6" t="str">
        <f ca="1">IF(INDEX(INDIRECT("ALL["&amp;ARTOMORO[#Headers]&amp;"]"),rowPointer2)="","",INDEX(INDIRECT("ALL["&amp;ARTOMORO[#Headers]&amp;"]"),rowPointer2))</f>
        <v/>
      </c>
      <c r="H86" s="6" t="str">
        <f ca="1">IF(INDEX(INDIRECT("ALL["&amp;ARTOMORO[#Headers]&amp;"]"),rowPointer2)="","",INDEX(INDIRECT("ALL["&amp;ARTOMORO[#Headers]&amp;"]"),rowPointer2))</f>
        <v/>
      </c>
      <c r="I86" s="6" t="str">
        <f ca="1">IF(INDEX(INDIRECT("ALL["&amp;ARTOMORO[#Headers]&amp;"]"),rowPointer2)="","",INDEX(INDIRECT("ALL["&amp;ARTOMORO[#Headers]&amp;"]"),rowPointer2))</f>
        <v/>
      </c>
      <c r="J86" s="2" t="str">
        <f ca="1">IF(INDEX(INDIRECT("ALL["&amp;ARTOMORO[#Headers]&amp;"]"),rowPointer2)="","",INDEX(INDIRECT("ALL["&amp;ARTOMORO[#Headers]&amp;"]"),rowPointer2))</f>
        <v/>
      </c>
      <c r="K86" s="6" t="str">
        <f ca="1">IF(INDEX(INDIRECT("ALL["&amp;ARTOMORO[#Headers]&amp;"]"),rowPointer2)="","",INDEX(INDIRECT("ALL["&amp;ARTOMORO[#Headers]&amp;"]"),rowPointer2))</f>
        <v/>
      </c>
      <c r="L86" s="6" t="str">
        <f ca="1">IF(INDEX(INDIRECT("ALL["&amp;ARTOMORO[#Headers]&amp;"]"),rowPointer2)="","",INDEX(INDIRECT("ALL["&amp;ARTOMORO[#Headers]&amp;"]"),rowPointer2))</f>
        <v>KENKO ERASER ERW-40SQ WHITE</v>
      </c>
      <c r="M86" s="6">
        <f ca="1">IF(INDEX(INDIRECT("ALL["&amp;ARTOMORO[#Headers]&amp;"]"),rowPointer2)="","",INDEX(INDIRECT("ALL["&amp;ARTOMORO[#Headers]&amp;"]"),rowPointer2))</f>
        <v>1</v>
      </c>
      <c r="N86" s="6" t="str">
        <f ca="1">IF(INDEX(INDIRECT("ALL["&amp;ARTOMORO[#Headers]&amp;"]"),rowPointer2)="","",INDEX(INDIRECT("ALL["&amp;ARTOMORO[#Headers]&amp;"]"),rowPointer2))</f>
        <v/>
      </c>
      <c r="O86" s="6" t="str">
        <f ca="1">IF(INDEX(INDIRECT("ALL["&amp;ARTOMORO[#Headers]&amp;"]"),rowPointer2)="","",INDEX(INDIRECT("ALL["&amp;ARTOMORO[#Headers]&amp;"]"),rowPointer2))</f>
        <v/>
      </c>
      <c r="P86" s="3" t="str">
        <f ca="1">IF(INDEX(INDIRECT("ALL["&amp;ARTOMORO[#Headers]&amp;"]"),rowPointer2)="","",INDEX(INDIRECT("ALL["&amp;ARTOMORO[#Headers]&amp;"]"),rowPointer2))</f>
        <v/>
      </c>
      <c r="Q86" s="3">
        <f ca="1">IF(INDEX(INDIRECT("ALL["&amp;ARTOMORO[#Headers]&amp;"]"),rowPointer2)="","",INDEX(INDIRECT("ALL["&amp;ARTOMORO[#Headers]&amp;"]"),rowPointer2))</f>
        <v>1375000</v>
      </c>
      <c r="R86" s="6" t="str">
        <f ca="1">IF(INDEX(INDIRECT("ALL["&amp;ARTOMORO[#Headers]&amp;"]"),rowPointer2)="","",INDEX(INDIRECT("ALL["&amp;ARTOMORO[#Headers]&amp;"]"),rowPointer2))</f>
        <v xml:space="preserve">50 BOX </v>
      </c>
      <c r="S86" s="4">
        <f ca="1">IF(INDEX(INDIRECT("ALL["&amp;ARTOMORO[#Headers]&amp;"]"),rowPointer2)="","",INDEX(INDIRECT("ALL["&amp;ARTOMORO[#Headers]&amp;"]"),rowPointer2))</f>
        <v>0.17</v>
      </c>
      <c r="T86" s="4" t="str">
        <f ca="1">IF(INDEX(INDIRECT("ALL["&amp;ARTOMORO[#Headers]&amp;"]"),rowPointer2)="","",INDEX(INDIRECT("ALL["&amp;ARTOMORO[#Headers]&amp;"]"),rowPointer2))</f>
        <v/>
      </c>
      <c r="U86" s="3" t="str">
        <f ca="1">IF(INDEX(INDIRECT("ALL["&amp;ARTOMORO[#Headers]&amp;"]"),rowPointer2)="","",INDEX(INDIRECT("ALL["&amp;ARTOMORO[#Headers]&amp;"]"),rowPointer2))</f>
        <v/>
      </c>
      <c r="V86" s="6" t="str">
        <f ca="1">IF(INDEX(INDIRECT("ALL["&amp;ARTOMORO[#Headers]&amp;"]"),rowPointer2)="","",INDEX(INDIRECT("ALL["&amp;ARTOMORO[#Headers]&amp;"]"),rowPointer2))</f>
        <v/>
      </c>
    </row>
    <row r="87" spans="1:22" x14ac:dyDescent="0.25">
      <c r="A87" s="7">
        <v>191</v>
      </c>
      <c r="C87" t="str">
        <f ca="1">INDEX(INDIRECT("ALL["&amp;ARTOMORO[#Headers]&amp;"]"),rowPointer2)</f>
        <v/>
      </c>
      <c r="D87" s="2">
        <f ca="1">INDEX(INDIRECT("ALL["&amp;ARTOMORO[#Headers]&amp;"]"),rowPointer2)</f>
        <v>44935</v>
      </c>
      <c r="E87" s="2" t="str">
        <f ca="1">IF(ARTOMORO[[#This Row],[TGL MASUK_H]]&gt;D86,ARTOMORO[[#This Row],[TGL MASUK_H]],IF(ARTOMORO[[#This Row],[ID]]=42,ARTOMORO[[#This Row],[TGL MASUK_H]],""))</f>
        <v/>
      </c>
      <c r="F87" s="6" t="str">
        <f ca="1">IF(INDEX(INDIRECT("ALL["&amp;ARTOMORO[#Headers]&amp;"]"),rowPointer2)="","",INDEX(INDIRECT("ALL["&amp;ARTOMORO[#Headers]&amp;"]"),rowPointer2))</f>
        <v/>
      </c>
      <c r="G87" s="6" t="str">
        <f ca="1">IF(INDEX(INDIRECT("ALL["&amp;ARTOMORO[#Headers]&amp;"]"),rowPointer2)="","",INDEX(INDIRECT("ALL["&amp;ARTOMORO[#Headers]&amp;"]"),rowPointer2))</f>
        <v/>
      </c>
      <c r="H87" s="6" t="str">
        <f ca="1">IF(INDEX(INDIRECT("ALL["&amp;ARTOMORO[#Headers]&amp;"]"),rowPointer2)="","",INDEX(INDIRECT("ALL["&amp;ARTOMORO[#Headers]&amp;"]"),rowPointer2))</f>
        <v/>
      </c>
      <c r="I87" s="6" t="str">
        <f ca="1">IF(INDEX(INDIRECT("ALL["&amp;ARTOMORO[#Headers]&amp;"]"),rowPointer2)="","",INDEX(INDIRECT("ALL["&amp;ARTOMORO[#Headers]&amp;"]"),rowPointer2))</f>
        <v/>
      </c>
      <c r="J87" s="2" t="str">
        <f ca="1">IF(INDEX(INDIRECT("ALL["&amp;ARTOMORO[#Headers]&amp;"]"),rowPointer2)="","",INDEX(INDIRECT("ALL["&amp;ARTOMORO[#Headers]&amp;"]"),rowPointer2))</f>
        <v/>
      </c>
      <c r="K87" s="6" t="str">
        <f ca="1">IF(INDEX(INDIRECT("ALL["&amp;ARTOMORO[#Headers]&amp;"]"),rowPointer2)="","",INDEX(INDIRECT("ALL["&amp;ARTOMORO[#Headers]&amp;"]"),rowPointer2))</f>
        <v/>
      </c>
      <c r="L87" s="6" t="str">
        <f ca="1">IF(INDEX(INDIRECT("ALL["&amp;ARTOMORO[#Headers]&amp;"]"),rowPointer2)="","",INDEX(INDIRECT("ALL["&amp;ARTOMORO[#Headers]&amp;"]"),rowPointer2))</f>
        <v>KENKO POCKET NOTE PN-403</v>
      </c>
      <c r="M87" s="6">
        <f ca="1">IF(INDEX(INDIRECT("ALL["&amp;ARTOMORO[#Headers]&amp;"]"),rowPointer2)="","",INDEX(INDIRECT("ALL["&amp;ARTOMORO[#Headers]&amp;"]"),rowPointer2))</f>
        <v>1</v>
      </c>
      <c r="N87" s="6" t="str">
        <f ca="1">IF(INDEX(INDIRECT("ALL["&amp;ARTOMORO[#Headers]&amp;"]"),rowPointer2)="","",INDEX(INDIRECT("ALL["&amp;ARTOMORO[#Headers]&amp;"]"),rowPointer2))</f>
        <v/>
      </c>
      <c r="O87" s="6" t="str">
        <f ca="1">IF(INDEX(INDIRECT("ALL["&amp;ARTOMORO[#Headers]&amp;"]"),rowPointer2)="","",INDEX(INDIRECT("ALL["&amp;ARTOMORO[#Headers]&amp;"]"),rowPointer2))</f>
        <v/>
      </c>
      <c r="P87" s="3" t="str">
        <f ca="1">IF(INDEX(INDIRECT("ALL["&amp;ARTOMORO[#Headers]&amp;"]"),rowPointer2)="","",INDEX(INDIRECT("ALL["&amp;ARTOMORO[#Headers]&amp;"]"),rowPointer2))</f>
        <v/>
      </c>
      <c r="Q87" s="3">
        <f ca="1">IF(INDEX(INDIRECT("ALL["&amp;ARTOMORO[#Headers]&amp;"]"),rowPointer2)="","",INDEX(INDIRECT("ALL["&amp;ARTOMORO[#Headers]&amp;"]"),rowPointer2))</f>
        <v>741600</v>
      </c>
      <c r="R87" s="6" t="str">
        <f ca="1">IF(INDEX(INDIRECT("ALL["&amp;ARTOMORO[#Headers]&amp;"]"),rowPointer2)="","",INDEX(INDIRECT("ALL["&amp;ARTOMORO[#Headers]&amp;"]"),rowPointer2))</f>
        <v>50 BOX 12 DOZ</v>
      </c>
      <c r="S87" s="4">
        <f ca="1">IF(INDEX(INDIRECT("ALL["&amp;ARTOMORO[#Headers]&amp;"]"),rowPointer2)="","",INDEX(INDIRECT("ALL["&amp;ARTOMORO[#Headers]&amp;"]"),rowPointer2))</f>
        <v>0.17</v>
      </c>
      <c r="T87" s="4" t="str">
        <f ca="1">IF(INDEX(INDIRECT("ALL["&amp;ARTOMORO[#Headers]&amp;"]"),rowPointer2)="","",INDEX(INDIRECT("ALL["&amp;ARTOMORO[#Headers]&amp;"]"),rowPointer2))</f>
        <v/>
      </c>
      <c r="U87" s="3" t="str">
        <f ca="1">IF(INDEX(INDIRECT("ALL["&amp;ARTOMORO[#Headers]&amp;"]"),rowPointer2)="","",INDEX(INDIRECT("ALL["&amp;ARTOMORO[#Headers]&amp;"]"),rowPointer2))</f>
        <v/>
      </c>
      <c r="V87" s="6" t="str">
        <f ca="1">IF(INDEX(INDIRECT("ALL["&amp;ARTOMORO[#Headers]&amp;"]"),rowPointer2)="","",INDEX(INDIRECT("ALL["&amp;ARTOMORO[#Headers]&amp;"]"),rowPointer2))</f>
        <v/>
      </c>
    </row>
    <row r="88" spans="1:22" x14ac:dyDescent="0.25">
      <c r="A88" s="7">
        <v>192</v>
      </c>
      <c r="C88" t="str">
        <f ca="1">INDEX(INDIRECT("ALL["&amp;ARTOMORO[#Headers]&amp;"]"),rowPointer2)</f>
        <v/>
      </c>
      <c r="D88" s="2">
        <f ca="1">INDEX(INDIRECT("ALL["&amp;ARTOMORO[#Headers]&amp;"]"),rowPointer2)</f>
        <v>44935</v>
      </c>
      <c r="E88" s="2" t="str">
        <f ca="1">IF(ARTOMORO[[#This Row],[TGL MASUK_H]]&gt;D87,ARTOMORO[[#This Row],[TGL MASUK_H]],IF(ARTOMORO[[#This Row],[ID]]=42,ARTOMORO[[#This Row],[TGL MASUK_H]],""))</f>
        <v/>
      </c>
      <c r="F88" s="6" t="str">
        <f ca="1">IF(INDEX(INDIRECT("ALL["&amp;ARTOMORO[#Headers]&amp;"]"),rowPointer2)="","",INDEX(INDIRECT("ALL["&amp;ARTOMORO[#Headers]&amp;"]"),rowPointer2))</f>
        <v/>
      </c>
      <c r="G88" s="6" t="str">
        <f ca="1">IF(INDEX(INDIRECT("ALL["&amp;ARTOMORO[#Headers]&amp;"]"),rowPointer2)="","",INDEX(INDIRECT("ALL["&amp;ARTOMORO[#Headers]&amp;"]"),rowPointer2))</f>
        <v/>
      </c>
      <c r="H88" s="6" t="str">
        <f ca="1">IF(INDEX(INDIRECT("ALL["&amp;ARTOMORO[#Headers]&amp;"]"),rowPointer2)="","",INDEX(INDIRECT("ALL["&amp;ARTOMORO[#Headers]&amp;"]"),rowPointer2))</f>
        <v/>
      </c>
      <c r="I88" s="6" t="str">
        <f ca="1">IF(INDEX(INDIRECT("ALL["&amp;ARTOMORO[#Headers]&amp;"]"),rowPointer2)="","",INDEX(INDIRECT("ALL["&amp;ARTOMORO[#Headers]&amp;"]"),rowPointer2))</f>
        <v/>
      </c>
      <c r="J88" s="2" t="str">
        <f ca="1">IF(INDEX(INDIRECT("ALL["&amp;ARTOMORO[#Headers]&amp;"]"),rowPointer2)="","",INDEX(INDIRECT("ALL["&amp;ARTOMORO[#Headers]&amp;"]"),rowPointer2))</f>
        <v/>
      </c>
      <c r="K88" s="6" t="str">
        <f ca="1">IF(INDEX(INDIRECT("ALL["&amp;ARTOMORO[#Headers]&amp;"]"),rowPointer2)="","",INDEX(INDIRECT("ALL["&amp;ARTOMORO[#Headers]&amp;"]"),rowPointer2))</f>
        <v/>
      </c>
      <c r="L88" s="6" t="str">
        <f ca="1">IF(INDEX(INDIRECT("ALL["&amp;ARTOMORO[#Headers]&amp;"]"),rowPointer2)="","",INDEX(INDIRECT("ALL["&amp;ARTOMORO[#Headers]&amp;"]"),rowPointer2))</f>
        <v>KENKO TAPE DISPENSER TD-323 (1" &amp; 3" CORE)</v>
      </c>
      <c r="M88" s="6">
        <f ca="1">IF(INDEX(INDIRECT("ALL["&amp;ARTOMORO[#Headers]&amp;"]"),rowPointer2)="","",INDEX(INDIRECT("ALL["&amp;ARTOMORO[#Headers]&amp;"]"),rowPointer2))</f>
        <v>2</v>
      </c>
      <c r="N88" s="6" t="str">
        <f ca="1">IF(INDEX(INDIRECT("ALL["&amp;ARTOMORO[#Headers]&amp;"]"),rowPointer2)="","",INDEX(INDIRECT("ALL["&amp;ARTOMORO[#Headers]&amp;"]"),rowPointer2))</f>
        <v/>
      </c>
      <c r="O88" s="6" t="str">
        <f ca="1">IF(INDEX(INDIRECT("ALL["&amp;ARTOMORO[#Headers]&amp;"]"),rowPointer2)="","",INDEX(INDIRECT("ALL["&amp;ARTOMORO[#Headers]&amp;"]"),rowPointer2))</f>
        <v/>
      </c>
      <c r="P88" s="3" t="str">
        <f ca="1">IF(INDEX(INDIRECT("ALL["&amp;ARTOMORO[#Headers]&amp;"]"),rowPointer2)="","",INDEX(INDIRECT("ALL["&amp;ARTOMORO[#Headers]&amp;"]"),rowPointer2))</f>
        <v/>
      </c>
      <c r="Q88" s="3">
        <f ca="1">IF(INDEX(INDIRECT("ALL["&amp;ARTOMORO[#Headers]&amp;"]"),rowPointer2)="","",INDEX(INDIRECT("ALL["&amp;ARTOMORO[#Headers]&amp;"]"),rowPointer2))</f>
        <v>462000</v>
      </c>
      <c r="R88" s="6" t="str">
        <f ca="1">IF(INDEX(INDIRECT("ALL["&amp;ARTOMORO[#Headers]&amp;"]"),rowPointer2)="","",INDEX(INDIRECT("ALL["&amp;ARTOMORO[#Headers]&amp;"]"),rowPointer2))</f>
        <v>24 PCS</v>
      </c>
      <c r="S88" s="4">
        <f ca="1">IF(INDEX(INDIRECT("ALL["&amp;ARTOMORO[#Headers]&amp;"]"),rowPointer2)="","",INDEX(INDIRECT("ALL["&amp;ARTOMORO[#Headers]&amp;"]"),rowPointer2))</f>
        <v>0.17</v>
      </c>
      <c r="T88" s="4" t="str">
        <f ca="1">IF(INDEX(INDIRECT("ALL["&amp;ARTOMORO[#Headers]&amp;"]"),rowPointer2)="","",INDEX(INDIRECT("ALL["&amp;ARTOMORO[#Headers]&amp;"]"),rowPointer2))</f>
        <v/>
      </c>
      <c r="U88" s="3" t="str">
        <f ca="1">IF(INDEX(INDIRECT("ALL["&amp;ARTOMORO[#Headers]&amp;"]"),rowPointer2)="","",INDEX(INDIRECT("ALL["&amp;ARTOMORO[#Headers]&amp;"]"),rowPointer2))</f>
        <v/>
      </c>
      <c r="V88" s="6" t="str">
        <f ca="1">IF(INDEX(INDIRECT("ALL["&amp;ARTOMORO[#Headers]&amp;"]"),rowPointer2)="","",INDEX(INDIRECT("ALL["&amp;ARTOMORO[#Headers]&amp;"]"),rowPointer2))</f>
        <v/>
      </c>
    </row>
    <row r="89" spans="1:22" x14ac:dyDescent="0.25">
      <c r="A89" s="7">
        <v>193</v>
      </c>
      <c r="C89" t="str">
        <f ca="1">INDEX(INDIRECT("ALL["&amp;ARTOMORO[#Headers]&amp;"]"),rowPointer2)</f>
        <v/>
      </c>
      <c r="D89" s="2">
        <f ca="1">INDEX(INDIRECT("ALL["&amp;ARTOMORO[#Headers]&amp;"]"),rowPointer2)</f>
        <v>44935</v>
      </c>
      <c r="E89" s="2" t="str">
        <f ca="1">IF(ARTOMORO[[#This Row],[TGL MASUK_H]]&gt;D88,ARTOMORO[[#This Row],[TGL MASUK_H]],IF(ARTOMORO[[#This Row],[ID]]=42,ARTOMORO[[#This Row],[TGL MASUK_H]],""))</f>
        <v/>
      </c>
      <c r="F89" s="6" t="str">
        <f ca="1">IF(INDEX(INDIRECT("ALL["&amp;ARTOMORO[#Headers]&amp;"]"),rowPointer2)="","",INDEX(INDIRECT("ALL["&amp;ARTOMORO[#Headers]&amp;"]"),rowPointer2))</f>
        <v/>
      </c>
      <c r="G89" s="6" t="str">
        <f ca="1">IF(INDEX(INDIRECT("ALL["&amp;ARTOMORO[#Headers]&amp;"]"),rowPointer2)="","",INDEX(INDIRECT("ALL["&amp;ARTOMORO[#Headers]&amp;"]"),rowPointer2))</f>
        <v/>
      </c>
      <c r="H89" s="6" t="str">
        <f ca="1">IF(INDEX(INDIRECT("ALL["&amp;ARTOMORO[#Headers]&amp;"]"),rowPointer2)="","",INDEX(INDIRECT("ALL["&amp;ARTOMORO[#Headers]&amp;"]"),rowPointer2))</f>
        <v/>
      </c>
      <c r="I89" s="6" t="str">
        <f ca="1">IF(INDEX(INDIRECT("ALL["&amp;ARTOMORO[#Headers]&amp;"]"),rowPointer2)="","",INDEX(INDIRECT("ALL["&amp;ARTOMORO[#Headers]&amp;"]"),rowPointer2))</f>
        <v/>
      </c>
      <c r="J89" s="2" t="str">
        <f ca="1">IF(INDEX(INDIRECT("ALL["&amp;ARTOMORO[#Headers]&amp;"]"),rowPointer2)="","",INDEX(INDIRECT("ALL["&amp;ARTOMORO[#Headers]&amp;"]"),rowPointer2))</f>
        <v/>
      </c>
      <c r="K89" s="6" t="str">
        <f ca="1">IF(INDEX(INDIRECT("ALL["&amp;ARTOMORO[#Headers]&amp;"]"),rowPointer2)="","",INDEX(INDIRECT("ALL["&amp;ARTOMORO[#Headers]&amp;"]"),rowPointer2))</f>
        <v/>
      </c>
      <c r="L89" s="6" t="str">
        <f ca="1">IF(INDEX(INDIRECT("ALL["&amp;ARTOMORO[#Headers]&amp;"]"),rowPointer2)="","",INDEX(INDIRECT("ALL["&amp;ARTOMORO[#Headers]&amp;"]"),rowPointer2))</f>
        <v>KENKO BINDER CLIP NO.111</v>
      </c>
      <c r="M89" s="6">
        <f ca="1">IF(INDEX(INDIRECT("ALL["&amp;ARTOMORO[#Headers]&amp;"]"),rowPointer2)="","",INDEX(INDIRECT("ALL["&amp;ARTOMORO[#Headers]&amp;"]"),rowPointer2))</f>
        <v>1</v>
      </c>
      <c r="N89" s="6" t="str">
        <f ca="1">IF(INDEX(INDIRECT("ALL["&amp;ARTOMORO[#Headers]&amp;"]"),rowPointer2)="","",INDEX(INDIRECT("ALL["&amp;ARTOMORO[#Headers]&amp;"]"),rowPointer2))</f>
        <v/>
      </c>
      <c r="O89" s="6" t="str">
        <f ca="1">IF(INDEX(INDIRECT("ALL["&amp;ARTOMORO[#Headers]&amp;"]"),rowPointer2)="","",INDEX(INDIRECT("ALL["&amp;ARTOMORO[#Headers]&amp;"]"),rowPointer2))</f>
        <v/>
      </c>
      <c r="P89" s="3" t="str">
        <f ca="1">IF(INDEX(INDIRECT("ALL["&amp;ARTOMORO[#Headers]&amp;"]"),rowPointer2)="","",INDEX(INDIRECT("ALL["&amp;ARTOMORO[#Headers]&amp;"]"),rowPointer2))</f>
        <v/>
      </c>
      <c r="Q89" s="3">
        <f ca="1">IF(INDEX(INDIRECT("ALL["&amp;ARTOMORO[#Headers]&amp;"]"),rowPointer2)="","",INDEX(INDIRECT("ALL["&amp;ARTOMORO[#Headers]&amp;"]"),rowPointer2))</f>
        <v>1476000</v>
      </c>
      <c r="R89" s="6" t="str">
        <f ca="1">IF(INDEX(INDIRECT("ALL["&amp;ARTOMORO[#Headers]&amp;"]"),rowPointer2)="","",INDEX(INDIRECT("ALL["&amp;ARTOMORO[#Headers]&amp;"]"),rowPointer2))</f>
        <v>30 GRS</v>
      </c>
      <c r="S89" s="4">
        <f ca="1">IF(INDEX(INDIRECT("ALL["&amp;ARTOMORO[#Headers]&amp;"]"),rowPointer2)="","",INDEX(INDIRECT("ALL["&amp;ARTOMORO[#Headers]&amp;"]"),rowPointer2))</f>
        <v>0.17</v>
      </c>
      <c r="T89" s="4" t="str">
        <f ca="1">IF(INDEX(INDIRECT("ALL["&amp;ARTOMORO[#Headers]&amp;"]"),rowPointer2)="","",INDEX(INDIRECT("ALL["&amp;ARTOMORO[#Headers]&amp;"]"),rowPointer2))</f>
        <v/>
      </c>
      <c r="U89" s="3" t="str">
        <f ca="1">IF(INDEX(INDIRECT("ALL["&amp;ARTOMORO[#Headers]&amp;"]"),rowPointer2)="","",INDEX(INDIRECT("ALL["&amp;ARTOMORO[#Headers]&amp;"]"),rowPointer2))</f>
        <v/>
      </c>
      <c r="V89" s="6" t="str">
        <f ca="1">IF(INDEX(INDIRECT("ALL["&amp;ARTOMORO[#Headers]&amp;"]"),rowPointer2)="","",INDEX(INDIRECT("ALL["&amp;ARTOMORO[#Headers]&amp;"]"),rowPointer2))</f>
        <v/>
      </c>
    </row>
    <row r="90" spans="1:22" x14ac:dyDescent="0.25">
      <c r="A90" s="7">
        <v>194</v>
      </c>
      <c r="C90" t="str">
        <f ca="1">INDEX(INDIRECT("ALL["&amp;ARTOMORO[#Headers]&amp;"]"),rowPointer2)</f>
        <v/>
      </c>
      <c r="D90" s="2">
        <f ca="1">INDEX(INDIRECT("ALL["&amp;ARTOMORO[#Headers]&amp;"]"),rowPointer2)</f>
        <v>44935</v>
      </c>
      <c r="E90" s="2" t="str">
        <f ca="1">IF(ARTOMORO[[#This Row],[TGL MASUK_H]]&gt;D89,ARTOMORO[[#This Row],[TGL MASUK_H]],IF(ARTOMORO[[#This Row],[ID]]=42,ARTOMORO[[#This Row],[TGL MASUK_H]],""))</f>
        <v/>
      </c>
      <c r="F90" s="6" t="str">
        <f ca="1">IF(INDEX(INDIRECT("ALL["&amp;ARTOMORO[#Headers]&amp;"]"),rowPointer2)="","",INDEX(INDIRECT("ALL["&amp;ARTOMORO[#Headers]&amp;"]"),rowPointer2))</f>
        <v/>
      </c>
      <c r="G90" s="6" t="str">
        <f ca="1">IF(INDEX(INDIRECT("ALL["&amp;ARTOMORO[#Headers]&amp;"]"),rowPointer2)="","",INDEX(INDIRECT("ALL["&amp;ARTOMORO[#Headers]&amp;"]"),rowPointer2))</f>
        <v/>
      </c>
      <c r="H90" s="6" t="str">
        <f ca="1">IF(INDEX(INDIRECT("ALL["&amp;ARTOMORO[#Headers]&amp;"]"),rowPointer2)="","",INDEX(INDIRECT("ALL["&amp;ARTOMORO[#Headers]&amp;"]"),rowPointer2))</f>
        <v/>
      </c>
      <c r="I90" s="6" t="str">
        <f ca="1">IF(INDEX(INDIRECT("ALL["&amp;ARTOMORO[#Headers]&amp;"]"),rowPointer2)="","",INDEX(INDIRECT("ALL["&amp;ARTOMORO[#Headers]&amp;"]"),rowPointer2))</f>
        <v/>
      </c>
      <c r="J90" s="2" t="str">
        <f ca="1">IF(INDEX(INDIRECT("ALL["&amp;ARTOMORO[#Headers]&amp;"]"),rowPointer2)="","",INDEX(INDIRECT("ALL["&amp;ARTOMORO[#Headers]&amp;"]"),rowPointer2))</f>
        <v/>
      </c>
      <c r="K90" s="6" t="str">
        <f ca="1">IF(INDEX(INDIRECT("ALL["&amp;ARTOMORO[#Headers]&amp;"]"),rowPointer2)="","",INDEX(INDIRECT("ALL["&amp;ARTOMORO[#Headers]&amp;"]"),rowPointer2))</f>
        <v/>
      </c>
      <c r="L90" s="6" t="str">
        <f ca="1">IF(INDEX(INDIRECT("ALL["&amp;ARTOMORO[#Headers]&amp;"]"),rowPointer2)="","",INDEX(INDIRECT("ALL["&amp;ARTOMORO[#Headers]&amp;"]"),rowPointer2))</f>
        <v/>
      </c>
      <c r="M90" s="6" t="str">
        <f ca="1">IF(INDEX(INDIRECT("ALL["&amp;ARTOMORO[#Headers]&amp;"]"),rowPointer2)="","",INDEX(INDIRECT("ALL["&amp;ARTOMORO[#Headers]&amp;"]"),rowPointer2))</f>
        <v/>
      </c>
      <c r="N90" s="6" t="str">
        <f ca="1">IF(INDEX(INDIRECT("ALL["&amp;ARTOMORO[#Headers]&amp;"]"),rowPointer2)="","",INDEX(INDIRECT("ALL["&amp;ARTOMORO[#Headers]&amp;"]"),rowPointer2))</f>
        <v/>
      </c>
      <c r="O90" s="6" t="str">
        <f ca="1">IF(INDEX(INDIRECT("ALL["&amp;ARTOMORO[#Headers]&amp;"]"),rowPointer2)="","",INDEX(INDIRECT("ALL["&amp;ARTOMORO[#Headers]&amp;"]"),rowPointer2))</f>
        <v/>
      </c>
      <c r="P90" s="3" t="str">
        <f ca="1">IF(INDEX(INDIRECT("ALL["&amp;ARTOMORO[#Headers]&amp;"]"),rowPointer2)="","",INDEX(INDIRECT("ALL["&amp;ARTOMORO[#Headers]&amp;"]"),rowPointer2))</f>
        <v/>
      </c>
      <c r="Q90" s="3" t="str">
        <f ca="1">IF(INDEX(INDIRECT("ALL["&amp;ARTOMORO[#Headers]&amp;"]"),rowPointer2)="","",INDEX(INDIRECT("ALL["&amp;ARTOMORO[#Headers]&amp;"]"),rowPointer2))</f>
        <v/>
      </c>
      <c r="R90" s="6" t="str">
        <f ca="1">IF(INDEX(INDIRECT("ALL["&amp;ARTOMORO[#Headers]&amp;"]"),rowPointer2)="","",INDEX(INDIRECT("ALL["&amp;ARTOMORO[#Headers]&amp;"]"),rowPointer2))</f>
        <v/>
      </c>
      <c r="S90" s="4" t="str">
        <f ca="1">IF(INDEX(INDIRECT("ALL["&amp;ARTOMORO[#Headers]&amp;"]"),rowPointer2)="","",INDEX(INDIRECT("ALL["&amp;ARTOMORO[#Headers]&amp;"]"),rowPointer2))</f>
        <v/>
      </c>
      <c r="T90" s="4" t="str">
        <f ca="1">IF(INDEX(INDIRECT("ALL["&amp;ARTOMORO[#Headers]&amp;"]"),rowPointer2)="","",INDEX(INDIRECT("ALL["&amp;ARTOMORO[#Headers]&amp;"]"),rowPointer2))</f>
        <v/>
      </c>
      <c r="U90" s="3" t="str">
        <f ca="1">IF(INDEX(INDIRECT("ALL["&amp;ARTOMORO[#Headers]&amp;"]"),rowPointer2)="","",INDEX(INDIRECT("ALL["&amp;ARTOMORO[#Headers]&amp;"]"),rowPointer2))</f>
        <v/>
      </c>
      <c r="V90" s="6" t="str">
        <f ca="1">IF(INDEX(INDIRECT("ALL["&amp;ARTOMORO[#Headers]&amp;"]"),rowPointer2)="","",INDEX(INDIRECT("ALL["&amp;ARTOMORO[#Headers]&amp;"]"),rowPointer2))</f>
        <v/>
      </c>
    </row>
    <row r="91" spans="1:22" x14ac:dyDescent="0.25">
      <c r="A91" s="7">
        <v>195</v>
      </c>
      <c r="C91">
        <f ca="1">INDEX(INDIRECT("ALL["&amp;ARTOMORO[#Headers]&amp;"]"),rowPointer2)</f>
        <v>195</v>
      </c>
      <c r="D91" s="2">
        <f ca="1">INDEX(INDIRECT("ALL["&amp;ARTOMORO[#Headers]&amp;"]"),rowPointer2)</f>
        <v>44935</v>
      </c>
      <c r="E91" s="2" t="str">
        <f ca="1">IF(ARTOMORO[[#This Row],[TGL MASUK_H]]&gt;D90,ARTOMORO[[#This Row],[TGL MASUK_H]],IF(ARTOMORO[[#This Row],[ID]]=42,ARTOMORO[[#This Row],[TGL MASUK_H]],""))</f>
        <v/>
      </c>
      <c r="F91" s="6" t="str">
        <f ca="1">IF(INDEX(INDIRECT("ALL["&amp;ARTOMORO[#Headers]&amp;"]"),rowPointer2)="","",INDEX(INDIRECT("ALL["&amp;ARTOMORO[#Headers]&amp;"]"),rowPointer2))</f>
        <v>KENKO SINAR INDONESIA</v>
      </c>
      <c r="G91" s="6" t="str">
        <f ca="1">IF(INDEX(INDIRECT("ALL["&amp;ARTOMORO[#Headers]&amp;"]"),rowPointer2)="","",INDEX(INDIRECT("ALL["&amp;ARTOMORO[#Headers]&amp;"]"),rowPointer2))</f>
        <v>ARTO MORO</v>
      </c>
      <c r="H91" s="6" t="str">
        <f ca="1">IF(INDEX(INDIRECT("ALL["&amp;ARTOMORO[#Headers]&amp;"]"),rowPointer2)="","",INDEX(INDIRECT("ALL["&amp;ARTOMORO[#Headers]&amp;"]"),rowPointer2))</f>
        <v>23010132</v>
      </c>
      <c r="I91" s="6" t="str">
        <f ca="1">IF(INDEX(INDIRECT("ALL["&amp;ARTOMORO[#Headers]&amp;"]"),rowPointer2)="","",INDEX(INDIRECT("ALL["&amp;ARTOMORO[#Headers]&amp;"]"),rowPointer2))</f>
        <v>SA 39304</v>
      </c>
      <c r="J91" s="2">
        <f ca="1">IF(INDEX(INDIRECT("ALL["&amp;ARTOMORO[#Headers]&amp;"]"),rowPointer2)="","",INDEX(INDIRECT("ALL["&amp;ARTOMORO[#Headers]&amp;"]"),rowPointer2))</f>
        <v>44930</v>
      </c>
      <c r="K91" s="6" t="str">
        <f ca="1">IF(INDEX(INDIRECT("ALL["&amp;ARTOMORO[#Headers]&amp;"]"),rowPointer2)="","",INDEX(INDIRECT("ALL["&amp;ARTOMORO[#Headers]&amp;"]"),rowPointer2))</f>
        <v/>
      </c>
      <c r="L91" s="6" t="str">
        <f ca="1">IF(INDEX(INDIRECT("ALL["&amp;ARTOMORO[#Headers]&amp;"]"),rowPointer2)="","",INDEX(INDIRECT("ALL["&amp;ARTOMORO[#Headers]&amp;"]"),rowPointer2))</f>
        <v>KENKO GEL PEN HI-TECH-H 0.28MM BLACK</v>
      </c>
      <c r="M91" s="6">
        <f ca="1">IF(INDEX(INDIRECT("ALL["&amp;ARTOMORO[#Headers]&amp;"]"),rowPointer2)="","",INDEX(INDIRECT("ALL["&amp;ARTOMORO[#Headers]&amp;"]"),rowPointer2))</f>
        <v>3</v>
      </c>
      <c r="N91" s="6" t="str">
        <f ca="1">IF(INDEX(INDIRECT("ALL["&amp;ARTOMORO[#Headers]&amp;"]"),rowPointer2)="","",INDEX(INDIRECT("ALL["&amp;ARTOMORO[#Headers]&amp;"]"),rowPointer2))</f>
        <v/>
      </c>
      <c r="O91" s="6" t="str">
        <f ca="1">IF(INDEX(INDIRECT("ALL["&amp;ARTOMORO[#Headers]&amp;"]"),rowPointer2)="","",INDEX(INDIRECT("ALL["&amp;ARTOMORO[#Headers]&amp;"]"),rowPointer2))</f>
        <v/>
      </c>
      <c r="P91" s="3" t="str">
        <f ca="1">IF(INDEX(INDIRECT("ALL["&amp;ARTOMORO[#Headers]&amp;"]"),rowPointer2)="","",INDEX(INDIRECT("ALL["&amp;ARTOMORO[#Headers]&amp;"]"),rowPointer2))</f>
        <v/>
      </c>
      <c r="Q91" s="3">
        <f ca="1">IF(INDEX(INDIRECT("ALL["&amp;ARTOMORO[#Headers]&amp;"]"),rowPointer2)="","",INDEX(INDIRECT("ALL["&amp;ARTOMORO[#Headers]&amp;"]"),rowPointer2))</f>
        <v>5616000</v>
      </c>
      <c r="R91" s="6" t="str">
        <f ca="1">IF(INDEX(INDIRECT("ALL["&amp;ARTOMORO[#Headers]&amp;"]"),rowPointer2)="","",INDEX(INDIRECT("ALL["&amp;ARTOMORO[#Headers]&amp;"]"),rowPointer2))</f>
        <v>12 GRS</v>
      </c>
      <c r="S91" s="4">
        <f ca="1">IF(INDEX(INDIRECT("ALL["&amp;ARTOMORO[#Headers]&amp;"]"),rowPointer2)="","",INDEX(INDIRECT("ALL["&amp;ARTOMORO[#Headers]&amp;"]"),rowPointer2))</f>
        <v>0.17</v>
      </c>
      <c r="T91" s="4" t="str">
        <f ca="1">IF(INDEX(INDIRECT("ALL["&amp;ARTOMORO[#Headers]&amp;"]"),rowPointer2)="","",INDEX(INDIRECT("ALL["&amp;ARTOMORO[#Headers]&amp;"]"),rowPointer2))</f>
        <v/>
      </c>
      <c r="U91" s="3" t="str">
        <f ca="1">IF(INDEX(INDIRECT("ALL["&amp;ARTOMORO[#Headers]&amp;"]"),rowPointer2)="","",INDEX(INDIRECT("ALL["&amp;ARTOMORO[#Headers]&amp;"]"),rowPointer2))</f>
        <v/>
      </c>
      <c r="V91" s="6" t="str">
        <f ca="1">IF(INDEX(INDIRECT("ALL["&amp;ARTOMORO[#Headers]&amp;"]"),rowPointer2)="","",INDEX(INDIRECT("ALL["&amp;ARTOMORO[#Headers]&amp;"]"),rowPointer2))</f>
        <v/>
      </c>
    </row>
    <row r="92" spans="1:22" x14ac:dyDescent="0.25">
      <c r="A92" s="7">
        <v>196</v>
      </c>
      <c r="C92" t="str">
        <f ca="1">INDEX(INDIRECT("ALL["&amp;ARTOMORO[#Headers]&amp;"]"),rowPointer2)</f>
        <v/>
      </c>
      <c r="D92" s="2">
        <f ca="1">INDEX(INDIRECT("ALL["&amp;ARTOMORO[#Headers]&amp;"]"),rowPointer2)</f>
        <v>44935</v>
      </c>
      <c r="E92" s="2" t="str">
        <f ca="1">IF(ARTOMORO[[#This Row],[TGL MASUK_H]]&gt;D91,ARTOMORO[[#This Row],[TGL MASUK_H]],IF(ARTOMORO[[#This Row],[ID]]=42,ARTOMORO[[#This Row],[TGL MASUK_H]],""))</f>
        <v/>
      </c>
      <c r="F92" s="6" t="str">
        <f ca="1">IF(INDEX(INDIRECT("ALL["&amp;ARTOMORO[#Headers]&amp;"]"),rowPointer2)="","",INDEX(INDIRECT("ALL["&amp;ARTOMORO[#Headers]&amp;"]"),rowPointer2))</f>
        <v/>
      </c>
      <c r="G92" s="6" t="str">
        <f ca="1">IF(INDEX(INDIRECT("ALL["&amp;ARTOMORO[#Headers]&amp;"]"),rowPointer2)="","",INDEX(INDIRECT("ALL["&amp;ARTOMORO[#Headers]&amp;"]"),rowPointer2))</f>
        <v/>
      </c>
      <c r="H92" s="6" t="str">
        <f ca="1">IF(INDEX(INDIRECT("ALL["&amp;ARTOMORO[#Headers]&amp;"]"),rowPointer2)="","",INDEX(INDIRECT("ALL["&amp;ARTOMORO[#Headers]&amp;"]"),rowPointer2))</f>
        <v/>
      </c>
      <c r="I92" s="6" t="str">
        <f ca="1">IF(INDEX(INDIRECT("ALL["&amp;ARTOMORO[#Headers]&amp;"]"),rowPointer2)="","",INDEX(INDIRECT("ALL["&amp;ARTOMORO[#Headers]&amp;"]"),rowPointer2))</f>
        <v/>
      </c>
      <c r="J92" s="2" t="str">
        <f ca="1">IF(INDEX(INDIRECT("ALL["&amp;ARTOMORO[#Headers]&amp;"]"),rowPointer2)="","",INDEX(INDIRECT("ALL["&amp;ARTOMORO[#Headers]&amp;"]"),rowPointer2))</f>
        <v/>
      </c>
      <c r="K92" s="6" t="str">
        <f ca="1">IF(INDEX(INDIRECT("ALL["&amp;ARTOMORO[#Headers]&amp;"]"),rowPointer2)="","",INDEX(INDIRECT("ALL["&amp;ARTOMORO[#Headers]&amp;"]"),rowPointer2))</f>
        <v/>
      </c>
      <c r="L92" s="6" t="str">
        <f ca="1">IF(INDEX(INDIRECT("ALL["&amp;ARTOMORO[#Headers]&amp;"]"),rowPointer2)="","",INDEX(INDIRECT("ALL["&amp;ARTOMORO[#Headers]&amp;"]"),rowPointer2))</f>
        <v>KENKO PENCIL 2B-3181 HITAM CAP MERAH</v>
      </c>
      <c r="M92" s="6">
        <f ca="1">IF(INDEX(INDIRECT("ALL["&amp;ARTOMORO[#Headers]&amp;"]"),rowPointer2)="","",INDEX(INDIRECT("ALL["&amp;ARTOMORO[#Headers]&amp;"]"),rowPointer2))</f>
        <v>5</v>
      </c>
      <c r="N92" s="6" t="str">
        <f ca="1">IF(INDEX(INDIRECT("ALL["&amp;ARTOMORO[#Headers]&amp;"]"),rowPointer2)="","",INDEX(INDIRECT("ALL["&amp;ARTOMORO[#Headers]&amp;"]"),rowPointer2))</f>
        <v/>
      </c>
      <c r="O92" s="6" t="str">
        <f ca="1">IF(INDEX(INDIRECT("ALL["&amp;ARTOMORO[#Headers]&amp;"]"),rowPointer2)="","",INDEX(INDIRECT("ALL["&amp;ARTOMORO[#Headers]&amp;"]"),rowPointer2))</f>
        <v/>
      </c>
      <c r="P92" s="3" t="str">
        <f ca="1">IF(INDEX(INDIRECT("ALL["&amp;ARTOMORO[#Headers]&amp;"]"),rowPointer2)="","",INDEX(INDIRECT("ALL["&amp;ARTOMORO[#Headers]&amp;"]"),rowPointer2))</f>
        <v/>
      </c>
      <c r="Q92" s="3">
        <f ca="1">IF(INDEX(INDIRECT("ALL["&amp;ARTOMORO[#Headers]&amp;"]"),rowPointer2)="","",INDEX(INDIRECT("ALL["&amp;ARTOMORO[#Headers]&amp;"]"),rowPointer2))</f>
        <v>2112000</v>
      </c>
      <c r="R92" s="6" t="str">
        <f ca="1">IF(INDEX(INDIRECT("ALL["&amp;ARTOMORO[#Headers]&amp;"]"),rowPointer2)="","",INDEX(INDIRECT("ALL["&amp;ARTOMORO[#Headers]&amp;"]"),rowPointer2))</f>
        <v>20 GRS</v>
      </c>
      <c r="S92" s="4">
        <f ca="1">IF(INDEX(INDIRECT("ALL["&amp;ARTOMORO[#Headers]&amp;"]"),rowPointer2)="","",INDEX(INDIRECT("ALL["&amp;ARTOMORO[#Headers]&amp;"]"),rowPointer2))</f>
        <v>0.17</v>
      </c>
      <c r="T92" s="4" t="str">
        <f ca="1">IF(INDEX(INDIRECT("ALL["&amp;ARTOMORO[#Headers]&amp;"]"),rowPointer2)="","",INDEX(INDIRECT("ALL["&amp;ARTOMORO[#Headers]&amp;"]"),rowPointer2))</f>
        <v/>
      </c>
      <c r="U92" s="3" t="str">
        <f ca="1">IF(INDEX(INDIRECT("ALL["&amp;ARTOMORO[#Headers]&amp;"]"),rowPointer2)="","",INDEX(INDIRECT("ALL["&amp;ARTOMORO[#Headers]&amp;"]"),rowPointer2))</f>
        <v/>
      </c>
      <c r="V92" s="6" t="str">
        <f ca="1">IF(INDEX(INDIRECT("ALL["&amp;ARTOMORO[#Headers]&amp;"]"),rowPointer2)="","",INDEX(INDIRECT("ALL["&amp;ARTOMORO[#Headers]&amp;"]"),rowPointer2))</f>
        <v/>
      </c>
    </row>
    <row r="93" spans="1:22" x14ac:dyDescent="0.25">
      <c r="A93" s="7">
        <v>197</v>
      </c>
      <c r="C93" t="str">
        <f ca="1">INDEX(INDIRECT("ALL["&amp;ARTOMORO[#Headers]&amp;"]"),rowPointer2)</f>
        <v/>
      </c>
      <c r="D93" s="2">
        <f ca="1">INDEX(INDIRECT("ALL["&amp;ARTOMORO[#Headers]&amp;"]"),rowPointer2)</f>
        <v>44935</v>
      </c>
      <c r="E93" s="2" t="str">
        <f ca="1">IF(ARTOMORO[[#This Row],[TGL MASUK_H]]&gt;D92,ARTOMORO[[#This Row],[TGL MASUK_H]],IF(ARTOMORO[[#This Row],[ID]]=42,ARTOMORO[[#This Row],[TGL MASUK_H]],""))</f>
        <v/>
      </c>
      <c r="F93" s="6" t="str">
        <f ca="1">IF(INDEX(INDIRECT("ALL["&amp;ARTOMORO[#Headers]&amp;"]"),rowPointer2)="","",INDEX(INDIRECT("ALL["&amp;ARTOMORO[#Headers]&amp;"]"),rowPointer2))</f>
        <v/>
      </c>
      <c r="G93" s="6" t="str">
        <f ca="1">IF(INDEX(INDIRECT("ALL["&amp;ARTOMORO[#Headers]&amp;"]"),rowPointer2)="","",INDEX(INDIRECT("ALL["&amp;ARTOMORO[#Headers]&amp;"]"),rowPointer2))</f>
        <v/>
      </c>
      <c r="H93" s="6" t="str">
        <f ca="1">IF(INDEX(INDIRECT("ALL["&amp;ARTOMORO[#Headers]&amp;"]"),rowPointer2)="","",INDEX(INDIRECT("ALL["&amp;ARTOMORO[#Headers]&amp;"]"),rowPointer2))</f>
        <v/>
      </c>
      <c r="I93" s="6" t="str">
        <f ca="1">IF(INDEX(INDIRECT("ALL["&amp;ARTOMORO[#Headers]&amp;"]"),rowPointer2)="","",INDEX(INDIRECT("ALL["&amp;ARTOMORO[#Headers]&amp;"]"),rowPointer2))</f>
        <v>SA 39315</v>
      </c>
      <c r="J93" s="2" t="str">
        <f ca="1">IF(INDEX(INDIRECT("ALL["&amp;ARTOMORO[#Headers]&amp;"]"),rowPointer2)="","",INDEX(INDIRECT("ALL["&amp;ARTOMORO[#Headers]&amp;"]"),rowPointer2))</f>
        <v/>
      </c>
      <c r="K93" s="6" t="str">
        <f ca="1">IF(INDEX(INDIRECT("ALL["&amp;ARTOMORO[#Headers]&amp;"]"),rowPointer2)="","",INDEX(INDIRECT("ALL["&amp;ARTOMORO[#Headers]&amp;"]"),rowPointer2))</f>
        <v/>
      </c>
      <c r="L93" s="6" t="str">
        <f ca="1">IF(INDEX(INDIRECT("ALL["&amp;ARTOMORO[#Headers]&amp;"]"),rowPointer2)="","",INDEX(INDIRECT("ALL["&amp;ARTOMORO[#Headers]&amp;"]"),rowPointer2))</f>
        <v>KENKO CUTTER BLADE L-150 (18MM)</v>
      </c>
      <c r="M93" s="6">
        <f ca="1">IF(INDEX(INDIRECT("ALL["&amp;ARTOMORO[#Headers]&amp;"]"),rowPointer2)="","",INDEX(INDIRECT("ALL["&amp;ARTOMORO[#Headers]&amp;"]"),rowPointer2))</f>
        <v>5</v>
      </c>
      <c r="N93" s="6" t="str">
        <f ca="1">IF(INDEX(INDIRECT("ALL["&amp;ARTOMORO[#Headers]&amp;"]"),rowPointer2)="","",INDEX(INDIRECT("ALL["&amp;ARTOMORO[#Headers]&amp;"]"),rowPointer2))</f>
        <v/>
      </c>
      <c r="O93" s="6" t="str">
        <f ca="1">IF(INDEX(INDIRECT("ALL["&amp;ARTOMORO[#Headers]&amp;"]"),rowPointer2)="","",INDEX(INDIRECT("ALL["&amp;ARTOMORO[#Headers]&amp;"]"),rowPointer2))</f>
        <v/>
      </c>
      <c r="P93" s="3" t="str">
        <f ca="1">IF(INDEX(INDIRECT("ALL["&amp;ARTOMORO[#Headers]&amp;"]"),rowPointer2)="","",INDEX(INDIRECT("ALL["&amp;ARTOMORO[#Headers]&amp;"]"),rowPointer2))</f>
        <v/>
      </c>
      <c r="Q93" s="3">
        <f ca="1">IF(INDEX(INDIRECT("ALL["&amp;ARTOMORO[#Headers]&amp;"]"),rowPointer2)="","",INDEX(INDIRECT("ALL["&amp;ARTOMORO[#Headers]&amp;"]"),rowPointer2))</f>
        <v>3888000</v>
      </c>
      <c r="R93" s="6" t="str">
        <f ca="1">IF(INDEX(INDIRECT("ALL["&amp;ARTOMORO[#Headers]&amp;"]"),rowPointer2)="","",INDEX(INDIRECT("ALL["&amp;ARTOMORO[#Headers]&amp;"]"),rowPointer2))</f>
        <v>60 DOZ</v>
      </c>
      <c r="S93" s="4">
        <f ca="1">IF(INDEX(INDIRECT("ALL["&amp;ARTOMORO[#Headers]&amp;"]"),rowPointer2)="","",INDEX(INDIRECT("ALL["&amp;ARTOMORO[#Headers]&amp;"]"),rowPointer2))</f>
        <v>0.17</v>
      </c>
      <c r="T93" s="4" t="str">
        <f ca="1">IF(INDEX(INDIRECT("ALL["&amp;ARTOMORO[#Headers]&amp;"]"),rowPointer2)="","",INDEX(INDIRECT("ALL["&amp;ARTOMORO[#Headers]&amp;"]"),rowPointer2))</f>
        <v/>
      </c>
      <c r="U93" s="3" t="str">
        <f ca="1">IF(INDEX(INDIRECT("ALL["&amp;ARTOMORO[#Headers]&amp;"]"),rowPointer2)="","",INDEX(INDIRECT("ALL["&amp;ARTOMORO[#Headers]&amp;"]"),rowPointer2))</f>
        <v/>
      </c>
      <c r="V93" s="6" t="str">
        <f ca="1">IF(INDEX(INDIRECT("ALL["&amp;ARTOMORO[#Headers]&amp;"]"),rowPointer2)="","",INDEX(INDIRECT("ALL["&amp;ARTOMORO[#Headers]&amp;"]"),rowPointer2))</f>
        <v/>
      </c>
    </row>
    <row r="94" spans="1:22" x14ac:dyDescent="0.25">
      <c r="A94" s="7">
        <v>198</v>
      </c>
      <c r="C94" t="str">
        <f ca="1">INDEX(INDIRECT("ALL["&amp;ARTOMORO[#Headers]&amp;"]"),rowPointer2)</f>
        <v/>
      </c>
      <c r="D94" s="2">
        <f ca="1">INDEX(INDIRECT("ALL["&amp;ARTOMORO[#Headers]&amp;"]"),rowPointer2)</f>
        <v>44935</v>
      </c>
      <c r="E94" s="2" t="str">
        <f ca="1">IF(ARTOMORO[[#This Row],[TGL MASUK_H]]&gt;D93,ARTOMORO[[#This Row],[TGL MASUK_H]],IF(ARTOMORO[[#This Row],[ID]]=42,ARTOMORO[[#This Row],[TGL MASUK_H]],""))</f>
        <v/>
      </c>
      <c r="F94" s="6" t="str">
        <f ca="1">IF(INDEX(INDIRECT("ALL["&amp;ARTOMORO[#Headers]&amp;"]"),rowPointer2)="","",INDEX(INDIRECT("ALL["&amp;ARTOMORO[#Headers]&amp;"]"),rowPointer2))</f>
        <v/>
      </c>
      <c r="G94" s="6" t="str">
        <f ca="1">IF(INDEX(INDIRECT("ALL["&amp;ARTOMORO[#Headers]&amp;"]"),rowPointer2)="","",INDEX(INDIRECT("ALL["&amp;ARTOMORO[#Headers]&amp;"]"),rowPointer2))</f>
        <v/>
      </c>
      <c r="H94" s="6" t="str">
        <f ca="1">IF(INDEX(INDIRECT("ALL["&amp;ARTOMORO[#Headers]&amp;"]"),rowPointer2)="","",INDEX(INDIRECT("ALL["&amp;ARTOMORO[#Headers]&amp;"]"),rowPointer2))</f>
        <v/>
      </c>
      <c r="I94" s="6" t="str">
        <f ca="1">IF(INDEX(INDIRECT("ALL["&amp;ARTOMORO[#Headers]&amp;"]"),rowPointer2)="","",INDEX(INDIRECT("ALL["&amp;ARTOMORO[#Headers]&amp;"]"),rowPointer2))</f>
        <v/>
      </c>
      <c r="J94" s="2" t="str">
        <f ca="1">IF(INDEX(INDIRECT("ALL["&amp;ARTOMORO[#Headers]&amp;"]"),rowPointer2)="","",INDEX(INDIRECT("ALL["&amp;ARTOMORO[#Headers]&amp;"]"),rowPointer2))</f>
        <v/>
      </c>
      <c r="K94" s="6" t="str">
        <f ca="1">IF(INDEX(INDIRECT("ALL["&amp;ARTOMORO[#Headers]&amp;"]"),rowPointer2)="","",INDEX(INDIRECT("ALL["&amp;ARTOMORO[#Headers]&amp;"]"),rowPointer2))</f>
        <v/>
      </c>
      <c r="L94" s="6" t="str">
        <f ca="1">IF(INDEX(INDIRECT("ALL["&amp;ARTOMORO[#Headers]&amp;"]"),rowPointer2)="","",INDEX(INDIRECT("ALL["&amp;ARTOMORO[#Headers]&amp;"]"),rowPointer2))</f>
        <v/>
      </c>
      <c r="M94" s="6" t="str">
        <f ca="1">IF(INDEX(INDIRECT("ALL["&amp;ARTOMORO[#Headers]&amp;"]"),rowPointer2)="","",INDEX(INDIRECT("ALL["&amp;ARTOMORO[#Headers]&amp;"]"),rowPointer2))</f>
        <v/>
      </c>
      <c r="N94" s="6" t="str">
        <f ca="1">IF(INDEX(INDIRECT("ALL["&amp;ARTOMORO[#Headers]&amp;"]"),rowPointer2)="","",INDEX(INDIRECT("ALL["&amp;ARTOMORO[#Headers]&amp;"]"),rowPointer2))</f>
        <v/>
      </c>
      <c r="O94" s="6" t="str">
        <f ca="1">IF(INDEX(INDIRECT("ALL["&amp;ARTOMORO[#Headers]&amp;"]"),rowPointer2)="","",INDEX(INDIRECT("ALL["&amp;ARTOMORO[#Headers]&amp;"]"),rowPointer2))</f>
        <v/>
      </c>
      <c r="P94" s="3" t="str">
        <f ca="1">IF(INDEX(INDIRECT("ALL["&amp;ARTOMORO[#Headers]&amp;"]"),rowPointer2)="","",INDEX(INDIRECT("ALL["&amp;ARTOMORO[#Headers]&amp;"]"),rowPointer2))</f>
        <v/>
      </c>
      <c r="Q94" s="3" t="str">
        <f ca="1">IF(INDEX(INDIRECT("ALL["&amp;ARTOMORO[#Headers]&amp;"]"),rowPointer2)="","",INDEX(INDIRECT("ALL["&amp;ARTOMORO[#Headers]&amp;"]"),rowPointer2))</f>
        <v/>
      </c>
      <c r="R94" s="6" t="str">
        <f ca="1">IF(INDEX(INDIRECT("ALL["&amp;ARTOMORO[#Headers]&amp;"]"),rowPointer2)="","",INDEX(INDIRECT("ALL["&amp;ARTOMORO[#Headers]&amp;"]"),rowPointer2))</f>
        <v/>
      </c>
      <c r="S94" s="4" t="str">
        <f ca="1">IF(INDEX(INDIRECT("ALL["&amp;ARTOMORO[#Headers]&amp;"]"),rowPointer2)="","",INDEX(INDIRECT("ALL["&amp;ARTOMORO[#Headers]&amp;"]"),rowPointer2))</f>
        <v/>
      </c>
      <c r="T94" s="4" t="str">
        <f ca="1">IF(INDEX(INDIRECT("ALL["&amp;ARTOMORO[#Headers]&amp;"]"),rowPointer2)="","",INDEX(INDIRECT("ALL["&amp;ARTOMORO[#Headers]&amp;"]"),rowPointer2))</f>
        <v/>
      </c>
      <c r="U94" s="3" t="str">
        <f ca="1">IF(INDEX(INDIRECT("ALL["&amp;ARTOMORO[#Headers]&amp;"]"),rowPointer2)="","",INDEX(INDIRECT("ALL["&amp;ARTOMORO[#Headers]&amp;"]"),rowPointer2))</f>
        <v/>
      </c>
      <c r="V94" s="6" t="str">
        <f ca="1">IF(INDEX(INDIRECT("ALL["&amp;ARTOMORO[#Headers]&amp;"]"),rowPointer2)="","",INDEX(INDIRECT("ALL["&amp;ARTOMORO[#Headers]&amp;"]"),rowPointer2))</f>
        <v/>
      </c>
    </row>
    <row r="95" spans="1:22" x14ac:dyDescent="0.25">
      <c r="A95" s="7">
        <v>199</v>
      </c>
      <c r="C95">
        <f ca="1">INDEX(INDIRECT("ALL["&amp;ARTOMORO[#Headers]&amp;"]"),rowPointer2)</f>
        <v>199</v>
      </c>
      <c r="D95" s="2">
        <f ca="1">INDEX(INDIRECT("ALL["&amp;ARTOMORO[#Headers]&amp;"]"),rowPointer2)</f>
        <v>44935</v>
      </c>
      <c r="E95" s="2" t="str">
        <f ca="1">IF(ARTOMORO[[#This Row],[TGL MASUK_H]]&gt;D94,ARTOMORO[[#This Row],[TGL MASUK_H]],IF(ARTOMORO[[#This Row],[ID]]=42,ARTOMORO[[#This Row],[TGL MASUK_H]],""))</f>
        <v/>
      </c>
      <c r="F95" s="6" t="str">
        <f ca="1">IF(INDEX(INDIRECT("ALL["&amp;ARTOMORO[#Headers]&amp;"]"),rowPointer2)="","",INDEX(INDIRECT("ALL["&amp;ARTOMORO[#Headers]&amp;"]"),rowPointer2))</f>
        <v>KENKO SINAR INDONESIA</v>
      </c>
      <c r="G95" s="6" t="str">
        <f ca="1">IF(INDEX(INDIRECT("ALL["&amp;ARTOMORO[#Headers]&amp;"]"),rowPointer2)="","",INDEX(INDIRECT("ALL["&amp;ARTOMORO[#Headers]&amp;"]"),rowPointer2))</f>
        <v>ARTO MORO</v>
      </c>
      <c r="H95" s="6" t="str">
        <f ca="1">IF(INDEX(INDIRECT("ALL["&amp;ARTOMORO[#Headers]&amp;"]"),rowPointer2)="","",INDEX(INDIRECT("ALL["&amp;ARTOMORO[#Headers]&amp;"]"),rowPointer2))</f>
        <v>23010152</v>
      </c>
      <c r="I95" s="6" t="str">
        <f ca="1">IF(INDEX(INDIRECT("ALL["&amp;ARTOMORO[#Headers]&amp;"]"),rowPointer2)="","",INDEX(INDIRECT("ALL["&amp;ARTOMORO[#Headers]&amp;"]"),rowPointer2))</f>
        <v>SA 39327</v>
      </c>
      <c r="J95" s="2">
        <f ca="1">IF(INDEX(INDIRECT("ALL["&amp;ARTOMORO[#Headers]&amp;"]"),rowPointer2)="","",INDEX(INDIRECT("ALL["&amp;ARTOMORO[#Headers]&amp;"]"),rowPointer2))</f>
        <v>44930</v>
      </c>
      <c r="K95" s="6" t="str">
        <f ca="1">IF(INDEX(INDIRECT("ALL["&amp;ARTOMORO[#Headers]&amp;"]"),rowPointer2)="","",INDEX(INDIRECT("ALL["&amp;ARTOMORO[#Headers]&amp;"]"),rowPointer2))</f>
        <v/>
      </c>
      <c r="L95" s="6" t="str">
        <f ca="1">IF(INDEX(INDIRECT("ALL["&amp;ARTOMORO[#Headers]&amp;"]"),rowPointer2)="","",INDEX(INDIRECT("ALL["&amp;ARTOMORO[#Headers]&amp;"]"),rowPointer2))</f>
        <v>KENKO STAMP PAD NO.0</v>
      </c>
      <c r="M95" s="6">
        <f ca="1">IF(INDEX(INDIRECT("ALL["&amp;ARTOMORO[#Headers]&amp;"]"),rowPointer2)="","",INDEX(INDIRECT("ALL["&amp;ARTOMORO[#Headers]&amp;"]"),rowPointer2))</f>
        <v>1</v>
      </c>
      <c r="N95" s="6" t="str">
        <f ca="1">IF(INDEX(INDIRECT("ALL["&amp;ARTOMORO[#Headers]&amp;"]"),rowPointer2)="","",INDEX(INDIRECT("ALL["&amp;ARTOMORO[#Headers]&amp;"]"),rowPointer2))</f>
        <v/>
      </c>
      <c r="O95" s="6" t="str">
        <f ca="1">IF(INDEX(INDIRECT("ALL["&amp;ARTOMORO[#Headers]&amp;"]"),rowPointer2)="","",INDEX(INDIRECT("ALL["&amp;ARTOMORO[#Headers]&amp;"]"),rowPointer2))</f>
        <v/>
      </c>
      <c r="P95" s="3" t="str">
        <f ca="1">IF(INDEX(INDIRECT("ALL["&amp;ARTOMORO[#Headers]&amp;"]"),rowPointer2)="","",INDEX(INDIRECT("ALL["&amp;ARTOMORO[#Headers]&amp;"]"),rowPointer2))</f>
        <v/>
      </c>
      <c r="Q95" s="3">
        <f ca="1">IF(INDEX(INDIRECT("ALL["&amp;ARTOMORO[#Headers]&amp;"]"),rowPointer2)="","",INDEX(INDIRECT("ALL["&amp;ARTOMORO[#Headers]&amp;"]"),rowPointer2))</f>
        <v>1069200</v>
      </c>
      <c r="R95" s="6" t="str">
        <f ca="1">IF(INDEX(INDIRECT("ALL["&amp;ARTOMORO[#Headers]&amp;"]"),rowPointer2)="","",INDEX(INDIRECT("ALL["&amp;ARTOMORO[#Headers]&amp;"]"),rowPointer2))</f>
        <v>18 DOZ</v>
      </c>
      <c r="S95" s="4">
        <f ca="1">IF(INDEX(INDIRECT("ALL["&amp;ARTOMORO[#Headers]&amp;"]"),rowPointer2)="","",INDEX(INDIRECT("ALL["&amp;ARTOMORO[#Headers]&amp;"]"),rowPointer2))</f>
        <v>0.17</v>
      </c>
      <c r="T95" s="4" t="str">
        <f ca="1">IF(INDEX(INDIRECT("ALL["&amp;ARTOMORO[#Headers]&amp;"]"),rowPointer2)="","",INDEX(INDIRECT("ALL["&amp;ARTOMORO[#Headers]&amp;"]"),rowPointer2))</f>
        <v/>
      </c>
      <c r="U95" s="3" t="str">
        <f ca="1">IF(INDEX(INDIRECT("ALL["&amp;ARTOMORO[#Headers]&amp;"]"),rowPointer2)="","",INDEX(INDIRECT("ALL["&amp;ARTOMORO[#Headers]&amp;"]"),rowPointer2))</f>
        <v/>
      </c>
      <c r="V95" s="6" t="str">
        <f ca="1">IF(INDEX(INDIRECT("ALL["&amp;ARTOMORO[#Headers]&amp;"]"),rowPointer2)="","",INDEX(INDIRECT("ALL["&amp;ARTOMORO[#Headers]&amp;"]"),rowPointer2))</f>
        <v/>
      </c>
    </row>
    <row r="96" spans="1:22" x14ac:dyDescent="0.25">
      <c r="A96" s="7">
        <v>200</v>
      </c>
      <c r="C96" t="str">
        <f ca="1">INDEX(INDIRECT("ALL["&amp;ARTOMORO[#Headers]&amp;"]"),rowPointer2)</f>
        <v/>
      </c>
      <c r="D96" s="2">
        <f ca="1">INDEX(INDIRECT("ALL["&amp;ARTOMORO[#Headers]&amp;"]"),rowPointer2)</f>
        <v>44935</v>
      </c>
      <c r="E96" s="2" t="str">
        <f ca="1">IF(ARTOMORO[[#This Row],[TGL MASUK_H]]&gt;D95,ARTOMORO[[#This Row],[TGL MASUK_H]],IF(ARTOMORO[[#This Row],[ID]]=42,ARTOMORO[[#This Row],[TGL MASUK_H]],""))</f>
        <v/>
      </c>
      <c r="F96" s="6" t="str">
        <f ca="1">IF(INDEX(INDIRECT("ALL["&amp;ARTOMORO[#Headers]&amp;"]"),rowPointer2)="","",INDEX(INDIRECT("ALL["&amp;ARTOMORO[#Headers]&amp;"]"),rowPointer2))</f>
        <v/>
      </c>
      <c r="G96" s="6" t="str">
        <f ca="1">IF(INDEX(INDIRECT("ALL["&amp;ARTOMORO[#Headers]&amp;"]"),rowPointer2)="","",INDEX(INDIRECT("ALL["&amp;ARTOMORO[#Headers]&amp;"]"),rowPointer2))</f>
        <v/>
      </c>
      <c r="H96" s="6" t="str">
        <f ca="1">IF(INDEX(INDIRECT("ALL["&amp;ARTOMORO[#Headers]&amp;"]"),rowPointer2)="","",INDEX(INDIRECT("ALL["&amp;ARTOMORO[#Headers]&amp;"]"),rowPointer2))</f>
        <v/>
      </c>
      <c r="I96" s="6" t="str">
        <f ca="1">IF(INDEX(INDIRECT("ALL["&amp;ARTOMORO[#Headers]&amp;"]"),rowPointer2)="","",INDEX(INDIRECT("ALL["&amp;ARTOMORO[#Headers]&amp;"]"),rowPointer2))</f>
        <v/>
      </c>
      <c r="J96" s="2" t="str">
        <f ca="1">IF(INDEX(INDIRECT("ALL["&amp;ARTOMORO[#Headers]&amp;"]"),rowPointer2)="","",INDEX(INDIRECT("ALL["&amp;ARTOMORO[#Headers]&amp;"]"),rowPointer2))</f>
        <v/>
      </c>
      <c r="K96" s="6" t="str">
        <f ca="1">IF(INDEX(INDIRECT("ALL["&amp;ARTOMORO[#Headers]&amp;"]"),rowPointer2)="","",INDEX(INDIRECT("ALL["&amp;ARTOMORO[#Headers]&amp;"]"),rowPointer2))</f>
        <v/>
      </c>
      <c r="L96" s="6" t="str">
        <f ca="1">IF(INDEX(INDIRECT("ALL["&amp;ARTOMORO[#Headers]&amp;"]"),rowPointer2)="","",INDEX(INDIRECT("ALL["&amp;ARTOMORO[#Headers]&amp;"]"),rowPointer2))</f>
        <v>KENKO TAPE DISPENSER TD-323 (1" &amp; 3 " CORE)</v>
      </c>
      <c r="M96" s="6">
        <f ca="1">IF(INDEX(INDIRECT("ALL["&amp;ARTOMORO[#Headers]&amp;"]"),rowPointer2)="","",INDEX(INDIRECT("ALL["&amp;ARTOMORO[#Headers]&amp;"]"),rowPointer2))</f>
        <v>2</v>
      </c>
      <c r="N96" s="6" t="str">
        <f ca="1">IF(INDEX(INDIRECT("ALL["&amp;ARTOMORO[#Headers]&amp;"]"),rowPointer2)="","",INDEX(INDIRECT("ALL["&amp;ARTOMORO[#Headers]&amp;"]"),rowPointer2))</f>
        <v/>
      </c>
      <c r="O96" s="6" t="str">
        <f ca="1">IF(INDEX(INDIRECT("ALL["&amp;ARTOMORO[#Headers]&amp;"]"),rowPointer2)="","",INDEX(INDIRECT("ALL["&amp;ARTOMORO[#Headers]&amp;"]"),rowPointer2))</f>
        <v/>
      </c>
      <c r="P96" s="3" t="str">
        <f ca="1">IF(INDEX(INDIRECT("ALL["&amp;ARTOMORO[#Headers]&amp;"]"),rowPointer2)="","",INDEX(INDIRECT("ALL["&amp;ARTOMORO[#Headers]&amp;"]"),rowPointer2))</f>
        <v/>
      </c>
      <c r="Q96" s="3">
        <f ca="1">IF(INDEX(INDIRECT("ALL["&amp;ARTOMORO[#Headers]&amp;"]"),rowPointer2)="","",INDEX(INDIRECT("ALL["&amp;ARTOMORO[#Headers]&amp;"]"),rowPointer2))</f>
        <v>462000</v>
      </c>
      <c r="R96" s="6" t="str">
        <f ca="1">IF(INDEX(INDIRECT("ALL["&amp;ARTOMORO[#Headers]&amp;"]"),rowPointer2)="","",INDEX(INDIRECT("ALL["&amp;ARTOMORO[#Headers]&amp;"]"),rowPointer2))</f>
        <v>24 PCS</v>
      </c>
      <c r="S96" s="4">
        <f ca="1">IF(INDEX(INDIRECT("ALL["&amp;ARTOMORO[#Headers]&amp;"]"),rowPointer2)="","",INDEX(INDIRECT("ALL["&amp;ARTOMORO[#Headers]&amp;"]"),rowPointer2))</f>
        <v>0.17</v>
      </c>
      <c r="T96" s="4" t="str">
        <f ca="1">IF(INDEX(INDIRECT("ALL["&amp;ARTOMORO[#Headers]&amp;"]"),rowPointer2)="","",INDEX(INDIRECT("ALL["&amp;ARTOMORO[#Headers]&amp;"]"),rowPointer2))</f>
        <v/>
      </c>
      <c r="U96" s="3" t="str">
        <f ca="1">IF(INDEX(INDIRECT("ALL["&amp;ARTOMORO[#Headers]&amp;"]"),rowPointer2)="","",INDEX(INDIRECT("ALL["&amp;ARTOMORO[#Headers]&amp;"]"),rowPointer2))</f>
        <v/>
      </c>
      <c r="V96" s="6" t="str">
        <f ca="1">IF(INDEX(INDIRECT("ALL["&amp;ARTOMORO[#Headers]&amp;"]"),rowPointer2)="","",INDEX(INDIRECT("ALL["&amp;ARTOMORO[#Headers]&amp;"]"),rowPointer2))</f>
        <v/>
      </c>
    </row>
    <row r="97" spans="1:22" x14ac:dyDescent="0.25">
      <c r="A97" s="7">
        <v>201</v>
      </c>
      <c r="C97" t="str">
        <f ca="1">INDEX(INDIRECT("ALL["&amp;ARTOMORO[#Headers]&amp;"]"),rowPointer2)</f>
        <v/>
      </c>
      <c r="D97" s="2">
        <f ca="1">INDEX(INDIRECT("ALL["&amp;ARTOMORO[#Headers]&amp;"]"),rowPointer2)</f>
        <v>44935</v>
      </c>
      <c r="E97" s="2" t="str">
        <f ca="1">IF(ARTOMORO[[#This Row],[TGL MASUK_H]]&gt;D96,ARTOMORO[[#This Row],[TGL MASUK_H]],IF(ARTOMORO[[#This Row],[ID]]=42,ARTOMORO[[#This Row],[TGL MASUK_H]],""))</f>
        <v/>
      </c>
      <c r="F97" s="6" t="str">
        <f ca="1">IF(INDEX(INDIRECT("ALL["&amp;ARTOMORO[#Headers]&amp;"]"),rowPointer2)="","",INDEX(INDIRECT("ALL["&amp;ARTOMORO[#Headers]&amp;"]"),rowPointer2))</f>
        <v/>
      </c>
      <c r="G97" s="6" t="str">
        <f ca="1">IF(INDEX(INDIRECT("ALL["&amp;ARTOMORO[#Headers]&amp;"]"),rowPointer2)="","",INDEX(INDIRECT("ALL["&amp;ARTOMORO[#Headers]&amp;"]"),rowPointer2))</f>
        <v/>
      </c>
      <c r="H97" s="6" t="str">
        <f ca="1">IF(INDEX(INDIRECT("ALL["&amp;ARTOMORO[#Headers]&amp;"]"),rowPointer2)="","",INDEX(INDIRECT("ALL["&amp;ARTOMORO[#Headers]&amp;"]"),rowPointer2))</f>
        <v/>
      </c>
      <c r="I97" s="6" t="str">
        <f ca="1">IF(INDEX(INDIRECT("ALL["&amp;ARTOMORO[#Headers]&amp;"]"),rowPointer2)="","",INDEX(INDIRECT("ALL["&amp;ARTOMORO[#Headers]&amp;"]"),rowPointer2))</f>
        <v/>
      </c>
      <c r="J97" s="2" t="str">
        <f ca="1">IF(INDEX(INDIRECT("ALL["&amp;ARTOMORO[#Headers]&amp;"]"),rowPointer2)="","",INDEX(INDIRECT("ALL["&amp;ARTOMORO[#Headers]&amp;"]"),rowPointer2))</f>
        <v/>
      </c>
      <c r="K97" s="6" t="str">
        <f ca="1">IF(INDEX(INDIRECT("ALL["&amp;ARTOMORO[#Headers]&amp;"]"),rowPointer2)="","",INDEX(INDIRECT("ALL["&amp;ARTOMORO[#Headers]&amp;"]"),rowPointer2))</f>
        <v/>
      </c>
      <c r="L97" s="6" t="str">
        <f ca="1">IF(INDEX(INDIRECT("ALL["&amp;ARTOMORO[#Headers]&amp;"]"),rowPointer2)="","",INDEX(INDIRECT("ALL["&amp;ARTOMORO[#Headers]&amp;"]"),rowPointer2))</f>
        <v>KENKO ERASER ERW-40SQ WHITE</v>
      </c>
      <c r="M97" s="6">
        <f ca="1">IF(INDEX(INDIRECT("ALL["&amp;ARTOMORO[#Headers]&amp;"]"),rowPointer2)="","",INDEX(INDIRECT("ALL["&amp;ARTOMORO[#Headers]&amp;"]"),rowPointer2))</f>
        <v>2</v>
      </c>
      <c r="N97" s="6" t="str">
        <f ca="1">IF(INDEX(INDIRECT("ALL["&amp;ARTOMORO[#Headers]&amp;"]"),rowPointer2)="","",INDEX(INDIRECT("ALL["&amp;ARTOMORO[#Headers]&amp;"]"),rowPointer2))</f>
        <v/>
      </c>
      <c r="O97" s="6" t="str">
        <f ca="1">IF(INDEX(INDIRECT("ALL["&amp;ARTOMORO[#Headers]&amp;"]"),rowPointer2)="","",INDEX(INDIRECT("ALL["&amp;ARTOMORO[#Headers]&amp;"]"),rowPointer2))</f>
        <v/>
      </c>
      <c r="P97" s="3" t="str">
        <f ca="1">IF(INDEX(INDIRECT("ALL["&amp;ARTOMORO[#Headers]&amp;"]"),rowPointer2)="","",INDEX(INDIRECT("ALL["&amp;ARTOMORO[#Headers]&amp;"]"),rowPointer2))</f>
        <v/>
      </c>
      <c r="Q97" s="3">
        <f ca="1">IF(INDEX(INDIRECT("ALL["&amp;ARTOMORO[#Headers]&amp;"]"),rowPointer2)="","",INDEX(INDIRECT("ALL["&amp;ARTOMORO[#Headers]&amp;"]"),rowPointer2))</f>
        <v>1375000</v>
      </c>
      <c r="R97" s="6" t="str">
        <f ca="1">IF(INDEX(INDIRECT("ALL["&amp;ARTOMORO[#Headers]&amp;"]"),rowPointer2)="","",INDEX(INDIRECT("ALL["&amp;ARTOMORO[#Headers]&amp;"]"),rowPointer2))</f>
        <v>50 BOX</v>
      </c>
      <c r="S97" s="4">
        <f ca="1">IF(INDEX(INDIRECT("ALL["&amp;ARTOMORO[#Headers]&amp;"]"),rowPointer2)="","",INDEX(INDIRECT("ALL["&amp;ARTOMORO[#Headers]&amp;"]"),rowPointer2))</f>
        <v>0.17</v>
      </c>
      <c r="T97" s="4" t="str">
        <f ca="1">IF(INDEX(INDIRECT("ALL["&amp;ARTOMORO[#Headers]&amp;"]"),rowPointer2)="","",INDEX(INDIRECT("ALL["&amp;ARTOMORO[#Headers]&amp;"]"),rowPointer2))</f>
        <v/>
      </c>
      <c r="U97" s="3" t="str">
        <f ca="1">IF(INDEX(INDIRECT("ALL["&amp;ARTOMORO[#Headers]&amp;"]"),rowPointer2)="","",INDEX(INDIRECT("ALL["&amp;ARTOMORO[#Headers]&amp;"]"),rowPointer2))</f>
        <v/>
      </c>
      <c r="V97" s="6" t="str">
        <f ca="1">IF(INDEX(INDIRECT("ALL["&amp;ARTOMORO[#Headers]&amp;"]"),rowPointer2)="","",INDEX(INDIRECT("ALL["&amp;ARTOMORO[#Headers]&amp;"]"),rowPointer2))</f>
        <v/>
      </c>
    </row>
    <row r="98" spans="1:22" x14ac:dyDescent="0.25">
      <c r="A98" s="7">
        <v>202</v>
      </c>
      <c r="C98" t="str">
        <f ca="1">INDEX(INDIRECT("ALL["&amp;ARTOMORO[#Headers]&amp;"]"),rowPointer2)</f>
        <v/>
      </c>
      <c r="D98" s="2">
        <f ca="1">INDEX(INDIRECT("ALL["&amp;ARTOMORO[#Headers]&amp;"]"),rowPointer2)</f>
        <v>44935</v>
      </c>
      <c r="E98" s="2" t="str">
        <f ca="1">IF(ARTOMORO[[#This Row],[TGL MASUK_H]]&gt;D97,ARTOMORO[[#This Row],[TGL MASUK_H]],IF(ARTOMORO[[#This Row],[ID]]=42,ARTOMORO[[#This Row],[TGL MASUK_H]],""))</f>
        <v/>
      </c>
      <c r="F98" s="6" t="str">
        <f ca="1">IF(INDEX(INDIRECT("ALL["&amp;ARTOMORO[#Headers]&amp;"]"),rowPointer2)="","",INDEX(INDIRECT("ALL["&amp;ARTOMORO[#Headers]&amp;"]"),rowPointer2))</f>
        <v/>
      </c>
      <c r="G98" s="6" t="str">
        <f ca="1">IF(INDEX(INDIRECT("ALL["&amp;ARTOMORO[#Headers]&amp;"]"),rowPointer2)="","",INDEX(INDIRECT("ALL["&amp;ARTOMORO[#Headers]&amp;"]"),rowPointer2))</f>
        <v/>
      </c>
      <c r="H98" s="6" t="str">
        <f ca="1">IF(INDEX(INDIRECT("ALL["&amp;ARTOMORO[#Headers]&amp;"]"),rowPointer2)="","",INDEX(INDIRECT("ALL["&amp;ARTOMORO[#Headers]&amp;"]"),rowPointer2))</f>
        <v/>
      </c>
      <c r="I98" s="6" t="str">
        <f ca="1">IF(INDEX(INDIRECT("ALL["&amp;ARTOMORO[#Headers]&amp;"]"),rowPointer2)="","",INDEX(INDIRECT("ALL["&amp;ARTOMORO[#Headers]&amp;"]"),rowPointer2))</f>
        <v/>
      </c>
      <c r="J98" s="2" t="str">
        <f ca="1">IF(INDEX(INDIRECT("ALL["&amp;ARTOMORO[#Headers]&amp;"]"),rowPointer2)="","",INDEX(INDIRECT("ALL["&amp;ARTOMORO[#Headers]&amp;"]"),rowPointer2))</f>
        <v/>
      </c>
      <c r="K98" s="6" t="str">
        <f ca="1">IF(INDEX(INDIRECT("ALL["&amp;ARTOMORO[#Headers]&amp;"]"),rowPointer2)="","",INDEX(INDIRECT("ALL["&amp;ARTOMORO[#Headers]&amp;"]"),rowPointer2))</f>
        <v/>
      </c>
      <c r="L98" s="6" t="str">
        <f ca="1">IF(INDEX(INDIRECT("ALL["&amp;ARTOMORO[#Headers]&amp;"]"),rowPointer2)="","",INDEX(INDIRECT("ALL["&amp;ARTOMORO[#Headers]&amp;"]"),rowPointer2))</f>
        <v>KENKO STAPLER HD-10D</v>
      </c>
      <c r="M98" s="6">
        <f ca="1">IF(INDEX(INDIRECT("ALL["&amp;ARTOMORO[#Headers]&amp;"]"),rowPointer2)="","",INDEX(INDIRECT("ALL["&amp;ARTOMORO[#Headers]&amp;"]"),rowPointer2))</f>
        <v>1</v>
      </c>
      <c r="N98" s="6" t="str">
        <f ca="1">IF(INDEX(INDIRECT("ALL["&amp;ARTOMORO[#Headers]&amp;"]"),rowPointer2)="","",INDEX(INDIRECT("ALL["&amp;ARTOMORO[#Headers]&amp;"]"),rowPointer2))</f>
        <v/>
      </c>
      <c r="O98" s="6" t="str">
        <f ca="1">IF(INDEX(INDIRECT("ALL["&amp;ARTOMORO[#Headers]&amp;"]"),rowPointer2)="","",INDEX(INDIRECT("ALL["&amp;ARTOMORO[#Headers]&amp;"]"),rowPointer2))</f>
        <v/>
      </c>
      <c r="P98" s="3" t="str">
        <f ca="1">IF(INDEX(INDIRECT("ALL["&amp;ARTOMORO[#Headers]&amp;"]"),rowPointer2)="","",INDEX(INDIRECT("ALL["&amp;ARTOMORO[#Headers]&amp;"]"),rowPointer2))</f>
        <v/>
      </c>
      <c r="Q98" s="3">
        <f ca="1">IF(INDEX(INDIRECT("ALL["&amp;ARTOMORO[#Headers]&amp;"]"),rowPointer2)="","",INDEX(INDIRECT("ALL["&amp;ARTOMORO[#Headers]&amp;"]"),rowPointer2))</f>
        <v>2352000</v>
      </c>
      <c r="R98" s="6" t="str">
        <f ca="1">IF(INDEX(INDIRECT("ALL["&amp;ARTOMORO[#Headers]&amp;"]"),rowPointer2)="","",INDEX(INDIRECT("ALL["&amp;ARTOMORO[#Headers]&amp;"]"),rowPointer2))</f>
        <v>20 DOZ</v>
      </c>
      <c r="S98" s="4">
        <f ca="1">IF(INDEX(INDIRECT("ALL["&amp;ARTOMORO[#Headers]&amp;"]"),rowPointer2)="","",INDEX(INDIRECT("ALL["&amp;ARTOMORO[#Headers]&amp;"]"),rowPointer2))</f>
        <v>0.17</v>
      </c>
      <c r="T98" s="4" t="str">
        <f ca="1">IF(INDEX(INDIRECT("ALL["&amp;ARTOMORO[#Headers]&amp;"]"),rowPointer2)="","",INDEX(INDIRECT("ALL["&amp;ARTOMORO[#Headers]&amp;"]"),rowPointer2))</f>
        <v/>
      </c>
      <c r="U98" s="3" t="str">
        <f ca="1">IF(INDEX(INDIRECT("ALL["&amp;ARTOMORO[#Headers]&amp;"]"),rowPointer2)="","",INDEX(INDIRECT("ALL["&amp;ARTOMORO[#Headers]&amp;"]"),rowPointer2))</f>
        <v/>
      </c>
      <c r="V98" s="6" t="str">
        <f ca="1">IF(INDEX(INDIRECT("ALL["&amp;ARTOMORO[#Headers]&amp;"]"),rowPointer2)="","",INDEX(INDIRECT("ALL["&amp;ARTOMORO[#Headers]&amp;"]"),rowPointer2))</f>
        <v/>
      </c>
    </row>
    <row r="99" spans="1:22" x14ac:dyDescent="0.25">
      <c r="A99" s="7">
        <v>203</v>
      </c>
      <c r="C99" t="str">
        <f ca="1">INDEX(INDIRECT("ALL["&amp;ARTOMORO[#Headers]&amp;"]"),rowPointer2)</f>
        <v/>
      </c>
      <c r="D99" s="2">
        <f ca="1">INDEX(INDIRECT("ALL["&amp;ARTOMORO[#Headers]&amp;"]"),rowPointer2)</f>
        <v>44935</v>
      </c>
      <c r="E99" s="2" t="str">
        <f ca="1">IF(ARTOMORO[[#This Row],[TGL MASUK_H]]&gt;D98,ARTOMORO[[#This Row],[TGL MASUK_H]],IF(ARTOMORO[[#This Row],[ID]]=42,ARTOMORO[[#This Row],[TGL MASUK_H]],""))</f>
        <v/>
      </c>
      <c r="F99" s="6" t="str">
        <f ca="1">IF(INDEX(INDIRECT("ALL["&amp;ARTOMORO[#Headers]&amp;"]"),rowPointer2)="","",INDEX(INDIRECT("ALL["&amp;ARTOMORO[#Headers]&amp;"]"),rowPointer2))</f>
        <v/>
      </c>
      <c r="G99" s="6" t="str">
        <f ca="1">IF(INDEX(INDIRECT("ALL["&amp;ARTOMORO[#Headers]&amp;"]"),rowPointer2)="","",INDEX(INDIRECT("ALL["&amp;ARTOMORO[#Headers]&amp;"]"),rowPointer2))</f>
        <v/>
      </c>
      <c r="H99" s="6" t="str">
        <f ca="1">IF(INDEX(INDIRECT("ALL["&amp;ARTOMORO[#Headers]&amp;"]"),rowPointer2)="","",INDEX(INDIRECT("ALL["&amp;ARTOMORO[#Headers]&amp;"]"),rowPointer2))</f>
        <v/>
      </c>
      <c r="I99" s="6" t="str">
        <f ca="1">IF(INDEX(INDIRECT("ALL["&amp;ARTOMORO[#Headers]&amp;"]"),rowPointer2)="","",INDEX(INDIRECT("ALL["&amp;ARTOMORO[#Headers]&amp;"]"),rowPointer2))</f>
        <v/>
      </c>
      <c r="J99" s="2" t="str">
        <f ca="1">IF(INDEX(INDIRECT("ALL["&amp;ARTOMORO[#Headers]&amp;"]"),rowPointer2)="","",INDEX(INDIRECT("ALL["&amp;ARTOMORO[#Headers]&amp;"]"),rowPointer2))</f>
        <v/>
      </c>
      <c r="K99" s="6" t="str">
        <f ca="1">IF(INDEX(INDIRECT("ALL["&amp;ARTOMORO[#Headers]&amp;"]"),rowPointer2)="","",INDEX(INDIRECT("ALL["&amp;ARTOMORO[#Headers]&amp;"]"),rowPointer2))</f>
        <v/>
      </c>
      <c r="L99" s="6" t="str">
        <f ca="1">IF(INDEX(INDIRECT("ALL["&amp;ARTOMORO[#Headers]&amp;"]"),rowPointer2)="","",INDEX(INDIRECT("ALL["&amp;ARTOMORO[#Headers]&amp;"]"),rowPointer2))</f>
        <v>KENKO GEL PEN HI-TECH-H 0.28MM BLACK</v>
      </c>
      <c r="M99" s="6">
        <f ca="1">IF(INDEX(INDIRECT("ALL["&amp;ARTOMORO[#Headers]&amp;"]"),rowPointer2)="","",INDEX(INDIRECT("ALL["&amp;ARTOMORO[#Headers]&amp;"]"),rowPointer2))</f>
        <v>2</v>
      </c>
      <c r="N99" s="6" t="str">
        <f ca="1">IF(INDEX(INDIRECT("ALL["&amp;ARTOMORO[#Headers]&amp;"]"),rowPointer2)="","",INDEX(INDIRECT("ALL["&amp;ARTOMORO[#Headers]&amp;"]"),rowPointer2))</f>
        <v/>
      </c>
      <c r="O99" s="6" t="str">
        <f ca="1">IF(INDEX(INDIRECT("ALL["&amp;ARTOMORO[#Headers]&amp;"]"),rowPointer2)="","",INDEX(INDIRECT("ALL["&amp;ARTOMORO[#Headers]&amp;"]"),rowPointer2))</f>
        <v/>
      </c>
      <c r="P99" s="3" t="str">
        <f ca="1">IF(INDEX(INDIRECT("ALL["&amp;ARTOMORO[#Headers]&amp;"]"),rowPointer2)="","",INDEX(INDIRECT("ALL["&amp;ARTOMORO[#Headers]&amp;"]"),rowPointer2))</f>
        <v/>
      </c>
      <c r="Q99" s="3">
        <f ca="1">IF(INDEX(INDIRECT("ALL["&amp;ARTOMORO[#Headers]&amp;"]"),rowPointer2)="","",INDEX(INDIRECT("ALL["&amp;ARTOMORO[#Headers]&amp;"]"),rowPointer2))</f>
        <v>5616000</v>
      </c>
      <c r="R99" s="6" t="str">
        <f ca="1">IF(INDEX(INDIRECT("ALL["&amp;ARTOMORO[#Headers]&amp;"]"),rowPointer2)="","",INDEX(INDIRECT("ALL["&amp;ARTOMORO[#Headers]&amp;"]"),rowPointer2))</f>
        <v>12 GRS</v>
      </c>
      <c r="S99" s="4">
        <f ca="1">IF(INDEX(INDIRECT("ALL["&amp;ARTOMORO[#Headers]&amp;"]"),rowPointer2)="","",INDEX(INDIRECT("ALL["&amp;ARTOMORO[#Headers]&amp;"]"),rowPointer2))</f>
        <v>0.17</v>
      </c>
      <c r="T99" s="4" t="str">
        <f ca="1">IF(INDEX(INDIRECT("ALL["&amp;ARTOMORO[#Headers]&amp;"]"),rowPointer2)="","",INDEX(INDIRECT("ALL["&amp;ARTOMORO[#Headers]&amp;"]"),rowPointer2))</f>
        <v/>
      </c>
      <c r="U99" s="3" t="str">
        <f ca="1">IF(INDEX(INDIRECT("ALL["&amp;ARTOMORO[#Headers]&amp;"]"),rowPointer2)="","",INDEX(INDIRECT("ALL["&amp;ARTOMORO[#Headers]&amp;"]"),rowPointer2))</f>
        <v/>
      </c>
      <c r="V99" s="6" t="str">
        <f ca="1">IF(INDEX(INDIRECT("ALL["&amp;ARTOMORO[#Headers]&amp;"]"),rowPointer2)="","",INDEX(INDIRECT("ALL["&amp;ARTOMORO[#Headers]&amp;"]"),rowPointer2))</f>
        <v/>
      </c>
    </row>
    <row r="100" spans="1:22" x14ac:dyDescent="0.25">
      <c r="A100" s="7">
        <v>204</v>
      </c>
      <c r="C100" t="str">
        <f ca="1">INDEX(INDIRECT("ALL["&amp;ARTOMORO[#Headers]&amp;"]"),rowPointer2)</f>
        <v/>
      </c>
      <c r="D100" s="2">
        <f ca="1">INDEX(INDIRECT("ALL["&amp;ARTOMORO[#Headers]&amp;"]"),rowPointer2)</f>
        <v>44935</v>
      </c>
      <c r="E100" s="2" t="str">
        <f ca="1">IF(ARTOMORO[[#This Row],[TGL MASUK_H]]&gt;D99,ARTOMORO[[#This Row],[TGL MASUK_H]],IF(ARTOMORO[[#This Row],[ID]]=42,ARTOMORO[[#This Row],[TGL MASUK_H]],""))</f>
        <v/>
      </c>
      <c r="F100" s="6" t="str">
        <f ca="1">IF(INDEX(INDIRECT("ALL["&amp;ARTOMORO[#Headers]&amp;"]"),rowPointer2)="","",INDEX(INDIRECT("ALL["&amp;ARTOMORO[#Headers]&amp;"]"),rowPointer2))</f>
        <v/>
      </c>
      <c r="G100" s="6" t="str">
        <f ca="1">IF(INDEX(INDIRECT("ALL["&amp;ARTOMORO[#Headers]&amp;"]"),rowPointer2)="","",INDEX(INDIRECT("ALL["&amp;ARTOMORO[#Headers]&amp;"]"),rowPointer2))</f>
        <v/>
      </c>
      <c r="H100" s="6" t="str">
        <f ca="1">IF(INDEX(INDIRECT("ALL["&amp;ARTOMORO[#Headers]&amp;"]"),rowPointer2)="","",INDEX(INDIRECT("ALL["&amp;ARTOMORO[#Headers]&amp;"]"),rowPointer2))</f>
        <v/>
      </c>
      <c r="I100" s="6" t="str">
        <f ca="1">IF(INDEX(INDIRECT("ALL["&amp;ARTOMORO[#Headers]&amp;"]"),rowPointer2)="","",INDEX(INDIRECT("ALL["&amp;ARTOMORO[#Headers]&amp;"]"),rowPointer2))</f>
        <v/>
      </c>
      <c r="J100" s="2" t="str">
        <f ca="1">IF(INDEX(INDIRECT("ALL["&amp;ARTOMORO[#Headers]&amp;"]"),rowPointer2)="","",INDEX(INDIRECT("ALL["&amp;ARTOMORO[#Headers]&amp;"]"),rowPointer2))</f>
        <v/>
      </c>
      <c r="K100" s="6" t="str">
        <f ca="1">IF(INDEX(INDIRECT("ALL["&amp;ARTOMORO[#Headers]&amp;"]"),rowPointer2)="","",INDEX(INDIRECT("ALL["&amp;ARTOMORO[#Headers]&amp;"]"),rowPointer2))</f>
        <v/>
      </c>
      <c r="L100" s="6" t="str">
        <f ca="1">IF(INDEX(INDIRECT("ALL["&amp;ARTOMORO[#Headers]&amp;"]"),rowPointer2)="","",INDEX(INDIRECT("ALL["&amp;ARTOMORO[#Headers]&amp;"]"),rowPointer2))</f>
        <v>KENKO STAPLER HD-10</v>
      </c>
      <c r="M100" s="6">
        <f ca="1">IF(INDEX(INDIRECT("ALL["&amp;ARTOMORO[#Headers]&amp;"]"),rowPointer2)="","",INDEX(INDIRECT("ALL["&amp;ARTOMORO[#Headers]&amp;"]"),rowPointer2))</f>
        <v>3</v>
      </c>
      <c r="N100" s="6" t="str">
        <f ca="1">IF(INDEX(INDIRECT("ALL["&amp;ARTOMORO[#Headers]&amp;"]"),rowPointer2)="","",INDEX(INDIRECT("ALL["&amp;ARTOMORO[#Headers]&amp;"]"),rowPointer2))</f>
        <v/>
      </c>
      <c r="O100" s="6" t="str">
        <f ca="1">IF(INDEX(INDIRECT("ALL["&amp;ARTOMORO[#Headers]&amp;"]"),rowPointer2)="","",INDEX(INDIRECT("ALL["&amp;ARTOMORO[#Headers]&amp;"]"),rowPointer2))</f>
        <v/>
      </c>
      <c r="P100" s="3" t="str">
        <f ca="1">IF(INDEX(INDIRECT("ALL["&amp;ARTOMORO[#Headers]&amp;"]"),rowPointer2)="","",INDEX(INDIRECT("ALL["&amp;ARTOMORO[#Headers]&amp;"]"),rowPointer2))</f>
        <v/>
      </c>
      <c r="Q100" s="3">
        <f ca="1">IF(INDEX(INDIRECT("ALL["&amp;ARTOMORO[#Headers]&amp;"]"),rowPointer2)="","",INDEX(INDIRECT("ALL["&amp;ARTOMORO[#Headers]&amp;"]"),rowPointer2))</f>
        <v>1860000</v>
      </c>
      <c r="R100" s="6" t="str">
        <f ca="1">IF(INDEX(INDIRECT("ALL["&amp;ARTOMORO[#Headers]&amp;"]"),rowPointer2)="","",INDEX(INDIRECT("ALL["&amp;ARTOMORO[#Headers]&amp;"]"),rowPointer2))</f>
        <v>20 DOZ</v>
      </c>
      <c r="S100" s="4">
        <f ca="1">IF(INDEX(INDIRECT("ALL["&amp;ARTOMORO[#Headers]&amp;"]"),rowPointer2)="","",INDEX(INDIRECT("ALL["&amp;ARTOMORO[#Headers]&amp;"]"),rowPointer2))</f>
        <v>0.17</v>
      </c>
      <c r="T100" s="4" t="str">
        <f ca="1">IF(INDEX(INDIRECT("ALL["&amp;ARTOMORO[#Headers]&amp;"]"),rowPointer2)="","",INDEX(INDIRECT("ALL["&amp;ARTOMORO[#Headers]&amp;"]"),rowPointer2))</f>
        <v/>
      </c>
      <c r="U100" s="3" t="str">
        <f ca="1">IF(INDEX(INDIRECT("ALL["&amp;ARTOMORO[#Headers]&amp;"]"),rowPointer2)="","",INDEX(INDIRECT("ALL["&amp;ARTOMORO[#Headers]&amp;"]"),rowPointer2))</f>
        <v/>
      </c>
      <c r="V100" s="6" t="str">
        <f ca="1">IF(INDEX(INDIRECT("ALL["&amp;ARTOMORO[#Headers]&amp;"]"),rowPointer2)="","",INDEX(INDIRECT("ALL["&amp;ARTOMORO[#Headers]&amp;"]"),rowPointer2))</f>
        <v/>
      </c>
    </row>
    <row r="101" spans="1:22" x14ac:dyDescent="0.25">
      <c r="A101" s="7">
        <v>205</v>
      </c>
      <c r="C101" t="str">
        <f ca="1">INDEX(INDIRECT("ALL["&amp;ARTOMORO[#Headers]&amp;"]"),rowPointer2)</f>
        <v/>
      </c>
      <c r="D101" s="2">
        <f ca="1">INDEX(INDIRECT("ALL["&amp;ARTOMORO[#Headers]&amp;"]"),rowPointer2)</f>
        <v>44935</v>
      </c>
      <c r="E101" s="2" t="str">
        <f ca="1">IF(ARTOMORO[[#This Row],[TGL MASUK_H]]&gt;D100,ARTOMORO[[#This Row],[TGL MASUK_H]],IF(ARTOMORO[[#This Row],[ID]]=42,ARTOMORO[[#This Row],[TGL MASUK_H]],""))</f>
        <v/>
      </c>
      <c r="F101" s="6" t="str">
        <f ca="1">IF(INDEX(INDIRECT("ALL["&amp;ARTOMORO[#Headers]&amp;"]"),rowPointer2)="","",INDEX(INDIRECT("ALL["&amp;ARTOMORO[#Headers]&amp;"]"),rowPointer2))</f>
        <v/>
      </c>
      <c r="G101" s="6" t="str">
        <f ca="1">IF(INDEX(INDIRECT("ALL["&amp;ARTOMORO[#Headers]&amp;"]"),rowPointer2)="","",INDEX(INDIRECT("ALL["&amp;ARTOMORO[#Headers]&amp;"]"),rowPointer2))</f>
        <v/>
      </c>
      <c r="H101" s="6" t="str">
        <f ca="1">IF(INDEX(INDIRECT("ALL["&amp;ARTOMORO[#Headers]&amp;"]"),rowPointer2)="","",INDEX(INDIRECT("ALL["&amp;ARTOMORO[#Headers]&amp;"]"),rowPointer2))</f>
        <v/>
      </c>
      <c r="I101" s="6" t="str">
        <f ca="1">IF(INDEX(INDIRECT("ALL["&amp;ARTOMORO[#Headers]&amp;"]"),rowPointer2)="","",INDEX(INDIRECT("ALL["&amp;ARTOMORO[#Headers]&amp;"]"),rowPointer2))</f>
        <v/>
      </c>
      <c r="J101" s="2" t="str">
        <f ca="1">IF(INDEX(INDIRECT("ALL["&amp;ARTOMORO[#Headers]&amp;"]"),rowPointer2)="","",INDEX(INDIRECT("ALL["&amp;ARTOMORO[#Headers]&amp;"]"),rowPointer2))</f>
        <v/>
      </c>
      <c r="K101" s="6" t="str">
        <f ca="1">IF(INDEX(INDIRECT("ALL["&amp;ARTOMORO[#Headers]&amp;"]"),rowPointer2)="","",INDEX(INDIRECT("ALL["&amp;ARTOMORO[#Headers]&amp;"]"),rowPointer2))</f>
        <v/>
      </c>
      <c r="L101" s="6" t="str">
        <f ca="1">IF(INDEX(INDIRECT("ALL["&amp;ARTOMORO[#Headers]&amp;"]"),rowPointer2)="","",INDEX(INDIRECT("ALL["&amp;ARTOMORO[#Headers]&amp;"]"),rowPointer2))</f>
        <v>KENKO STAINLESS STEEL RULER 30 CM</v>
      </c>
      <c r="M101" s="6">
        <f ca="1">IF(INDEX(INDIRECT("ALL["&amp;ARTOMORO[#Headers]&amp;"]"),rowPointer2)="","",INDEX(INDIRECT("ALL["&amp;ARTOMORO[#Headers]&amp;"]"),rowPointer2))</f>
        <v>2</v>
      </c>
      <c r="N101" s="6" t="str">
        <f ca="1">IF(INDEX(INDIRECT("ALL["&amp;ARTOMORO[#Headers]&amp;"]"),rowPointer2)="","",INDEX(INDIRECT("ALL["&amp;ARTOMORO[#Headers]&amp;"]"),rowPointer2))</f>
        <v/>
      </c>
      <c r="O101" s="6" t="str">
        <f ca="1">IF(INDEX(INDIRECT("ALL["&amp;ARTOMORO[#Headers]&amp;"]"),rowPointer2)="","",INDEX(INDIRECT("ALL["&amp;ARTOMORO[#Headers]&amp;"]"),rowPointer2))</f>
        <v/>
      </c>
      <c r="P101" s="3" t="str">
        <f ca="1">IF(INDEX(INDIRECT("ALL["&amp;ARTOMORO[#Headers]&amp;"]"),rowPointer2)="","",INDEX(INDIRECT("ALL["&amp;ARTOMORO[#Headers]&amp;"]"),rowPointer2))</f>
        <v/>
      </c>
      <c r="Q101" s="3">
        <f ca="1">IF(INDEX(INDIRECT("ALL["&amp;ARTOMORO[#Headers]&amp;"]"),rowPointer2)="","",INDEX(INDIRECT("ALL["&amp;ARTOMORO[#Headers]&amp;"]"),rowPointer2))</f>
        <v>2100000</v>
      </c>
      <c r="R101" s="6" t="str">
        <f ca="1">IF(INDEX(INDIRECT("ALL["&amp;ARTOMORO[#Headers]&amp;"]"),rowPointer2)="","",INDEX(INDIRECT("ALL["&amp;ARTOMORO[#Headers]&amp;"]"),rowPointer2))</f>
        <v>25 DOZ</v>
      </c>
      <c r="S101" s="4">
        <f ca="1">IF(INDEX(INDIRECT("ALL["&amp;ARTOMORO[#Headers]&amp;"]"),rowPointer2)="","",INDEX(INDIRECT("ALL["&amp;ARTOMORO[#Headers]&amp;"]"),rowPointer2))</f>
        <v>0.17</v>
      </c>
      <c r="T101" s="4" t="str">
        <f ca="1">IF(INDEX(INDIRECT("ALL["&amp;ARTOMORO[#Headers]&amp;"]"),rowPointer2)="","",INDEX(INDIRECT("ALL["&amp;ARTOMORO[#Headers]&amp;"]"),rowPointer2))</f>
        <v/>
      </c>
      <c r="U101" s="3" t="str">
        <f ca="1">IF(INDEX(INDIRECT("ALL["&amp;ARTOMORO[#Headers]&amp;"]"),rowPointer2)="","",INDEX(INDIRECT("ALL["&amp;ARTOMORO[#Headers]&amp;"]"),rowPointer2))</f>
        <v/>
      </c>
      <c r="V101" s="6" t="str">
        <f ca="1">IF(INDEX(INDIRECT("ALL["&amp;ARTOMORO[#Headers]&amp;"]"),rowPointer2)="","",INDEX(INDIRECT("ALL["&amp;ARTOMORO[#Headers]&amp;"]"),rowPointer2))</f>
        <v/>
      </c>
    </row>
    <row r="102" spans="1:22" x14ac:dyDescent="0.25">
      <c r="A102" s="7">
        <v>206</v>
      </c>
      <c r="C102" t="str">
        <f ca="1">INDEX(INDIRECT("ALL["&amp;ARTOMORO[#Headers]&amp;"]"),rowPointer2)</f>
        <v/>
      </c>
      <c r="D102" s="2">
        <f ca="1">INDEX(INDIRECT("ALL["&amp;ARTOMORO[#Headers]&amp;"]"),rowPointer2)</f>
        <v>44935</v>
      </c>
      <c r="E102" s="2" t="str">
        <f ca="1">IF(ARTOMORO[[#This Row],[TGL MASUK_H]]&gt;D101,ARTOMORO[[#This Row],[TGL MASUK_H]],IF(ARTOMORO[[#This Row],[ID]]=42,ARTOMORO[[#This Row],[TGL MASUK_H]],""))</f>
        <v/>
      </c>
      <c r="F102" s="6" t="str">
        <f ca="1">IF(INDEX(INDIRECT("ALL["&amp;ARTOMORO[#Headers]&amp;"]"),rowPointer2)="","",INDEX(INDIRECT("ALL["&amp;ARTOMORO[#Headers]&amp;"]"),rowPointer2))</f>
        <v/>
      </c>
      <c r="G102" s="6" t="str">
        <f ca="1">IF(INDEX(INDIRECT("ALL["&amp;ARTOMORO[#Headers]&amp;"]"),rowPointer2)="","",INDEX(INDIRECT("ALL["&amp;ARTOMORO[#Headers]&amp;"]"),rowPointer2))</f>
        <v/>
      </c>
      <c r="H102" s="6" t="str">
        <f ca="1">IF(INDEX(INDIRECT("ALL["&amp;ARTOMORO[#Headers]&amp;"]"),rowPointer2)="","",INDEX(INDIRECT("ALL["&amp;ARTOMORO[#Headers]&amp;"]"),rowPointer2))</f>
        <v/>
      </c>
      <c r="I102" s="6" t="str">
        <f ca="1">IF(INDEX(INDIRECT("ALL["&amp;ARTOMORO[#Headers]&amp;"]"),rowPointer2)="","",INDEX(INDIRECT("ALL["&amp;ARTOMORO[#Headers]&amp;"]"),rowPointer2))</f>
        <v/>
      </c>
      <c r="J102" s="2" t="str">
        <f ca="1">IF(INDEX(INDIRECT("ALL["&amp;ARTOMORO[#Headers]&amp;"]"),rowPointer2)="","",INDEX(INDIRECT("ALL["&amp;ARTOMORO[#Headers]&amp;"]"),rowPointer2))</f>
        <v/>
      </c>
      <c r="K102" s="6" t="str">
        <f ca="1">IF(INDEX(INDIRECT("ALL["&amp;ARTOMORO[#Headers]&amp;"]"),rowPointer2)="","",INDEX(INDIRECT("ALL["&amp;ARTOMORO[#Headers]&amp;"]"),rowPointer2))</f>
        <v/>
      </c>
      <c r="L102" s="6" t="str">
        <f ca="1">IF(INDEX(INDIRECT("ALL["&amp;ARTOMORO[#Headers]&amp;"]"),rowPointer2)="","",INDEX(INDIRECT("ALL["&amp;ARTOMORO[#Headers]&amp;"]"),rowPointer2))</f>
        <v>KENKO STAPLER HD-50</v>
      </c>
      <c r="M102" s="6">
        <f ca="1">IF(INDEX(INDIRECT("ALL["&amp;ARTOMORO[#Headers]&amp;"]"),rowPointer2)="","",INDEX(INDIRECT("ALL["&amp;ARTOMORO[#Headers]&amp;"]"),rowPointer2))</f>
        <v>1</v>
      </c>
      <c r="N102" s="6" t="str">
        <f ca="1">IF(INDEX(INDIRECT("ALL["&amp;ARTOMORO[#Headers]&amp;"]"),rowPointer2)="","",INDEX(INDIRECT("ALL["&amp;ARTOMORO[#Headers]&amp;"]"),rowPointer2))</f>
        <v/>
      </c>
      <c r="O102" s="6" t="str">
        <f ca="1">IF(INDEX(INDIRECT("ALL["&amp;ARTOMORO[#Headers]&amp;"]"),rowPointer2)="","",INDEX(INDIRECT("ALL["&amp;ARTOMORO[#Headers]&amp;"]"),rowPointer2))</f>
        <v/>
      </c>
      <c r="P102" s="3" t="str">
        <f ca="1">IF(INDEX(INDIRECT("ALL["&amp;ARTOMORO[#Headers]&amp;"]"),rowPointer2)="","",INDEX(INDIRECT("ALL["&amp;ARTOMORO[#Headers]&amp;"]"),rowPointer2))</f>
        <v/>
      </c>
      <c r="Q102" s="3">
        <f ca="1">IF(INDEX(INDIRECT("ALL["&amp;ARTOMORO[#Headers]&amp;"]"),rowPointer2)="","",INDEX(INDIRECT("ALL["&amp;ARTOMORO[#Headers]&amp;"]"),rowPointer2))</f>
        <v>2280000</v>
      </c>
      <c r="R102" s="6" t="str">
        <f ca="1">IF(INDEX(INDIRECT("ALL["&amp;ARTOMORO[#Headers]&amp;"]"),rowPointer2)="","",INDEX(INDIRECT("ALL["&amp;ARTOMORO[#Headers]&amp;"]"),rowPointer2))</f>
        <v>10 DOZ</v>
      </c>
      <c r="S102" s="4">
        <f ca="1">IF(INDEX(INDIRECT("ALL["&amp;ARTOMORO[#Headers]&amp;"]"),rowPointer2)="","",INDEX(INDIRECT("ALL["&amp;ARTOMORO[#Headers]&amp;"]"),rowPointer2))</f>
        <v>0.17</v>
      </c>
      <c r="T102" s="4" t="str">
        <f ca="1">IF(INDEX(INDIRECT("ALL["&amp;ARTOMORO[#Headers]&amp;"]"),rowPointer2)="","",INDEX(INDIRECT("ALL["&amp;ARTOMORO[#Headers]&amp;"]"),rowPointer2))</f>
        <v/>
      </c>
      <c r="U102" s="3" t="str">
        <f ca="1">IF(INDEX(INDIRECT("ALL["&amp;ARTOMORO[#Headers]&amp;"]"),rowPointer2)="","",INDEX(INDIRECT("ALL["&amp;ARTOMORO[#Headers]&amp;"]"),rowPointer2))</f>
        <v/>
      </c>
      <c r="V102" s="6" t="str">
        <f ca="1">IF(INDEX(INDIRECT("ALL["&amp;ARTOMORO[#Headers]&amp;"]"),rowPointer2)="","",INDEX(INDIRECT("ALL["&amp;ARTOMORO[#Headers]&amp;"]"),rowPointer2))</f>
        <v/>
      </c>
    </row>
    <row r="103" spans="1:22" x14ac:dyDescent="0.25">
      <c r="A103" s="7">
        <v>207</v>
      </c>
      <c r="C103" t="str">
        <f ca="1">INDEX(INDIRECT("ALL["&amp;ARTOMORO[#Headers]&amp;"]"),rowPointer2)</f>
        <v/>
      </c>
      <c r="D103" s="2">
        <f ca="1">INDEX(INDIRECT("ALL["&amp;ARTOMORO[#Headers]&amp;"]"),rowPointer2)</f>
        <v>44935</v>
      </c>
      <c r="E103" s="2" t="str">
        <f ca="1">IF(ARTOMORO[[#This Row],[TGL MASUK_H]]&gt;D102,ARTOMORO[[#This Row],[TGL MASUK_H]],IF(ARTOMORO[[#This Row],[ID]]=42,ARTOMORO[[#This Row],[TGL MASUK_H]],""))</f>
        <v/>
      </c>
      <c r="F103" s="6" t="str">
        <f ca="1">IF(INDEX(INDIRECT("ALL["&amp;ARTOMORO[#Headers]&amp;"]"),rowPointer2)="","",INDEX(INDIRECT("ALL["&amp;ARTOMORO[#Headers]&amp;"]"),rowPointer2))</f>
        <v/>
      </c>
      <c r="G103" s="6" t="str">
        <f ca="1">IF(INDEX(INDIRECT("ALL["&amp;ARTOMORO[#Headers]&amp;"]"),rowPointer2)="","",INDEX(INDIRECT("ALL["&amp;ARTOMORO[#Headers]&amp;"]"),rowPointer2))</f>
        <v/>
      </c>
      <c r="H103" s="6" t="str">
        <f ca="1">IF(INDEX(INDIRECT("ALL["&amp;ARTOMORO[#Headers]&amp;"]"),rowPointer2)="","",INDEX(INDIRECT("ALL["&amp;ARTOMORO[#Headers]&amp;"]"),rowPointer2))</f>
        <v/>
      </c>
      <c r="I103" s="6" t="str">
        <f ca="1">IF(INDEX(INDIRECT("ALL["&amp;ARTOMORO[#Headers]&amp;"]"),rowPointer2)="","",INDEX(INDIRECT("ALL["&amp;ARTOMORO[#Headers]&amp;"]"),rowPointer2))</f>
        <v/>
      </c>
      <c r="J103" s="2" t="str">
        <f ca="1">IF(INDEX(INDIRECT("ALL["&amp;ARTOMORO[#Headers]&amp;"]"),rowPointer2)="","",INDEX(INDIRECT("ALL["&amp;ARTOMORO[#Headers]&amp;"]"),rowPointer2))</f>
        <v/>
      </c>
      <c r="K103" s="6" t="str">
        <f ca="1">IF(INDEX(INDIRECT("ALL["&amp;ARTOMORO[#Headers]&amp;"]"),rowPointer2)="","",INDEX(INDIRECT("ALL["&amp;ARTOMORO[#Headers]&amp;"]"),rowPointer2))</f>
        <v/>
      </c>
      <c r="L103" s="6" t="str">
        <f ca="1">IF(INDEX(INDIRECT("ALL["&amp;ARTOMORO[#Headers]&amp;"]"),rowPointer2)="","",INDEX(INDIRECT("ALL["&amp;ARTOMORO[#Headers]&amp;"]"),rowPointer2))</f>
        <v>KENKO CUTTER BLADE L-150 (18MM)</v>
      </c>
      <c r="M103" s="6">
        <f ca="1">IF(INDEX(INDIRECT("ALL["&amp;ARTOMORO[#Headers]&amp;"]"),rowPointer2)="","",INDEX(INDIRECT("ALL["&amp;ARTOMORO[#Headers]&amp;"]"),rowPointer2))</f>
        <v>2</v>
      </c>
      <c r="N103" s="6" t="str">
        <f ca="1">IF(INDEX(INDIRECT("ALL["&amp;ARTOMORO[#Headers]&amp;"]"),rowPointer2)="","",INDEX(INDIRECT("ALL["&amp;ARTOMORO[#Headers]&amp;"]"),rowPointer2))</f>
        <v/>
      </c>
      <c r="O103" s="6" t="str">
        <f ca="1">IF(INDEX(INDIRECT("ALL["&amp;ARTOMORO[#Headers]&amp;"]"),rowPointer2)="","",INDEX(INDIRECT("ALL["&amp;ARTOMORO[#Headers]&amp;"]"),rowPointer2))</f>
        <v/>
      </c>
      <c r="P103" s="3" t="str">
        <f ca="1">IF(INDEX(INDIRECT("ALL["&amp;ARTOMORO[#Headers]&amp;"]"),rowPointer2)="","",INDEX(INDIRECT("ALL["&amp;ARTOMORO[#Headers]&amp;"]"),rowPointer2))</f>
        <v/>
      </c>
      <c r="Q103" s="3">
        <f ca="1">IF(INDEX(INDIRECT("ALL["&amp;ARTOMORO[#Headers]&amp;"]"),rowPointer2)="","",INDEX(INDIRECT("ALL["&amp;ARTOMORO[#Headers]&amp;"]"),rowPointer2))</f>
        <v>3888000</v>
      </c>
      <c r="R103" s="6" t="str">
        <f ca="1">IF(INDEX(INDIRECT("ALL["&amp;ARTOMORO[#Headers]&amp;"]"),rowPointer2)="","",INDEX(INDIRECT("ALL["&amp;ARTOMORO[#Headers]&amp;"]"),rowPointer2))</f>
        <v>60 DOZ</v>
      </c>
      <c r="S103" s="4">
        <f ca="1">IF(INDEX(INDIRECT("ALL["&amp;ARTOMORO[#Headers]&amp;"]"),rowPointer2)="","",INDEX(INDIRECT("ALL["&amp;ARTOMORO[#Headers]&amp;"]"),rowPointer2))</f>
        <v>0.17</v>
      </c>
      <c r="T103" s="4" t="str">
        <f ca="1">IF(INDEX(INDIRECT("ALL["&amp;ARTOMORO[#Headers]&amp;"]"),rowPointer2)="","",INDEX(INDIRECT("ALL["&amp;ARTOMORO[#Headers]&amp;"]"),rowPointer2))</f>
        <v/>
      </c>
      <c r="U103" s="3" t="str">
        <f ca="1">IF(INDEX(INDIRECT("ALL["&amp;ARTOMORO[#Headers]&amp;"]"),rowPointer2)="","",INDEX(INDIRECT("ALL["&amp;ARTOMORO[#Headers]&amp;"]"),rowPointer2))</f>
        <v/>
      </c>
      <c r="V103" s="6" t="str">
        <f ca="1">IF(INDEX(INDIRECT("ALL["&amp;ARTOMORO[#Headers]&amp;"]"),rowPointer2)="","",INDEX(INDIRECT("ALL["&amp;ARTOMORO[#Headers]&amp;"]"),rowPointer2))</f>
        <v/>
      </c>
    </row>
    <row r="104" spans="1:22" x14ac:dyDescent="0.25">
      <c r="A104" s="7">
        <v>208</v>
      </c>
      <c r="C104" t="str">
        <f ca="1">INDEX(INDIRECT("ALL["&amp;ARTOMORO[#Headers]&amp;"]"),rowPointer2)</f>
        <v/>
      </c>
      <c r="D104" s="2">
        <f ca="1">INDEX(INDIRECT("ALL["&amp;ARTOMORO[#Headers]&amp;"]"),rowPointer2)</f>
        <v>44935</v>
      </c>
      <c r="E104" s="2" t="str">
        <f ca="1">IF(ARTOMORO[[#This Row],[TGL MASUK_H]]&gt;D103,ARTOMORO[[#This Row],[TGL MASUK_H]],IF(ARTOMORO[[#This Row],[ID]]=42,ARTOMORO[[#This Row],[TGL MASUK_H]],""))</f>
        <v/>
      </c>
      <c r="F104" s="6" t="str">
        <f ca="1">IF(INDEX(INDIRECT("ALL["&amp;ARTOMORO[#Headers]&amp;"]"),rowPointer2)="","",INDEX(INDIRECT("ALL["&amp;ARTOMORO[#Headers]&amp;"]"),rowPointer2))</f>
        <v/>
      </c>
      <c r="G104" s="6" t="str">
        <f ca="1">IF(INDEX(INDIRECT("ALL["&amp;ARTOMORO[#Headers]&amp;"]"),rowPointer2)="","",INDEX(INDIRECT("ALL["&amp;ARTOMORO[#Headers]&amp;"]"),rowPointer2))</f>
        <v/>
      </c>
      <c r="H104" s="6" t="str">
        <f ca="1">IF(INDEX(INDIRECT("ALL["&amp;ARTOMORO[#Headers]&amp;"]"),rowPointer2)="","",INDEX(INDIRECT("ALL["&amp;ARTOMORO[#Headers]&amp;"]"),rowPointer2))</f>
        <v/>
      </c>
      <c r="I104" s="6" t="str">
        <f ca="1">IF(INDEX(INDIRECT("ALL["&amp;ARTOMORO[#Headers]&amp;"]"),rowPointer2)="","",INDEX(INDIRECT("ALL["&amp;ARTOMORO[#Headers]&amp;"]"),rowPointer2))</f>
        <v/>
      </c>
      <c r="J104" s="2" t="str">
        <f ca="1">IF(INDEX(INDIRECT("ALL["&amp;ARTOMORO[#Headers]&amp;"]"),rowPointer2)="","",INDEX(INDIRECT("ALL["&amp;ARTOMORO[#Headers]&amp;"]"),rowPointer2))</f>
        <v/>
      </c>
      <c r="K104" s="6" t="str">
        <f ca="1">IF(INDEX(INDIRECT("ALL["&amp;ARTOMORO[#Headers]&amp;"]"),rowPointer2)="","",INDEX(INDIRECT("ALL["&amp;ARTOMORO[#Headers]&amp;"]"),rowPointer2))</f>
        <v/>
      </c>
      <c r="L104" s="6" t="str">
        <f ca="1">IF(INDEX(INDIRECT("ALL["&amp;ARTOMORO[#Headers]&amp;"]"),rowPointer2)="","",INDEX(INDIRECT("ALL["&amp;ARTOMORO[#Headers]&amp;"]"),rowPointer2))</f>
        <v/>
      </c>
      <c r="M104" s="6" t="str">
        <f ca="1">IF(INDEX(INDIRECT("ALL["&amp;ARTOMORO[#Headers]&amp;"]"),rowPointer2)="","",INDEX(INDIRECT("ALL["&amp;ARTOMORO[#Headers]&amp;"]"),rowPointer2))</f>
        <v/>
      </c>
      <c r="N104" s="6" t="str">
        <f ca="1">IF(INDEX(INDIRECT("ALL["&amp;ARTOMORO[#Headers]&amp;"]"),rowPointer2)="","",INDEX(INDIRECT("ALL["&amp;ARTOMORO[#Headers]&amp;"]"),rowPointer2))</f>
        <v/>
      </c>
      <c r="O104" s="6" t="str">
        <f ca="1">IF(INDEX(INDIRECT("ALL["&amp;ARTOMORO[#Headers]&amp;"]"),rowPointer2)="","",INDEX(INDIRECT("ALL["&amp;ARTOMORO[#Headers]&amp;"]"),rowPointer2))</f>
        <v/>
      </c>
      <c r="P104" s="3" t="str">
        <f ca="1">IF(INDEX(INDIRECT("ALL["&amp;ARTOMORO[#Headers]&amp;"]"),rowPointer2)="","",INDEX(INDIRECT("ALL["&amp;ARTOMORO[#Headers]&amp;"]"),rowPointer2))</f>
        <v/>
      </c>
      <c r="Q104" s="3" t="str">
        <f ca="1">IF(INDEX(INDIRECT("ALL["&amp;ARTOMORO[#Headers]&amp;"]"),rowPointer2)="","",INDEX(INDIRECT("ALL["&amp;ARTOMORO[#Headers]&amp;"]"),rowPointer2))</f>
        <v/>
      </c>
      <c r="R104" s="6" t="str">
        <f ca="1">IF(INDEX(INDIRECT("ALL["&amp;ARTOMORO[#Headers]&amp;"]"),rowPointer2)="","",INDEX(INDIRECT("ALL["&amp;ARTOMORO[#Headers]&amp;"]"),rowPointer2))</f>
        <v/>
      </c>
      <c r="S104" s="4" t="str">
        <f ca="1">IF(INDEX(INDIRECT("ALL["&amp;ARTOMORO[#Headers]&amp;"]"),rowPointer2)="","",INDEX(INDIRECT("ALL["&amp;ARTOMORO[#Headers]&amp;"]"),rowPointer2))</f>
        <v/>
      </c>
      <c r="T104" s="4" t="str">
        <f ca="1">IF(INDEX(INDIRECT("ALL["&amp;ARTOMORO[#Headers]&amp;"]"),rowPointer2)="","",INDEX(INDIRECT("ALL["&amp;ARTOMORO[#Headers]&amp;"]"),rowPointer2))</f>
        <v/>
      </c>
      <c r="U104" s="3" t="str">
        <f ca="1">IF(INDEX(INDIRECT("ALL["&amp;ARTOMORO[#Headers]&amp;"]"),rowPointer2)="","",INDEX(INDIRECT("ALL["&amp;ARTOMORO[#Headers]&amp;"]"),rowPointer2))</f>
        <v/>
      </c>
      <c r="V104" s="6" t="str">
        <f ca="1">IF(INDEX(INDIRECT("ALL["&amp;ARTOMORO[#Headers]&amp;"]"),rowPointer2)="","",INDEX(INDIRECT("ALL["&amp;ARTOMORO[#Headers]&amp;"]"),rowPointer2))</f>
        <v/>
      </c>
    </row>
    <row r="105" spans="1:22" x14ac:dyDescent="0.25">
      <c r="A105" s="7">
        <v>209</v>
      </c>
      <c r="C105">
        <f ca="1">INDEX(INDIRECT("ALL["&amp;ARTOMORO[#Headers]&amp;"]"),rowPointer2)</f>
        <v>209</v>
      </c>
      <c r="D105" s="2">
        <f ca="1">INDEX(INDIRECT("ALL["&amp;ARTOMORO[#Headers]&amp;"]"),rowPointer2)</f>
        <v>44935</v>
      </c>
      <c r="E105" s="2" t="str">
        <f ca="1">IF(ARTOMORO[[#This Row],[TGL MASUK_H]]&gt;D104,ARTOMORO[[#This Row],[TGL MASUK_H]],IF(ARTOMORO[[#This Row],[ID]]=42,ARTOMORO[[#This Row],[TGL MASUK_H]],""))</f>
        <v/>
      </c>
      <c r="F105" s="6" t="str">
        <f ca="1">IF(INDEX(INDIRECT("ALL["&amp;ARTOMORO[#Headers]&amp;"]"),rowPointer2)="","",INDEX(INDIRECT("ALL["&amp;ARTOMORO[#Headers]&amp;"]"),rowPointer2))</f>
        <v>KENKO SINAR INDONESIA</v>
      </c>
      <c r="G105" s="6" t="str">
        <f ca="1">IF(INDEX(INDIRECT("ALL["&amp;ARTOMORO[#Headers]&amp;"]"),rowPointer2)="","",INDEX(INDIRECT("ALL["&amp;ARTOMORO[#Headers]&amp;"]"),rowPointer2))</f>
        <v>ARTO MORO</v>
      </c>
      <c r="H105" s="6" t="str">
        <f ca="1">IF(INDEX(INDIRECT("ALL["&amp;ARTOMORO[#Headers]&amp;"]"),rowPointer2)="","",INDEX(INDIRECT("ALL["&amp;ARTOMORO[#Headers]&amp;"]"),rowPointer2))</f>
        <v>23010249</v>
      </c>
      <c r="I105" s="6" t="str">
        <f ca="1">IF(INDEX(INDIRECT("ALL["&amp;ARTOMORO[#Headers]&amp;"]"),rowPointer2)="","",INDEX(INDIRECT("ALL["&amp;ARTOMORO[#Headers]&amp;"]"),rowPointer2))</f>
        <v>SA 39358</v>
      </c>
      <c r="J105" s="2">
        <f ca="1">IF(INDEX(INDIRECT("ALL["&amp;ARTOMORO[#Headers]&amp;"]"),rowPointer2)="","",INDEX(INDIRECT("ALL["&amp;ARTOMORO[#Headers]&amp;"]"),rowPointer2))</f>
        <v>44931</v>
      </c>
      <c r="K105" s="6" t="str">
        <f ca="1">IF(INDEX(INDIRECT("ALL["&amp;ARTOMORO[#Headers]&amp;"]"),rowPointer2)="","",INDEX(INDIRECT("ALL["&amp;ARTOMORO[#Headers]&amp;"]"),rowPointer2))</f>
        <v/>
      </c>
      <c r="L105" s="6" t="str">
        <f ca="1">IF(INDEX(INDIRECT("ALL["&amp;ARTOMORO[#Headers]&amp;"]"),rowPointer2)="","",INDEX(INDIRECT("ALL["&amp;ARTOMORO[#Headers]&amp;"]"),rowPointer2))</f>
        <v>KENKO CORRECTION FLUID KE-826M</v>
      </c>
      <c r="M105" s="6">
        <f ca="1">IF(INDEX(INDIRECT("ALL["&amp;ARTOMORO[#Headers]&amp;"]"),rowPointer2)="","",INDEX(INDIRECT("ALL["&amp;ARTOMORO[#Headers]&amp;"]"),rowPointer2))</f>
        <v>5</v>
      </c>
      <c r="N105" s="6" t="str">
        <f ca="1">IF(INDEX(INDIRECT("ALL["&amp;ARTOMORO[#Headers]&amp;"]"),rowPointer2)="","",INDEX(INDIRECT("ALL["&amp;ARTOMORO[#Headers]&amp;"]"),rowPointer2))</f>
        <v/>
      </c>
      <c r="O105" s="6" t="str">
        <f ca="1">IF(INDEX(INDIRECT("ALL["&amp;ARTOMORO[#Headers]&amp;"]"),rowPointer2)="","",INDEX(INDIRECT("ALL["&amp;ARTOMORO[#Headers]&amp;"]"),rowPointer2))</f>
        <v/>
      </c>
      <c r="P105" s="3" t="str">
        <f ca="1">IF(INDEX(INDIRECT("ALL["&amp;ARTOMORO[#Headers]&amp;"]"),rowPointer2)="","",INDEX(INDIRECT("ALL["&amp;ARTOMORO[#Headers]&amp;"]"),rowPointer2))</f>
        <v/>
      </c>
      <c r="Q105" s="3">
        <f ca="1">IF(INDEX(INDIRECT("ALL["&amp;ARTOMORO[#Headers]&amp;"]"),rowPointer2)="","",INDEX(INDIRECT("ALL["&amp;ARTOMORO[#Headers]&amp;"]"),rowPointer2))</f>
        <v>2170800</v>
      </c>
      <c r="R105" s="6" t="str">
        <f ca="1">IF(INDEX(INDIRECT("ALL["&amp;ARTOMORO[#Headers]&amp;"]"),rowPointer2)="","",INDEX(INDIRECT("ALL["&amp;ARTOMORO[#Headers]&amp;"]"),rowPointer2))</f>
        <v>36 DOZ</v>
      </c>
      <c r="S105" s="4">
        <f ca="1">IF(INDEX(INDIRECT("ALL["&amp;ARTOMORO[#Headers]&amp;"]"),rowPointer2)="","",INDEX(INDIRECT("ALL["&amp;ARTOMORO[#Headers]&amp;"]"),rowPointer2))</f>
        <v>0.17</v>
      </c>
      <c r="T105" s="4" t="str">
        <f ca="1">IF(INDEX(INDIRECT("ALL["&amp;ARTOMORO[#Headers]&amp;"]"),rowPointer2)="","",INDEX(INDIRECT("ALL["&amp;ARTOMORO[#Headers]&amp;"]"),rowPointer2))</f>
        <v/>
      </c>
      <c r="U105" s="3" t="str">
        <f ca="1">IF(INDEX(INDIRECT("ALL["&amp;ARTOMORO[#Headers]&amp;"]"),rowPointer2)="","",INDEX(INDIRECT("ALL["&amp;ARTOMORO[#Headers]&amp;"]"),rowPointer2))</f>
        <v/>
      </c>
      <c r="V105" s="6" t="str">
        <f ca="1">IF(INDEX(INDIRECT("ALL["&amp;ARTOMORO[#Headers]&amp;"]"),rowPointer2)="","",INDEX(INDIRECT("ALL["&amp;ARTOMORO[#Headers]&amp;"]"),rowPointer2))</f>
        <v/>
      </c>
    </row>
    <row r="106" spans="1:22" x14ac:dyDescent="0.25">
      <c r="A106" s="7">
        <v>210</v>
      </c>
      <c r="C106" t="str">
        <f ca="1">INDEX(INDIRECT("ALL["&amp;ARTOMORO[#Headers]&amp;"]"),rowPointer2)</f>
        <v/>
      </c>
      <c r="D106" s="2">
        <f ca="1">INDEX(INDIRECT("ALL["&amp;ARTOMORO[#Headers]&amp;"]"),rowPointer2)</f>
        <v>44935</v>
      </c>
      <c r="E106" s="2" t="str">
        <f ca="1">IF(ARTOMORO[[#This Row],[TGL MASUK_H]]&gt;D105,ARTOMORO[[#This Row],[TGL MASUK_H]],IF(ARTOMORO[[#This Row],[ID]]=42,ARTOMORO[[#This Row],[TGL MASUK_H]],""))</f>
        <v/>
      </c>
      <c r="F106" s="6" t="str">
        <f ca="1">IF(INDEX(INDIRECT("ALL["&amp;ARTOMORO[#Headers]&amp;"]"),rowPointer2)="","",INDEX(INDIRECT("ALL["&amp;ARTOMORO[#Headers]&amp;"]"),rowPointer2))</f>
        <v/>
      </c>
      <c r="G106" s="6" t="str">
        <f ca="1">IF(INDEX(INDIRECT("ALL["&amp;ARTOMORO[#Headers]&amp;"]"),rowPointer2)="","",INDEX(INDIRECT("ALL["&amp;ARTOMORO[#Headers]&amp;"]"),rowPointer2))</f>
        <v/>
      </c>
      <c r="H106" s="6" t="str">
        <f ca="1">IF(INDEX(INDIRECT("ALL["&amp;ARTOMORO[#Headers]&amp;"]"),rowPointer2)="","",INDEX(INDIRECT("ALL["&amp;ARTOMORO[#Headers]&amp;"]"),rowPointer2))</f>
        <v/>
      </c>
      <c r="I106" s="6" t="str">
        <f ca="1">IF(INDEX(INDIRECT("ALL["&amp;ARTOMORO[#Headers]&amp;"]"),rowPointer2)="","",INDEX(INDIRECT("ALL["&amp;ARTOMORO[#Headers]&amp;"]"),rowPointer2))</f>
        <v/>
      </c>
      <c r="J106" s="2" t="str">
        <f ca="1">IF(INDEX(INDIRECT("ALL["&amp;ARTOMORO[#Headers]&amp;"]"),rowPointer2)="","",INDEX(INDIRECT("ALL["&amp;ARTOMORO[#Headers]&amp;"]"),rowPointer2))</f>
        <v/>
      </c>
      <c r="K106" s="6" t="str">
        <f ca="1">IF(INDEX(INDIRECT("ALL["&amp;ARTOMORO[#Headers]&amp;"]"),rowPointer2)="","",INDEX(INDIRECT("ALL["&amp;ARTOMORO[#Headers]&amp;"]"),rowPointer2))</f>
        <v/>
      </c>
      <c r="L106" s="6" t="str">
        <f ca="1">IF(INDEX(INDIRECT("ALL["&amp;ARTOMORO[#Headers]&amp;"]"),rowPointer2)="","",INDEX(INDIRECT("ALL["&amp;ARTOMORO[#Headers]&amp;"]"),rowPointer2))</f>
        <v/>
      </c>
      <c r="M106" s="6" t="str">
        <f ca="1">IF(INDEX(INDIRECT("ALL["&amp;ARTOMORO[#Headers]&amp;"]"),rowPointer2)="","",INDEX(INDIRECT("ALL["&amp;ARTOMORO[#Headers]&amp;"]"),rowPointer2))</f>
        <v/>
      </c>
      <c r="N106" s="6" t="str">
        <f ca="1">IF(INDEX(INDIRECT("ALL["&amp;ARTOMORO[#Headers]&amp;"]"),rowPointer2)="","",INDEX(INDIRECT("ALL["&amp;ARTOMORO[#Headers]&amp;"]"),rowPointer2))</f>
        <v/>
      </c>
      <c r="O106" s="6" t="str">
        <f ca="1">IF(INDEX(INDIRECT("ALL["&amp;ARTOMORO[#Headers]&amp;"]"),rowPointer2)="","",INDEX(INDIRECT("ALL["&amp;ARTOMORO[#Headers]&amp;"]"),rowPointer2))</f>
        <v/>
      </c>
      <c r="P106" s="3" t="str">
        <f ca="1">IF(INDEX(INDIRECT("ALL["&amp;ARTOMORO[#Headers]&amp;"]"),rowPointer2)="","",INDEX(INDIRECT("ALL["&amp;ARTOMORO[#Headers]&amp;"]"),rowPointer2))</f>
        <v/>
      </c>
      <c r="Q106" s="3" t="str">
        <f ca="1">IF(INDEX(INDIRECT("ALL["&amp;ARTOMORO[#Headers]&amp;"]"),rowPointer2)="","",INDEX(INDIRECT("ALL["&amp;ARTOMORO[#Headers]&amp;"]"),rowPointer2))</f>
        <v/>
      </c>
      <c r="R106" s="6" t="str">
        <f ca="1">IF(INDEX(INDIRECT("ALL["&amp;ARTOMORO[#Headers]&amp;"]"),rowPointer2)="","",INDEX(INDIRECT("ALL["&amp;ARTOMORO[#Headers]&amp;"]"),rowPointer2))</f>
        <v/>
      </c>
      <c r="S106" s="4" t="str">
        <f ca="1">IF(INDEX(INDIRECT("ALL["&amp;ARTOMORO[#Headers]&amp;"]"),rowPointer2)="","",INDEX(INDIRECT("ALL["&amp;ARTOMORO[#Headers]&amp;"]"),rowPointer2))</f>
        <v/>
      </c>
      <c r="T106" s="4" t="str">
        <f ca="1">IF(INDEX(INDIRECT("ALL["&amp;ARTOMORO[#Headers]&amp;"]"),rowPointer2)="","",INDEX(INDIRECT("ALL["&amp;ARTOMORO[#Headers]&amp;"]"),rowPointer2))</f>
        <v/>
      </c>
      <c r="U106" s="3" t="str">
        <f ca="1">IF(INDEX(INDIRECT("ALL["&amp;ARTOMORO[#Headers]&amp;"]"),rowPointer2)="","",INDEX(INDIRECT("ALL["&amp;ARTOMORO[#Headers]&amp;"]"),rowPointer2))</f>
        <v/>
      </c>
      <c r="V106" s="6" t="str">
        <f ca="1">IF(INDEX(INDIRECT("ALL["&amp;ARTOMORO[#Headers]&amp;"]"),rowPointer2)="","",INDEX(INDIRECT("ALL["&amp;ARTOMORO[#Headers]&amp;"]"),rowPointer2))</f>
        <v/>
      </c>
    </row>
    <row r="107" spans="1:22" x14ac:dyDescent="0.25">
      <c r="A107" s="7">
        <v>211</v>
      </c>
      <c r="C107">
        <f ca="1">INDEX(INDIRECT("ALL["&amp;ARTOMORO[#Headers]&amp;"]"),rowPointer2)</f>
        <v>211</v>
      </c>
      <c r="D107" s="2">
        <f ca="1">INDEX(INDIRECT("ALL["&amp;ARTOMORO[#Headers]&amp;"]"),rowPointer2)</f>
        <v>44935</v>
      </c>
      <c r="E107" s="2" t="str">
        <f ca="1">IF(ARTOMORO[[#This Row],[TGL MASUK_H]]&gt;D106,ARTOMORO[[#This Row],[TGL MASUK_H]],IF(ARTOMORO[[#This Row],[ID]]=42,ARTOMORO[[#This Row],[TGL MASUK_H]],""))</f>
        <v/>
      </c>
      <c r="F107" s="6" t="str">
        <f ca="1">IF(INDEX(INDIRECT("ALL["&amp;ARTOMORO[#Headers]&amp;"]"),rowPointer2)="","",INDEX(INDIRECT("ALL["&amp;ARTOMORO[#Headers]&amp;"]"),rowPointer2))</f>
        <v>KENKO SINAR INDONESIA</v>
      </c>
      <c r="G107" s="6" t="str">
        <f ca="1">IF(INDEX(INDIRECT("ALL["&amp;ARTOMORO[#Headers]&amp;"]"),rowPointer2)="","",INDEX(INDIRECT("ALL["&amp;ARTOMORO[#Headers]&amp;"]"),rowPointer2))</f>
        <v>ARTO MORO</v>
      </c>
      <c r="H107" s="6" t="str">
        <f ca="1">IF(INDEX(INDIRECT("ALL["&amp;ARTOMORO[#Headers]&amp;"]"),rowPointer2)="","",INDEX(INDIRECT("ALL["&amp;ARTOMORO[#Headers]&amp;"]"),rowPointer2))</f>
        <v>23010211</v>
      </c>
      <c r="I107" s="6" t="str">
        <f ca="1">IF(INDEX(INDIRECT("ALL["&amp;ARTOMORO[#Headers]&amp;"]"),rowPointer2)="","",INDEX(INDIRECT("ALL["&amp;ARTOMORO[#Headers]&amp;"]"),rowPointer2))</f>
        <v>SA 39328</v>
      </c>
      <c r="J107" s="2">
        <f ca="1">IF(INDEX(INDIRECT("ALL["&amp;ARTOMORO[#Headers]&amp;"]"),rowPointer2)="","",INDEX(INDIRECT("ALL["&amp;ARTOMORO[#Headers]&amp;"]"),rowPointer2))</f>
        <v>44931</v>
      </c>
      <c r="K107" s="6" t="str">
        <f ca="1">IF(INDEX(INDIRECT("ALL["&amp;ARTOMORO[#Headers]&amp;"]"),rowPointer2)="","",INDEX(INDIRECT("ALL["&amp;ARTOMORO[#Headers]&amp;"]"),rowPointer2))</f>
        <v/>
      </c>
      <c r="L107" s="6" t="str">
        <f ca="1">IF(INDEX(INDIRECT("ALL["&amp;ARTOMORO[#Headers]&amp;"]"),rowPointer2)="","",INDEX(INDIRECT("ALL["&amp;ARTOMORO[#Headers]&amp;"]"),rowPointer2))</f>
        <v>KENKO PENCIL 2B-6191 HIJAU CAP HITAM</v>
      </c>
      <c r="M107" s="6">
        <f ca="1">IF(INDEX(INDIRECT("ALL["&amp;ARTOMORO[#Headers]&amp;"]"),rowPointer2)="","",INDEX(INDIRECT("ALL["&amp;ARTOMORO[#Headers]&amp;"]"),rowPointer2))</f>
        <v>1</v>
      </c>
      <c r="N107" s="6" t="str">
        <f ca="1">IF(INDEX(INDIRECT("ALL["&amp;ARTOMORO[#Headers]&amp;"]"),rowPointer2)="","",INDEX(INDIRECT("ALL["&amp;ARTOMORO[#Headers]&amp;"]"),rowPointer2))</f>
        <v/>
      </c>
      <c r="O107" s="6" t="str">
        <f ca="1">IF(INDEX(INDIRECT("ALL["&amp;ARTOMORO[#Headers]&amp;"]"),rowPointer2)="","",INDEX(INDIRECT("ALL["&amp;ARTOMORO[#Headers]&amp;"]"),rowPointer2))</f>
        <v/>
      </c>
      <c r="P107" s="3" t="str">
        <f ca="1">IF(INDEX(INDIRECT("ALL["&amp;ARTOMORO[#Headers]&amp;"]"),rowPointer2)="","",INDEX(INDIRECT("ALL["&amp;ARTOMORO[#Headers]&amp;"]"),rowPointer2))</f>
        <v/>
      </c>
      <c r="Q107" s="3">
        <f ca="1">IF(INDEX(INDIRECT("ALL["&amp;ARTOMORO[#Headers]&amp;"]"),rowPointer2)="","",INDEX(INDIRECT("ALL["&amp;ARTOMORO[#Headers]&amp;"]"),rowPointer2))</f>
        <v>2208000</v>
      </c>
      <c r="R107" s="6" t="str">
        <f ca="1">IF(INDEX(INDIRECT("ALL["&amp;ARTOMORO[#Headers]&amp;"]"),rowPointer2)="","",INDEX(INDIRECT("ALL["&amp;ARTOMORO[#Headers]&amp;"]"),rowPointer2))</f>
        <v>20 GRS</v>
      </c>
      <c r="S107" s="4">
        <f ca="1">IF(INDEX(INDIRECT("ALL["&amp;ARTOMORO[#Headers]&amp;"]"),rowPointer2)="","",INDEX(INDIRECT("ALL["&amp;ARTOMORO[#Headers]&amp;"]"),rowPointer2))</f>
        <v>0.17</v>
      </c>
      <c r="T107" s="4" t="str">
        <f ca="1">IF(INDEX(INDIRECT("ALL["&amp;ARTOMORO[#Headers]&amp;"]"),rowPointer2)="","",INDEX(INDIRECT("ALL["&amp;ARTOMORO[#Headers]&amp;"]"),rowPointer2))</f>
        <v/>
      </c>
      <c r="U107" s="3" t="str">
        <f ca="1">IF(INDEX(INDIRECT("ALL["&amp;ARTOMORO[#Headers]&amp;"]"),rowPointer2)="","",INDEX(INDIRECT("ALL["&amp;ARTOMORO[#Headers]&amp;"]"),rowPointer2))</f>
        <v/>
      </c>
      <c r="V107" s="6" t="str">
        <f ca="1">IF(INDEX(INDIRECT("ALL["&amp;ARTOMORO[#Headers]&amp;"]"),rowPointer2)="","",INDEX(INDIRECT("ALL["&amp;ARTOMORO[#Headers]&amp;"]"),rowPointer2))</f>
        <v/>
      </c>
    </row>
    <row r="108" spans="1:22" x14ac:dyDescent="0.25">
      <c r="A108" s="7">
        <v>212</v>
      </c>
      <c r="C108" t="str">
        <f ca="1">INDEX(INDIRECT("ALL["&amp;ARTOMORO[#Headers]&amp;"]"),rowPointer2)</f>
        <v/>
      </c>
      <c r="D108" s="2">
        <f ca="1">INDEX(INDIRECT("ALL["&amp;ARTOMORO[#Headers]&amp;"]"),rowPointer2)</f>
        <v>44935</v>
      </c>
      <c r="E108" s="2" t="str">
        <f ca="1">IF(ARTOMORO[[#This Row],[TGL MASUK_H]]&gt;D107,ARTOMORO[[#This Row],[TGL MASUK_H]],IF(ARTOMORO[[#This Row],[ID]]=42,ARTOMORO[[#This Row],[TGL MASUK_H]],""))</f>
        <v/>
      </c>
      <c r="F108" s="6" t="str">
        <f ca="1">IF(INDEX(INDIRECT("ALL["&amp;ARTOMORO[#Headers]&amp;"]"),rowPointer2)="","",INDEX(INDIRECT("ALL["&amp;ARTOMORO[#Headers]&amp;"]"),rowPointer2))</f>
        <v/>
      </c>
      <c r="G108" s="6" t="str">
        <f ca="1">IF(INDEX(INDIRECT("ALL["&amp;ARTOMORO[#Headers]&amp;"]"),rowPointer2)="","",INDEX(INDIRECT("ALL["&amp;ARTOMORO[#Headers]&amp;"]"),rowPointer2))</f>
        <v/>
      </c>
      <c r="H108" s="6" t="str">
        <f ca="1">IF(INDEX(INDIRECT("ALL["&amp;ARTOMORO[#Headers]&amp;"]"),rowPointer2)="","",INDEX(INDIRECT("ALL["&amp;ARTOMORO[#Headers]&amp;"]"),rowPointer2))</f>
        <v/>
      </c>
      <c r="I108" s="6" t="str">
        <f ca="1">IF(INDEX(INDIRECT("ALL["&amp;ARTOMORO[#Headers]&amp;"]"),rowPointer2)="","",INDEX(INDIRECT("ALL["&amp;ARTOMORO[#Headers]&amp;"]"),rowPointer2))</f>
        <v/>
      </c>
      <c r="J108" s="2" t="str">
        <f ca="1">IF(INDEX(INDIRECT("ALL["&amp;ARTOMORO[#Headers]&amp;"]"),rowPointer2)="","",INDEX(INDIRECT("ALL["&amp;ARTOMORO[#Headers]&amp;"]"),rowPointer2))</f>
        <v/>
      </c>
      <c r="K108" s="6" t="str">
        <f ca="1">IF(INDEX(INDIRECT("ALL["&amp;ARTOMORO[#Headers]&amp;"]"),rowPointer2)="","",INDEX(INDIRECT("ALL["&amp;ARTOMORO[#Headers]&amp;"]"),rowPointer2))</f>
        <v/>
      </c>
      <c r="L108" s="6" t="str">
        <f ca="1">IF(INDEX(INDIRECT("ALL["&amp;ARTOMORO[#Headers]&amp;"]"),rowPointer2)="","",INDEX(INDIRECT("ALL["&amp;ARTOMORO[#Headers]&amp;"]"),rowPointer2))</f>
        <v>KENKO CORRECTION TAPE CT-902 (12M X 5MM)</v>
      </c>
      <c r="M108" s="6">
        <f ca="1">IF(INDEX(INDIRECT("ALL["&amp;ARTOMORO[#Headers]&amp;"]"),rowPointer2)="","",INDEX(INDIRECT("ALL["&amp;ARTOMORO[#Headers]&amp;"]"),rowPointer2))</f>
        <v>2</v>
      </c>
      <c r="N108" s="6" t="str">
        <f ca="1">IF(INDEX(INDIRECT("ALL["&amp;ARTOMORO[#Headers]&amp;"]"),rowPointer2)="","",INDEX(INDIRECT("ALL["&amp;ARTOMORO[#Headers]&amp;"]"),rowPointer2))</f>
        <v/>
      </c>
      <c r="O108" s="6" t="str">
        <f ca="1">IF(INDEX(INDIRECT("ALL["&amp;ARTOMORO[#Headers]&amp;"]"),rowPointer2)="","",INDEX(INDIRECT("ALL["&amp;ARTOMORO[#Headers]&amp;"]"),rowPointer2))</f>
        <v/>
      </c>
      <c r="P108" s="3" t="str">
        <f ca="1">IF(INDEX(INDIRECT("ALL["&amp;ARTOMORO[#Headers]&amp;"]"),rowPointer2)="","",INDEX(INDIRECT("ALL["&amp;ARTOMORO[#Headers]&amp;"]"),rowPointer2))</f>
        <v/>
      </c>
      <c r="Q108" s="3">
        <f ca="1">IF(INDEX(INDIRECT("ALL["&amp;ARTOMORO[#Headers]&amp;"]"),rowPointer2)="","",INDEX(INDIRECT("ALL["&amp;ARTOMORO[#Headers]&amp;"]"),rowPointer2))</f>
        <v>2880000</v>
      </c>
      <c r="R108" s="6" t="str">
        <f ca="1">IF(INDEX(INDIRECT("ALL["&amp;ARTOMORO[#Headers]&amp;"]"),rowPointer2)="","",INDEX(INDIRECT("ALL["&amp;ARTOMORO[#Headers]&amp;"]"),rowPointer2))</f>
        <v>48 DOZ</v>
      </c>
      <c r="S108" s="4">
        <f ca="1">IF(INDEX(INDIRECT("ALL["&amp;ARTOMORO[#Headers]&amp;"]"),rowPointer2)="","",INDEX(INDIRECT("ALL["&amp;ARTOMORO[#Headers]&amp;"]"),rowPointer2))</f>
        <v>0.17</v>
      </c>
      <c r="T108" s="4" t="str">
        <f ca="1">IF(INDEX(INDIRECT("ALL["&amp;ARTOMORO[#Headers]&amp;"]"),rowPointer2)="","",INDEX(INDIRECT("ALL["&amp;ARTOMORO[#Headers]&amp;"]"),rowPointer2))</f>
        <v/>
      </c>
      <c r="U108" s="3" t="str">
        <f ca="1">IF(INDEX(INDIRECT("ALL["&amp;ARTOMORO[#Headers]&amp;"]"),rowPointer2)="","",INDEX(INDIRECT("ALL["&amp;ARTOMORO[#Headers]&amp;"]"),rowPointer2))</f>
        <v/>
      </c>
      <c r="V108" s="6" t="str">
        <f ca="1">IF(INDEX(INDIRECT("ALL["&amp;ARTOMORO[#Headers]&amp;"]"),rowPointer2)="","",INDEX(INDIRECT("ALL["&amp;ARTOMORO[#Headers]&amp;"]"),rowPointer2))</f>
        <v/>
      </c>
    </row>
    <row r="109" spans="1:22" x14ac:dyDescent="0.25">
      <c r="A109" s="7">
        <v>213</v>
      </c>
      <c r="C109" t="str">
        <f ca="1">INDEX(INDIRECT("ALL["&amp;ARTOMORO[#Headers]&amp;"]"),rowPointer2)</f>
        <v/>
      </c>
      <c r="D109" s="2">
        <f ca="1">INDEX(INDIRECT("ALL["&amp;ARTOMORO[#Headers]&amp;"]"),rowPointer2)</f>
        <v>44935</v>
      </c>
      <c r="E109" s="2" t="str">
        <f ca="1">IF(ARTOMORO[[#This Row],[TGL MASUK_H]]&gt;D108,ARTOMORO[[#This Row],[TGL MASUK_H]],IF(ARTOMORO[[#This Row],[ID]]=42,ARTOMORO[[#This Row],[TGL MASUK_H]],""))</f>
        <v/>
      </c>
      <c r="F109" s="6" t="str">
        <f ca="1">IF(INDEX(INDIRECT("ALL["&amp;ARTOMORO[#Headers]&amp;"]"),rowPointer2)="","",INDEX(INDIRECT("ALL["&amp;ARTOMORO[#Headers]&amp;"]"),rowPointer2))</f>
        <v/>
      </c>
      <c r="G109" s="6" t="str">
        <f ca="1">IF(INDEX(INDIRECT("ALL["&amp;ARTOMORO[#Headers]&amp;"]"),rowPointer2)="","",INDEX(INDIRECT("ALL["&amp;ARTOMORO[#Headers]&amp;"]"),rowPointer2))</f>
        <v/>
      </c>
      <c r="H109" s="6" t="str">
        <f ca="1">IF(INDEX(INDIRECT("ALL["&amp;ARTOMORO[#Headers]&amp;"]"),rowPointer2)="","",INDEX(INDIRECT("ALL["&amp;ARTOMORO[#Headers]&amp;"]"),rowPointer2))</f>
        <v/>
      </c>
      <c r="I109" s="6" t="str">
        <f ca="1">IF(INDEX(INDIRECT("ALL["&amp;ARTOMORO[#Headers]&amp;"]"),rowPointer2)="","",INDEX(INDIRECT("ALL["&amp;ARTOMORO[#Headers]&amp;"]"),rowPointer2))</f>
        <v/>
      </c>
      <c r="J109" s="2" t="str">
        <f ca="1">IF(INDEX(INDIRECT("ALL["&amp;ARTOMORO[#Headers]&amp;"]"),rowPointer2)="","",INDEX(INDIRECT("ALL["&amp;ARTOMORO[#Headers]&amp;"]"),rowPointer2))</f>
        <v/>
      </c>
      <c r="K109" s="6" t="str">
        <f ca="1">IF(INDEX(INDIRECT("ALL["&amp;ARTOMORO[#Headers]&amp;"]"),rowPointer2)="","",INDEX(INDIRECT("ALL["&amp;ARTOMORO[#Headers]&amp;"]"),rowPointer2))</f>
        <v/>
      </c>
      <c r="L109" s="6" t="str">
        <f ca="1">IF(INDEX(INDIRECT("ALL["&amp;ARTOMORO[#Headers]&amp;"]"),rowPointer2)="","",INDEX(INDIRECT("ALL["&amp;ARTOMORO[#Headers]&amp;"]"),rowPointer2))</f>
        <v>KENKO CORRECTION TAPE CT-906 (12M X 5MM)</v>
      </c>
      <c r="M109" s="6">
        <f ca="1">IF(INDEX(INDIRECT("ALL["&amp;ARTOMORO[#Headers]&amp;"]"),rowPointer2)="","",INDEX(INDIRECT("ALL["&amp;ARTOMORO[#Headers]&amp;"]"),rowPointer2))</f>
        <v>1</v>
      </c>
      <c r="N109" s="6" t="str">
        <f ca="1">IF(INDEX(INDIRECT("ALL["&amp;ARTOMORO[#Headers]&amp;"]"),rowPointer2)="","",INDEX(INDIRECT("ALL["&amp;ARTOMORO[#Headers]&amp;"]"),rowPointer2))</f>
        <v/>
      </c>
      <c r="O109" s="6" t="str">
        <f ca="1">IF(INDEX(INDIRECT("ALL["&amp;ARTOMORO[#Headers]&amp;"]"),rowPointer2)="","",INDEX(INDIRECT("ALL["&amp;ARTOMORO[#Headers]&amp;"]"),rowPointer2))</f>
        <v/>
      </c>
      <c r="P109" s="3" t="str">
        <f ca="1">IF(INDEX(INDIRECT("ALL["&amp;ARTOMORO[#Headers]&amp;"]"),rowPointer2)="","",INDEX(INDIRECT("ALL["&amp;ARTOMORO[#Headers]&amp;"]"),rowPointer2))</f>
        <v/>
      </c>
      <c r="Q109" s="3">
        <f ca="1">IF(INDEX(INDIRECT("ALL["&amp;ARTOMORO[#Headers]&amp;"]"),rowPointer2)="","",INDEX(INDIRECT("ALL["&amp;ARTOMORO[#Headers]&amp;"]"),rowPointer2))</f>
        <v>2995200</v>
      </c>
      <c r="R109" s="6" t="str">
        <f ca="1">IF(INDEX(INDIRECT("ALL["&amp;ARTOMORO[#Headers]&amp;"]"),rowPointer2)="","",INDEX(INDIRECT("ALL["&amp;ARTOMORO[#Headers]&amp;"]"),rowPointer2))</f>
        <v>48 DOZ</v>
      </c>
      <c r="S109" s="4">
        <f ca="1">IF(INDEX(INDIRECT("ALL["&amp;ARTOMORO[#Headers]&amp;"]"),rowPointer2)="","",INDEX(INDIRECT("ALL["&amp;ARTOMORO[#Headers]&amp;"]"),rowPointer2))</f>
        <v>0.17</v>
      </c>
      <c r="T109" s="4" t="str">
        <f ca="1">IF(INDEX(INDIRECT("ALL["&amp;ARTOMORO[#Headers]&amp;"]"),rowPointer2)="","",INDEX(INDIRECT("ALL["&amp;ARTOMORO[#Headers]&amp;"]"),rowPointer2))</f>
        <v/>
      </c>
      <c r="U109" s="3" t="str">
        <f ca="1">IF(INDEX(INDIRECT("ALL["&amp;ARTOMORO[#Headers]&amp;"]"),rowPointer2)="","",INDEX(INDIRECT("ALL["&amp;ARTOMORO[#Headers]&amp;"]"),rowPointer2))</f>
        <v/>
      </c>
      <c r="V109" s="6" t="str">
        <f ca="1">IF(INDEX(INDIRECT("ALL["&amp;ARTOMORO[#Headers]&amp;"]"),rowPointer2)="","",INDEX(INDIRECT("ALL["&amp;ARTOMORO[#Headers]&amp;"]"),rowPointer2))</f>
        <v/>
      </c>
    </row>
    <row r="110" spans="1:22" x14ac:dyDescent="0.25">
      <c r="A110" s="7">
        <v>214</v>
      </c>
      <c r="C110" t="str">
        <f ca="1">INDEX(INDIRECT("ALL["&amp;ARTOMORO[#Headers]&amp;"]"),rowPointer2)</f>
        <v/>
      </c>
      <c r="D110" s="2">
        <f ca="1">INDEX(INDIRECT("ALL["&amp;ARTOMORO[#Headers]&amp;"]"),rowPointer2)</f>
        <v>44935</v>
      </c>
      <c r="E110" s="2" t="str">
        <f ca="1">IF(ARTOMORO[[#This Row],[TGL MASUK_H]]&gt;D109,ARTOMORO[[#This Row],[TGL MASUK_H]],IF(ARTOMORO[[#This Row],[ID]]=42,ARTOMORO[[#This Row],[TGL MASUK_H]],""))</f>
        <v/>
      </c>
      <c r="F110" s="6" t="str">
        <f ca="1">IF(INDEX(INDIRECT("ALL["&amp;ARTOMORO[#Headers]&amp;"]"),rowPointer2)="","",INDEX(INDIRECT("ALL["&amp;ARTOMORO[#Headers]&amp;"]"),rowPointer2))</f>
        <v/>
      </c>
      <c r="G110" s="6" t="str">
        <f ca="1">IF(INDEX(INDIRECT("ALL["&amp;ARTOMORO[#Headers]&amp;"]"),rowPointer2)="","",INDEX(INDIRECT("ALL["&amp;ARTOMORO[#Headers]&amp;"]"),rowPointer2))</f>
        <v/>
      </c>
      <c r="H110" s="6" t="str">
        <f ca="1">IF(INDEX(INDIRECT("ALL["&amp;ARTOMORO[#Headers]&amp;"]"),rowPointer2)="","",INDEX(INDIRECT("ALL["&amp;ARTOMORO[#Headers]&amp;"]"),rowPointer2))</f>
        <v/>
      </c>
      <c r="I110" s="6" t="str">
        <f ca="1">IF(INDEX(INDIRECT("ALL["&amp;ARTOMORO[#Headers]&amp;"]"),rowPointer2)="","",INDEX(INDIRECT("ALL["&amp;ARTOMORO[#Headers]&amp;"]"),rowPointer2))</f>
        <v/>
      </c>
      <c r="J110" s="2" t="str">
        <f ca="1">IF(INDEX(INDIRECT("ALL["&amp;ARTOMORO[#Headers]&amp;"]"),rowPointer2)="","",INDEX(INDIRECT("ALL["&amp;ARTOMORO[#Headers]&amp;"]"),rowPointer2))</f>
        <v/>
      </c>
      <c r="K110" s="6" t="str">
        <f ca="1">IF(INDEX(INDIRECT("ALL["&amp;ARTOMORO[#Headers]&amp;"]"),rowPointer2)="","",INDEX(INDIRECT("ALL["&amp;ARTOMORO[#Headers]&amp;"]"),rowPointer2))</f>
        <v/>
      </c>
      <c r="L110" s="6" t="str">
        <f ca="1">IF(INDEX(INDIRECT("ALL["&amp;ARTOMORO[#Headers]&amp;"]"),rowPointer2)="","",INDEX(INDIRECT("ALL["&amp;ARTOMORO[#Headers]&amp;"]"),rowPointer2))</f>
        <v>KENKO GEL PEN MICROTEC 0.4MM BLACK</v>
      </c>
      <c r="M110" s="6">
        <f ca="1">IF(INDEX(INDIRECT("ALL["&amp;ARTOMORO[#Headers]&amp;"]"),rowPointer2)="","",INDEX(INDIRECT("ALL["&amp;ARTOMORO[#Headers]&amp;"]"),rowPointer2))</f>
        <v>1</v>
      </c>
      <c r="N110" s="6" t="str">
        <f ca="1">IF(INDEX(INDIRECT("ALL["&amp;ARTOMORO[#Headers]&amp;"]"),rowPointer2)="","",INDEX(INDIRECT("ALL["&amp;ARTOMORO[#Headers]&amp;"]"),rowPointer2))</f>
        <v/>
      </c>
      <c r="O110" s="6" t="str">
        <f ca="1">IF(INDEX(INDIRECT("ALL["&amp;ARTOMORO[#Headers]&amp;"]"),rowPointer2)="","",INDEX(INDIRECT("ALL["&amp;ARTOMORO[#Headers]&amp;"]"),rowPointer2))</f>
        <v/>
      </c>
      <c r="P110" s="3" t="str">
        <f ca="1">IF(INDEX(INDIRECT("ALL["&amp;ARTOMORO[#Headers]&amp;"]"),rowPointer2)="","",INDEX(INDIRECT("ALL["&amp;ARTOMORO[#Headers]&amp;"]"),rowPointer2))</f>
        <v/>
      </c>
      <c r="Q110" s="3">
        <f ca="1">IF(INDEX(INDIRECT("ALL["&amp;ARTOMORO[#Headers]&amp;"]"),rowPointer2)="","",INDEX(INDIRECT("ALL["&amp;ARTOMORO[#Headers]&amp;"]"),rowPointer2))</f>
        <v>5702400</v>
      </c>
      <c r="R110" s="6" t="str">
        <f ca="1">IF(INDEX(INDIRECT("ALL["&amp;ARTOMORO[#Headers]&amp;"]"),rowPointer2)="","",INDEX(INDIRECT("ALL["&amp;ARTOMORO[#Headers]&amp;"]"),rowPointer2))</f>
        <v>12 GRS</v>
      </c>
      <c r="S110" s="4">
        <f ca="1">IF(INDEX(INDIRECT("ALL["&amp;ARTOMORO[#Headers]&amp;"]"),rowPointer2)="","",INDEX(INDIRECT("ALL["&amp;ARTOMORO[#Headers]&amp;"]"),rowPointer2))</f>
        <v>0.17</v>
      </c>
      <c r="T110" s="4" t="str">
        <f ca="1">IF(INDEX(INDIRECT("ALL["&amp;ARTOMORO[#Headers]&amp;"]"),rowPointer2)="","",INDEX(INDIRECT("ALL["&amp;ARTOMORO[#Headers]&amp;"]"),rowPointer2))</f>
        <v/>
      </c>
      <c r="U110" s="3" t="str">
        <f ca="1">IF(INDEX(INDIRECT("ALL["&amp;ARTOMORO[#Headers]&amp;"]"),rowPointer2)="","",INDEX(INDIRECT("ALL["&amp;ARTOMORO[#Headers]&amp;"]"),rowPointer2))</f>
        <v/>
      </c>
      <c r="V110" s="6" t="str">
        <f ca="1">IF(INDEX(INDIRECT("ALL["&amp;ARTOMORO[#Headers]&amp;"]"),rowPointer2)="","",INDEX(INDIRECT("ALL["&amp;ARTOMORO[#Headers]&amp;"]"),rowPointer2))</f>
        <v/>
      </c>
    </row>
    <row r="111" spans="1:22" x14ac:dyDescent="0.25">
      <c r="A111" s="7">
        <v>215</v>
      </c>
      <c r="C111" t="str">
        <f ca="1">INDEX(INDIRECT("ALL["&amp;ARTOMORO[#Headers]&amp;"]"),rowPointer2)</f>
        <v/>
      </c>
      <c r="D111" s="2">
        <f ca="1">INDEX(INDIRECT("ALL["&amp;ARTOMORO[#Headers]&amp;"]"),rowPointer2)</f>
        <v>44935</v>
      </c>
      <c r="E111" s="2" t="str">
        <f ca="1">IF(ARTOMORO[[#This Row],[TGL MASUK_H]]&gt;D110,ARTOMORO[[#This Row],[TGL MASUK_H]],IF(ARTOMORO[[#This Row],[ID]]=42,ARTOMORO[[#This Row],[TGL MASUK_H]],""))</f>
        <v/>
      </c>
      <c r="F111" s="6" t="str">
        <f ca="1">IF(INDEX(INDIRECT("ALL["&amp;ARTOMORO[#Headers]&amp;"]"),rowPointer2)="","",INDEX(INDIRECT("ALL["&amp;ARTOMORO[#Headers]&amp;"]"),rowPointer2))</f>
        <v/>
      </c>
      <c r="G111" s="6" t="str">
        <f ca="1">IF(INDEX(INDIRECT("ALL["&amp;ARTOMORO[#Headers]&amp;"]"),rowPointer2)="","",INDEX(INDIRECT("ALL["&amp;ARTOMORO[#Headers]&amp;"]"),rowPointer2))</f>
        <v/>
      </c>
      <c r="H111" s="6" t="str">
        <f ca="1">IF(INDEX(INDIRECT("ALL["&amp;ARTOMORO[#Headers]&amp;"]"),rowPointer2)="","",INDEX(INDIRECT("ALL["&amp;ARTOMORO[#Headers]&amp;"]"),rowPointer2))</f>
        <v/>
      </c>
      <c r="I111" s="6" t="str">
        <f ca="1">IF(INDEX(INDIRECT("ALL["&amp;ARTOMORO[#Headers]&amp;"]"),rowPointer2)="","",INDEX(INDIRECT("ALL["&amp;ARTOMORO[#Headers]&amp;"]"),rowPointer2))</f>
        <v/>
      </c>
      <c r="J111" s="2" t="str">
        <f ca="1">IF(INDEX(INDIRECT("ALL["&amp;ARTOMORO[#Headers]&amp;"]"),rowPointer2)="","",INDEX(INDIRECT("ALL["&amp;ARTOMORO[#Headers]&amp;"]"),rowPointer2))</f>
        <v/>
      </c>
      <c r="K111" s="6" t="str">
        <f ca="1">IF(INDEX(INDIRECT("ALL["&amp;ARTOMORO[#Headers]&amp;"]"),rowPointer2)="","",INDEX(INDIRECT("ALL["&amp;ARTOMORO[#Headers]&amp;"]"),rowPointer2))</f>
        <v/>
      </c>
      <c r="L111" s="6" t="str">
        <f ca="1">IF(INDEX(INDIRECT("ALL["&amp;ARTOMORO[#Headers]&amp;"]"),rowPointer2)="","",INDEX(INDIRECT("ALL["&amp;ARTOMORO[#Headers]&amp;"]"),rowPointer2))</f>
        <v>KENKO PENCIL 2B-6800 PLATINUM</v>
      </c>
      <c r="M111" s="6">
        <f ca="1">IF(INDEX(INDIRECT("ALL["&amp;ARTOMORO[#Headers]&amp;"]"),rowPointer2)="","",INDEX(INDIRECT("ALL["&amp;ARTOMORO[#Headers]&amp;"]"),rowPointer2))</f>
        <v>1</v>
      </c>
      <c r="N111" s="6" t="str">
        <f ca="1">IF(INDEX(INDIRECT("ALL["&amp;ARTOMORO[#Headers]&amp;"]"),rowPointer2)="","",INDEX(INDIRECT("ALL["&amp;ARTOMORO[#Headers]&amp;"]"),rowPointer2))</f>
        <v/>
      </c>
      <c r="O111" s="6" t="str">
        <f ca="1">IF(INDEX(INDIRECT("ALL["&amp;ARTOMORO[#Headers]&amp;"]"),rowPointer2)="","",INDEX(INDIRECT("ALL["&amp;ARTOMORO[#Headers]&amp;"]"),rowPointer2))</f>
        <v/>
      </c>
      <c r="P111" s="3" t="str">
        <f ca="1">IF(INDEX(INDIRECT("ALL["&amp;ARTOMORO[#Headers]&amp;"]"),rowPointer2)="","",INDEX(INDIRECT("ALL["&amp;ARTOMORO[#Headers]&amp;"]"),rowPointer2))</f>
        <v/>
      </c>
      <c r="Q111" s="3">
        <f ca="1">IF(INDEX(INDIRECT("ALL["&amp;ARTOMORO[#Headers]&amp;"]"),rowPointer2)="","",INDEX(INDIRECT("ALL["&amp;ARTOMORO[#Headers]&amp;"]"),rowPointer2))</f>
        <v>2112000</v>
      </c>
      <c r="R111" s="6" t="str">
        <f ca="1">IF(INDEX(INDIRECT("ALL["&amp;ARTOMORO[#Headers]&amp;"]"),rowPointer2)="","",INDEX(INDIRECT("ALL["&amp;ARTOMORO[#Headers]&amp;"]"),rowPointer2))</f>
        <v>20 GRS</v>
      </c>
      <c r="S111" s="4">
        <f ca="1">IF(INDEX(INDIRECT("ALL["&amp;ARTOMORO[#Headers]&amp;"]"),rowPointer2)="","",INDEX(INDIRECT("ALL["&amp;ARTOMORO[#Headers]&amp;"]"),rowPointer2))</f>
        <v>0.17</v>
      </c>
      <c r="T111" s="4" t="str">
        <f ca="1">IF(INDEX(INDIRECT("ALL["&amp;ARTOMORO[#Headers]&amp;"]"),rowPointer2)="","",INDEX(INDIRECT("ALL["&amp;ARTOMORO[#Headers]&amp;"]"),rowPointer2))</f>
        <v/>
      </c>
      <c r="U111" s="3" t="str">
        <f ca="1">IF(INDEX(INDIRECT("ALL["&amp;ARTOMORO[#Headers]&amp;"]"),rowPointer2)="","",INDEX(INDIRECT("ALL["&amp;ARTOMORO[#Headers]&amp;"]"),rowPointer2))</f>
        <v/>
      </c>
      <c r="V111" s="6" t="str">
        <f ca="1">IF(INDEX(INDIRECT("ALL["&amp;ARTOMORO[#Headers]&amp;"]"),rowPointer2)="","",INDEX(INDIRECT("ALL["&amp;ARTOMORO[#Headers]&amp;"]"),rowPointer2))</f>
        <v/>
      </c>
    </row>
    <row r="112" spans="1:22" x14ac:dyDescent="0.25">
      <c r="A112" s="7">
        <v>216</v>
      </c>
      <c r="C112" t="str">
        <f ca="1">INDEX(INDIRECT("ALL["&amp;ARTOMORO[#Headers]&amp;"]"),rowPointer2)</f>
        <v/>
      </c>
      <c r="D112" s="2">
        <f ca="1">INDEX(INDIRECT("ALL["&amp;ARTOMORO[#Headers]&amp;"]"),rowPointer2)</f>
        <v>44935</v>
      </c>
      <c r="E112" s="2" t="str">
        <f ca="1">IF(ARTOMORO[[#This Row],[TGL MASUK_H]]&gt;D111,ARTOMORO[[#This Row],[TGL MASUK_H]],IF(ARTOMORO[[#This Row],[ID]]=42,ARTOMORO[[#This Row],[TGL MASUK_H]],""))</f>
        <v/>
      </c>
      <c r="F112" s="6" t="str">
        <f ca="1">IF(INDEX(INDIRECT("ALL["&amp;ARTOMORO[#Headers]&amp;"]"),rowPointer2)="","",INDEX(INDIRECT("ALL["&amp;ARTOMORO[#Headers]&amp;"]"),rowPointer2))</f>
        <v/>
      </c>
      <c r="G112" s="6" t="str">
        <f ca="1">IF(INDEX(INDIRECT("ALL["&amp;ARTOMORO[#Headers]&amp;"]"),rowPointer2)="","",INDEX(INDIRECT("ALL["&amp;ARTOMORO[#Headers]&amp;"]"),rowPointer2))</f>
        <v/>
      </c>
      <c r="H112" s="6" t="str">
        <f ca="1">IF(INDEX(INDIRECT("ALL["&amp;ARTOMORO[#Headers]&amp;"]"),rowPointer2)="","",INDEX(INDIRECT("ALL["&amp;ARTOMORO[#Headers]&amp;"]"),rowPointer2))</f>
        <v/>
      </c>
      <c r="I112" s="6" t="str">
        <f ca="1">IF(INDEX(INDIRECT("ALL["&amp;ARTOMORO[#Headers]&amp;"]"),rowPointer2)="","",INDEX(INDIRECT("ALL["&amp;ARTOMORO[#Headers]&amp;"]"),rowPointer2))</f>
        <v/>
      </c>
      <c r="J112" s="2" t="str">
        <f ca="1">IF(INDEX(INDIRECT("ALL["&amp;ARTOMORO[#Headers]&amp;"]"),rowPointer2)="","",INDEX(INDIRECT("ALL["&amp;ARTOMORO[#Headers]&amp;"]"),rowPointer2))</f>
        <v/>
      </c>
      <c r="K112" s="6" t="str">
        <f ca="1">IF(INDEX(INDIRECT("ALL["&amp;ARTOMORO[#Headers]&amp;"]"),rowPointer2)="","",INDEX(INDIRECT("ALL["&amp;ARTOMORO[#Headers]&amp;"]"),rowPointer2))</f>
        <v/>
      </c>
      <c r="L112" s="6" t="str">
        <f ca="1">IF(INDEX(INDIRECT("ALL["&amp;ARTOMORO[#Headers]&amp;"]"),rowPointer2)="","",INDEX(INDIRECT("ALL["&amp;ARTOMORO[#Headers]&amp;"]"),rowPointer2))</f>
        <v>KENKO PENCIL 2B-6019 ANTIBACTERIAL</v>
      </c>
      <c r="M112" s="6">
        <f ca="1">IF(INDEX(INDIRECT("ALL["&amp;ARTOMORO[#Headers]&amp;"]"),rowPointer2)="","",INDEX(INDIRECT("ALL["&amp;ARTOMORO[#Headers]&amp;"]"),rowPointer2))</f>
        <v>1</v>
      </c>
      <c r="N112" s="6" t="str">
        <f ca="1">IF(INDEX(INDIRECT("ALL["&amp;ARTOMORO[#Headers]&amp;"]"),rowPointer2)="","",INDEX(INDIRECT("ALL["&amp;ARTOMORO[#Headers]&amp;"]"),rowPointer2))</f>
        <v/>
      </c>
      <c r="O112" s="6" t="str">
        <f ca="1">IF(INDEX(INDIRECT("ALL["&amp;ARTOMORO[#Headers]&amp;"]"),rowPointer2)="","",INDEX(INDIRECT("ALL["&amp;ARTOMORO[#Headers]&amp;"]"),rowPointer2))</f>
        <v/>
      </c>
      <c r="P112" s="3" t="str">
        <f ca="1">IF(INDEX(INDIRECT("ALL["&amp;ARTOMORO[#Headers]&amp;"]"),rowPointer2)="","",INDEX(INDIRECT("ALL["&amp;ARTOMORO[#Headers]&amp;"]"),rowPointer2))</f>
        <v/>
      </c>
      <c r="Q112" s="3">
        <f ca="1">IF(INDEX(INDIRECT("ALL["&amp;ARTOMORO[#Headers]&amp;"]"),rowPointer2)="","",INDEX(INDIRECT("ALL["&amp;ARTOMORO[#Headers]&amp;"]"),rowPointer2))</f>
        <v>2040000</v>
      </c>
      <c r="R112" s="6" t="str">
        <f ca="1">IF(INDEX(INDIRECT("ALL["&amp;ARTOMORO[#Headers]&amp;"]"),rowPointer2)="","",INDEX(INDIRECT("ALL["&amp;ARTOMORO[#Headers]&amp;"]"),rowPointer2))</f>
        <v>20 GRS</v>
      </c>
      <c r="S112" s="4">
        <f ca="1">IF(INDEX(INDIRECT("ALL["&amp;ARTOMORO[#Headers]&amp;"]"),rowPointer2)="","",INDEX(INDIRECT("ALL["&amp;ARTOMORO[#Headers]&amp;"]"),rowPointer2))</f>
        <v>0.17</v>
      </c>
      <c r="T112" s="4" t="str">
        <f ca="1">IF(INDEX(INDIRECT("ALL["&amp;ARTOMORO[#Headers]&amp;"]"),rowPointer2)="","",INDEX(INDIRECT("ALL["&amp;ARTOMORO[#Headers]&amp;"]"),rowPointer2))</f>
        <v/>
      </c>
      <c r="U112" s="3" t="str">
        <f ca="1">IF(INDEX(INDIRECT("ALL["&amp;ARTOMORO[#Headers]&amp;"]"),rowPointer2)="","",INDEX(INDIRECT("ALL["&amp;ARTOMORO[#Headers]&amp;"]"),rowPointer2))</f>
        <v/>
      </c>
      <c r="V112" s="6" t="str">
        <f ca="1">IF(INDEX(INDIRECT("ALL["&amp;ARTOMORO[#Headers]&amp;"]"),rowPointer2)="","",INDEX(INDIRECT("ALL["&amp;ARTOMORO[#Headers]&amp;"]"),rowPointer2))</f>
        <v/>
      </c>
    </row>
    <row r="113" spans="1:22" x14ac:dyDescent="0.25">
      <c r="A113" s="7">
        <v>217</v>
      </c>
      <c r="C113" t="str">
        <f ca="1">INDEX(INDIRECT("ALL["&amp;ARTOMORO[#Headers]&amp;"]"),rowPointer2)</f>
        <v/>
      </c>
      <c r="D113" s="2">
        <f ca="1">INDEX(INDIRECT("ALL["&amp;ARTOMORO[#Headers]&amp;"]"),rowPointer2)</f>
        <v>44935</v>
      </c>
      <c r="E113" s="2" t="str">
        <f ca="1">IF(ARTOMORO[[#This Row],[TGL MASUK_H]]&gt;D112,ARTOMORO[[#This Row],[TGL MASUK_H]],IF(ARTOMORO[[#This Row],[ID]]=42,ARTOMORO[[#This Row],[TGL MASUK_H]],""))</f>
        <v/>
      </c>
      <c r="F113" s="6" t="str">
        <f ca="1">IF(INDEX(INDIRECT("ALL["&amp;ARTOMORO[#Headers]&amp;"]"),rowPointer2)="","",INDEX(INDIRECT("ALL["&amp;ARTOMORO[#Headers]&amp;"]"),rowPointer2))</f>
        <v/>
      </c>
      <c r="G113" s="6" t="str">
        <f ca="1">IF(INDEX(INDIRECT("ALL["&amp;ARTOMORO[#Headers]&amp;"]"),rowPointer2)="","",INDEX(INDIRECT("ALL["&amp;ARTOMORO[#Headers]&amp;"]"),rowPointer2))</f>
        <v/>
      </c>
      <c r="H113" s="6" t="str">
        <f ca="1">IF(INDEX(INDIRECT("ALL["&amp;ARTOMORO[#Headers]&amp;"]"),rowPointer2)="","",INDEX(INDIRECT("ALL["&amp;ARTOMORO[#Headers]&amp;"]"),rowPointer2))</f>
        <v/>
      </c>
      <c r="I113" s="6" t="str">
        <f ca="1">IF(INDEX(INDIRECT("ALL["&amp;ARTOMORO[#Headers]&amp;"]"),rowPointer2)="","",INDEX(INDIRECT("ALL["&amp;ARTOMORO[#Headers]&amp;"]"),rowPointer2))</f>
        <v/>
      </c>
      <c r="J113" s="2" t="str">
        <f ca="1">IF(INDEX(INDIRECT("ALL["&amp;ARTOMORO[#Headers]&amp;"]"),rowPointer2)="","",INDEX(INDIRECT("ALL["&amp;ARTOMORO[#Headers]&amp;"]"),rowPointer2))</f>
        <v/>
      </c>
      <c r="K113" s="6" t="str">
        <f ca="1">IF(INDEX(INDIRECT("ALL["&amp;ARTOMORO[#Headers]&amp;"]"),rowPointer2)="","",INDEX(INDIRECT("ALL["&amp;ARTOMORO[#Headers]&amp;"]"),rowPointer2))</f>
        <v/>
      </c>
      <c r="L113" s="6" t="str">
        <f ca="1">IF(INDEX(INDIRECT("ALL["&amp;ARTOMORO[#Headers]&amp;"]"),rowPointer2)="","",INDEX(INDIRECT("ALL["&amp;ARTOMORO[#Headers]&amp;"]"),rowPointer2))</f>
        <v>KENKO PENCIL 2B-3181 HITAM CAP MERAH</v>
      </c>
      <c r="M113" s="6">
        <f ca="1">IF(INDEX(INDIRECT("ALL["&amp;ARTOMORO[#Headers]&amp;"]"),rowPointer2)="","",INDEX(INDIRECT("ALL["&amp;ARTOMORO[#Headers]&amp;"]"),rowPointer2))</f>
        <v>2</v>
      </c>
      <c r="N113" s="6" t="str">
        <f ca="1">IF(INDEX(INDIRECT("ALL["&amp;ARTOMORO[#Headers]&amp;"]"),rowPointer2)="","",INDEX(INDIRECT("ALL["&amp;ARTOMORO[#Headers]&amp;"]"),rowPointer2))</f>
        <v/>
      </c>
      <c r="O113" s="6" t="str">
        <f ca="1">IF(INDEX(INDIRECT("ALL["&amp;ARTOMORO[#Headers]&amp;"]"),rowPointer2)="","",INDEX(INDIRECT("ALL["&amp;ARTOMORO[#Headers]&amp;"]"),rowPointer2))</f>
        <v/>
      </c>
      <c r="P113" s="3" t="str">
        <f ca="1">IF(INDEX(INDIRECT("ALL["&amp;ARTOMORO[#Headers]&amp;"]"),rowPointer2)="","",INDEX(INDIRECT("ALL["&amp;ARTOMORO[#Headers]&amp;"]"),rowPointer2))</f>
        <v/>
      </c>
      <c r="Q113" s="3">
        <f ca="1">IF(INDEX(INDIRECT("ALL["&amp;ARTOMORO[#Headers]&amp;"]"),rowPointer2)="","",INDEX(INDIRECT("ALL["&amp;ARTOMORO[#Headers]&amp;"]"),rowPointer2))</f>
        <v>2112000</v>
      </c>
      <c r="R113" s="6" t="str">
        <f ca="1">IF(INDEX(INDIRECT("ALL["&amp;ARTOMORO[#Headers]&amp;"]"),rowPointer2)="","",INDEX(INDIRECT("ALL["&amp;ARTOMORO[#Headers]&amp;"]"),rowPointer2))</f>
        <v>20 GRS</v>
      </c>
      <c r="S113" s="4">
        <f ca="1">IF(INDEX(INDIRECT("ALL["&amp;ARTOMORO[#Headers]&amp;"]"),rowPointer2)="","",INDEX(INDIRECT("ALL["&amp;ARTOMORO[#Headers]&amp;"]"),rowPointer2))</f>
        <v>0.17</v>
      </c>
      <c r="T113" s="4" t="str">
        <f ca="1">IF(INDEX(INDIRECT("ALL["&amp;ARTOMORO[#Headers]&amp;"]"),rowPointer2)="","",INDEX(INDIRECT("ALL["&amp;ARTOMORO[#Headers]&amp;"]"),rowPointer2))</f>
        <v/>
      </c>
      <c r="U113" s="3" t="str">
        <f ca="1">IF(INDEX(INDIRECT("ALL["&amp;ARTOMORO[#Headers]&amp;"]"),rowPointer2)="","",INDEX(INDIRECT("ALL["&amp;ARTOMORO[#Headers]&amp;"]"),rowPointer2))</f>
        <v/>
      </c>
      <c r="V113" s="6" t="str">
        <f ca="1">IF(INDEX(INDIRECT("ALL["&amp;ARTOMORO[#Headers]&amp;"]"),rowPointer2)="","",INDEX(INDIRECT("ALL["&amp;ARTOMORO[#Headers]&amp;"]"),rowPointer2))</f>
        <v/>
      </c>
    </row>
    <row r="114" spans="1:22" x14ac:dyDescent="0.25">
      <c r="A114" s="7">
        <v>218</v>
      </c>
      <c r="C114" t="str">
        <f ca="1">INDEX(INDIRECT("ALL["&amp;ARTOMORO[#Headers]&amp;"]"),rowPointer2)</f>
        <v/>
      </c>
      <c r="D114" s="2">
        <f ca="1">INDEX(INDIRECT("ALL["&amp;ARTOMORO[#Headers]&amp;"]"),rowPointer2)</f>
        <v>44935</v>
      </c>
      <c r="E114" s="2" t="str">
        <f ca="1">IF(ARTOMORO[[#This Row],[TGL MASUK_H]]&gt;D113,ARTOMORO[[#This Row],[TGL MASUK_H]],IF(ARTOMORO[[#This Row],[ID]]=42,ARTOMORO[[#This Row],[TGL MASUK_H]],""))</f>
        <v/>
      </c>
      <c r="F114" s="6" t="str">
        <f ca="1">IF(INDEX(INDIRECT("ALL["&amp;ARTOMORO[#Headers]&amp;"]"),rowPointer2)="","",INDEX(INDIRECT("ALL["&amp;ARTOMORO[#Headers]&amp;"]"),rowPointer2))</f>
        <v/>
      </c>
      <c r="G114" s="6" t="str">
        <f ca="1">IF(INDEX(INDIRECT("ALL["&amp;ARTOMORO[#Headers]&amp;"]"),rowPointer2)="","",INDEX(INDIRECT("ALL["&amp;ARTOMORO[#Headers]&amp;"]"),rowPointer2))</f>
        <v/>
      </c>
      <c r="H114" s="6" t="str">
        <f ca="1">IF(INDEX(INDIRECT("ALL["&amp;ARTOMORO[#Headers]&amp;"]"),rowPointer2)="","",INDEX(INDIRECT("ALL["&amp;ARTOMORO[#Headers]&amp;"]"),rowPointer2))</f>
        <v/>
      </c>
      <c r="I114" s="6" t="str">
        <f ca="1">IF(INDEX(INDIRECT("ALL["&amp;ARTOMORO[#Headers]&amp;"]"),rowPointer2)="","",INDEX(INDIRECT("ALL["&amp;ARTOMORO[#Headers]&amp;"]"),rowPointer2))</f>
        <v/>
      </c>
      <c r="J114" s="2" t="str">
        <f ca="1">IF(INDEX(INDIRECT("ALL["&amp;ARTOMORO[#Headers]&amp;"]"),rowPointer2)="","",INDEX(INDIRECT("ALL["&amp;ARTOMORO[#Headers]&amp;"]"),rowPointer2))</f>
        <v/>
      </c>
      <c r="K114" s="6" t="str">
        <f ca="1">IF(INDEX(INDIRECT("ALL["&amp;ARTOMORO[#Headers]&amp;"]"),rowPointer2)="","",INDEX(INDIRECT("ALL["&amp;ARTOMORO[#Headers]&amp;"]"),rowPointer2))</f>
        <v/>
      </c>
      <c r="L114" s="6" t="str">
        <f ca="1">IF(INDEX(INDIRECT("ALL["&amp;ARTOMORO[#Headers]&amp;"]"),rowPointer2)="","",INDEX(INDIRECT("ALL["&amp;ARTOMORO[#Headers]&amp;"]"),rowPointer2))</f>
        <v/>
      </c>
      <c r="M114" s="6" t="str">
        <f ca="1">IF(INDEX(INDIRECT("ALL["&amp;ARTOMORO[#Headers]&amp;"]"),rowPointer2)="","",INDEX(INDIRECT("ALL["&amp;ARTOMORO[#Headers]&amp;"]"),rowPointer2))</f>
        <v/>
      </c>
      <c r="N114" s="6" t="str">
        <f ca="1">IF(INDEX(INDIRECT("ALL["&amp;ARTOMORO[#Headers]&amp;"]"),rowPointer2)="","",INDEX(INDIRECT("ALL["&amp;ARTOMORO[#Headers]&amp;"]"),rowPointer2))</f>
        <v/>
      </c>
      <c r="O114" s="6" t="str">
        <f ca="1">IF(INDEX(INDIRECT("ALL["&amp;ARTOMORO[#Headers]&amp;"]"),rowPointer2)="","",INDEX(INDIRECT("ALL["&amp;ARTOMORO[#Headers]&amp;"]"),rowPointer2))</f>
        <v/>
      </c>
      <c r="P114" s="3" t="str">
        <f ca="1">IF(INDEX(INDIRECT("ALL["&amp;ARTOMORO[#Headers]&amp;"]"),rowPointer2)="","",INDEX(INDIRECT("ALL["&amp;ARTOMORO[#Headers]&amp;"]"),rowPointer2))</f>
        <v/>
      </c>
      <c r="Q114" s="3" t="str">
        <f ca="1">IF(INDEX(INDIRECT("ALL["&amp;ARTOMORO[#Headers]&amp;"]"),rowPointer2)="","",INDEX(INDIRECT("ALL["&amp;ARTOMORO[#Headers]&amp;"]"),rowPointer2))</f>
        <v/>
      </c>
      <c r="R114" s="6" t="str">
        <f ca="1">IF(INDEX(INDIRECT("ALL["&amp;ARTOMORO[#Headers]&amp;"]"),rowPointer2)="","",INDEX(INDIRECT("ALL["&amp;ARTOMORO[#Headers]&amp;"]"),rowPointer2))</f>
        <v/>
      </c>
      <c r="S114" s="4" t="str">
        <f ca="1">IF(INDEX(INDIRECT("ALL["&amp;ARTOMORO[#Headers]&amp;"]"),rowPointer2)="","",INDEX(INDIRECT("ALL["&amp;ARTOMORO[#Headers]&amp;"]"),rowPointer2))</f>
        <v/>
      </c>
      <c r="T114" s="4" t="str">
        <f ca="1">IF(INDEX(INDIRECT("ALL["&amp;ARTOMORO[#Headers]&amp;"]"),rowPointer2)="","",INDEX(INDIRECT("ALL["&amp;ARTOMORO[#Headers]&amp;"]"),rowPointer2))</f>
        <v/>
      </c>
      <c r="U114" s="3" t="str">
        <f ca="1">IF(INDEX(INDIRECT("ALL["&amp;ARTOMORO[#Headers]&amp;"]"),rowPointer2)="","",INDEX(INDIRECT("ALL["&amp;ARTOMORO[#Headers]&amp;"]"),rowPointer2))</f>
        <v/>
      </c>
      <c r="V114" s="6" t="str">
        <f ca="1">IF(INDEX(INDIRECT("ALL["&amp;ARTOMORO[#Headers]&amp;"]"),rowPointer2)="","",INDEX(INDIRECT("ALL["&amp;ARTOMORO[#Headers]&amp;"]"),rowPointer2))</f>
        <v/>
      </c>
    </row>
    <row r="115" spans="1:22" x14ac:dyDescent="0.25">
      <c r="A115" s="7">
        <v>219</v>
      </c>
      <c r="C115">
        <f ca="1">INDEX(INDIRECT("ALL["&amp;ARTOMORO[#Headers]&amp;"]"),rowPointer2)</f>
        <v>219</v>
      </c>
      <c r="D115" s="2">
        <f ca="1">INDEX(INDIRECT("ALL["&amp;ARTOMORO[#Headers]&amp;"]"),rowPointer2)</f>
        <v>44935</v>
      </c>
      <c r="E115" s="2" t="str">
        <f ca="1">IF(ARTOMORO[[#This Row],[TGL MASUK_H]]&gt;D114,ARTOMORO[[#This Row],[TGL MASUK_H]],IF(ARTOMORO[[#This Row],[ID]]=42,ARTOMORO[[#This Row],[TGL MASUK_H]],""))</f>
        <v/>
      </c>
      <c r="F115" s="6" t="str">
        <f ca="1">IF(INDEX(INDIRECT("ALL["&amp;ARTOMORO[#Headers]&amp;"]"),rowPointer2)="","",INDEX(INDIRECT("ALL["&amp;ARTOMORO[#Headers]&amp;"]"),rowPointer2))</f>
        <v>KENKO SINAR INDONESIA</v>
      </c>
      <c r="G115" s="6" t="str">
        <f ca="1">IF(INDEX(INDIRECT("ALL["&amp;ARTOMORO[#Headers]&amp;"]"),rowPointer2)="","",INDEX(INDIRECT("ALL["&amp;ARTOMORO[#Headers]&amp;"]"),rowPointer2))</f>
        <v>ARTO MORO</v>
      </c>
      <c r="H115" s="6" t="str">
        <f ca="1">IF(INDEX(INDIRECT("ALL["&amp;ARTOMORO[#Headers]&amp;"]"),rowPointer2)="","",INDEX(INDIRECT("ALL["&amp;ARTOMORO[#Headers]&amp;"]"),rowPointer2))</f>
        <v>23010343</v>
      </c>
      <c r="I115" s="6" t="str">
        <f ca="1">IF(INDEX(INDIRECT("ALL["&amp;ARTOMORO[#Headers]&amp;"]"),rowPointer2)="","",INDEX(INDIRECT("ALL["&amp;ARTOMORO[#Headers]&amp;"]"),rowPointer2))</f>
        <v>SA 39372</v>
      </c>
      <c r="J115" s="2">
        <f ca="1">IF(INDEX(INDIRECT("ALL["&amp;ARTOMORO[#Headers]&amp;"]"),rowPointer2)="","",INDEX(INDIRECT("ALL["&amp;ARTOMORO[#Headers]&amp;"]"),rowPointer2))</f>
        <v>44932</v>
      </c>
      <c r="K115" s="6" t="str">
        <f ca="1">IF(INDEX(INDIRECT("ALL["&amp;ARTOMORO[#Headers]&amp;"]"),rowPointer2)="","",INDEX(INDIRECT("ALL["&amp;ARTOMORO[#Headers]&amp;"]"),rowPointer2))</f>
        <v/>
      </c>
      <c r="L115" s="6" t="str">
        <f ca="1">IF(INDEX(INDIRECT("ALL["&amp;ARTOMORO[#Headers]&amp;"]"),rowPointer2)="","",INDEX(INDIRECT("ALL["&amp;ARTOMORO[#Headers]&amp;"]"),rowPointer2))</f>
        <v>KENKO GEL PEN KE-303 T-GEL TRIANGULAR BLACK</v>
      </c>
      <c r="M115" s="6">
        <f ca="1">IF(INDEX(INDIRECT("ALL["&amp;ARTOMORO[#Headers]&amp;"]"),rowPointer2)="","",INDEX(INDIRECT("ALL["&amp;ARTOMORO[#Headers]&amp;"]"),rowPointer2))</f>
        <v>7</v>
      </c>
      <c r="N115" s="6" t="str">
        <f ca="1">IF(INDEX(INDIRECT("ALL["&amp;ARTOMORO[#Headers]&amp;"]"),rowPointer2)="","",INDEX(INDIRECT("ALL["&amp;ARTOMORO[#Headers]&amp;"]"),rowPointer2))</f>
        <v/>
      </c>
      <c r="O115" s="6" t="str">
        <f ca="1">IF(INDEX(INDIRECT("ALL["&amp;ARTOMORO[#Headers]&amp;"]"),rowPointer2)="","",INDEX(INDIRECT("ALL["&amp;ARTOMORO[#Headers]&amp;"]"),rowPointer2))</f>
        <v/>
      </c>
      <c r="P115" s="3" t="str">
        <f ca="1">IF(INDEX(INDIRECT("ALL["&amp;ARTOMORO[#Headers]&amp;"]"),rowPointer2)="","",INDEX(INDIRECT("ALL["&amp;ARTOMORO[#Headers]&amp;"]"),rowPointer2))</f>
        <v/>
      </c>
      <c r="Q115" s="3">
        <f ca="1">IF(INDEX(INDIRECT("ALL["&amp;ARTOMORO[#Headers]&amp;"]"),rowPointer2)="","",INDEX(INDIRECT("ALL["&amp;ARTOMORO[#Headers]&amp;"]"),rowPointer2))</f>
        <v>3110400</v>
      </c>
      <c r="R115" s="6" t="str">
        <f ca="1">IF(INDEX(INDIRECT("ALL["&amp;ARTOMORO[#Headers]&amp;"]"),rowPointer2)="","",INDEX(INDIRECT("ALL["&amp;ARTOMORO[#Headers]&amp;"]"),rowPointer2))</f>
        <v>12 GRS X 12 OZ</v>
      </c>
      <c r="S115" s="4">
        <f ca="1">IF(INDEX(INDIRECT("ALL["&amp;ARTOMORO[#Headers]&amp;"]"),rowPointer2)="","",INDEX(INDIRECT("ALL["&amp;ARTOMORO[#Headers]&amp;"]"),rowPointer2))</f>
        <v>0.17</v>
      </c>
      <c r="T115" s="4" t="str">
        <f ca="1">IF(INDEX(INDIRECT("ALL["&amp;ARTOMORO[#Headers]&amp;"]"),rowPointer2)="","",INDEX(INDIRECT("ALL["&amp;ARTOMORO[#Headers]&amp;"]"),rowPointer2))</f>
        <v/>
      </c>
      <c r="U115" s="3" t="str">
        <f ca="1">IF(INDEX(INDIRECT("ALL["&amp;ARTOMORO[#Headers]&amp;"]"),rowPointer2)="","",INDEX(INDIRECT("ALL["&amp;ARTOMORO[#Headers]&amp;"]"),rowPointer2))</f>
        <v/>
      </c>
      <c r="V115" s="6" t="str">
        <f ca="1">IF(INDEX(INDIRECT("ALL["&amp;ARTOMORO[#Headers]&amp;"]"),rowPointer2)="","",INDEX(INDIRECT("ALL["&amp;ARTOMORO[#Headers]&amp;"]"),rowPointer2))</f>
        <v/>
      </c>
    </row>
    <row r="116" spans="1:22" x14ac:dyDescent="0.25">
      <c r="A116" s="7">
        <v>220</v>
      </c>
      <c r="C116" t="str">
        <f ca="1">INDEX(INDIRECT("ALL["&amp;ARTOMORO[#Headers]&amp;"]"),rowPointer2)</f>
        <v/>
      </c>
      <c r="D116" s="2">
        <f ca="1">INDEX(INDIRECT("ALL["&amp;ARTOMORO[#Headers]&amp;"]"),rowPointer2)</f>
        <v>44935</v>
      </c>
      <c r="E116" s="2" t="str">
        <f ca="1">IF(ARTOMORO[[#This Row],[TGL MASUK_H]]&gt;D115,ARTOMORO[[#This Row],[TGL MASUK_H]],IF(ARTOMORO[[#This Row],[ID]]=42,ARTOMORO[[#This Row],[TGL MASUK_H]],""))</f>
        <v/>
      </c>
      <c r="F116" s="6" t="str">
        <f ca="1">IF(INDEX(INDIRECT("ALL["&amp;ARTOMORO[#Headers]&amp;"]"),rowPointer2)="","",INDEX(INDIRECT("ALL["&amp;ARTOMORO[#Headers]&amp;"]"),rowPointer2))</f>
        <v/>
      </c>
      <c r="G116" s="6" t="str">
        <f ca="1">IF(INDEX(INDIRECT("ALL["&amp;ARTOMORO[#Headers]&amp;"]"),rowPointer2)="","",INDEX(INDIRECT("ALL["&amp;ARTOMORO[#Headers]&amp;"]"),rowPointer2))</f>
        <v/>
      </c>
      <c r="H116" s="6" t="str">
        <f ca="1">IF(INDEX(INDIRECT("ALL["&amp;ARTOMORO[#Headers]&amp;"]"),rowPointer2)="","",INDEX(INDIRECT("ALL["&amp;ARTOMORO[#Headers]&amp;"]"),rowPointer2))</f>
        <v/>
      </c>
      <c r="I116" s="6" t="str">
        <f ca="1">IF(INDEX(INDIRECT("ALL["&amp;ARTOMORO[#Headers]&amp;"]"),rowPointer2)="","",INDEX(INDIRECT("ALL["&amp;ARTOMORO[#Headers]&amp;"]"),rowPointer2))</f>
        <v/>
      </c>
      <c r="J116" s="2" t="str">
        <f ca="1">IF(INDEX(INDIRECT("ALL["&amp;ARTOMORO[#Headers]&amp;"]"),rowPointer2)="","",INDEX(INDIRECT("ALL["&amp;ARTOMORO[#Headers]&amp;"]"),rowPointer2))</f>
        <v/>
      </c>
      <c r="K116" s="6" t="str">
        <f ca="1">IF(INDEX(INDIRECT("ALL["&amp;ARTOMORO[#Headers]&amp;"]"),rowPointer2)="","",INDEX(INDIRECT("ALL["&amp;ARTOMORO[#Headers]&amp;"]"),rowPointer2))</f>
        <v/>
      </c>
      <c r="L116" s="6" t="str">
        <f ca="1">IF(INDEX(INDIRECT("ALL["&amp;ARTOMORO[#Headers]&amp;"]"),rowPointer2)="","",INDEX(INDIRECT("ALL["&amp;ARTOMORO[#Headers]&amp;"]"),rowPointer2))</f>
        <v>KENKO CORRECTION TAPE CT-802N (8M X 5MM)</v>
      </c>
      <c r="M116" s="6">
        <f ca="1">IF(INDEX(INDIRECT("ALL["&amp;ARTOMORO[#Headers]&amp;"]"),rowPointer2)="","",INDEX(INDIRECT("ALL["&amp;ARTOMORO[#Headers]&amp;"]"),rowPointer2))</f>
        <v>1</v>
      </c>
      <c r="N116" s="6" t="str">
        <f ca="1">IF(INDEX(INDIRECT("ALL["&amp;ARTOMORO[#Headers]&amp;"]"),rowPointer2)="","",INDEX(INDIRECT("ALL["&amp;ARTOMORO[#Headers]&amp;"]"),rowPointer2))</f>
        <v/>
      </c>
      <c r="O116" s="6" t="str">
        <f ca="1">IF(INDEX(INDIRECT("ALL["&amp;ARTOMORO[#Headers]&amp;"]"),rowPointer2)="","",INDEX(INDIRECT("ALL["&amp;ARTOMORO[#Headers]&amp;"]"),rowPointer2))</f>
        <v/>
      </c>
      <c r="P116" s="3" t="str">
        <f ca="1">IF(INDEX(INDIRECT("ALL["&amp;ARTOMORO[#Headers]&amp;"]"),rowPointer2)="","",INDEX(INDIRECT("ALL["&amp;ARTOMORO[#Headers]&amp;"]"),rowPointer2))</f>
        <v/>
      </c>
      <c r="Q116" s="3">
        <f ca="1">IF(INDEX(INDIRECT("ALL["&amp;ARTOMORO[#Headers]&amp;"]"),rowPointer2)="","",INDEX(INDIRECT("ALL["&amp;ARTOMORO[#Headers]&amp;"]"),rowPointer2))</f>
        <v>2448000</v>
      </c>
      <c r="R116" s="6" t="str">
        <f ca="1">IF(INDEX(INDIRECT("ALL["&amp;ARTOMORO[#Headers]&amp;"]"),rowPointer2)="","",INDEX(INDIRECT("ALL["&amp;ARTOMORO[#Headers]&amp;"]"),rowPointer2))</f>
        <v>48 DOZ</v>
      </c>
      <c r="S116" s="4">
        <f ca="1">IF(INDEX(INDIRECT("ALL["&amp;ARTOMORO[#Headers]&amp;"]"),rowPointer2)="","",INDEX(INDIRECT("ALL["&amp;ARTOMORO[#Headers]&amp;"]"),rowPointer2))</f>
        <v>0.17</v>
      </c>
      <c r="T116" s="4" t="str">
        <f ca="1">IF(INDEX(INDIRECT("ALL["&amp;ARTOMORO[#Headers]&amp;"]"),rowPointer2)="","",INDEX(INDIRECT("ALL["&amp;ARTOMORO[#Headers]&amp;"]"),rowPointer2))</f>
        <v/>
      </c>
      <c r="U116" s="3" t="str">
        <f ca="1">IF(INDEX(INDIRECT("ALL["&amp;ARTOMORO[#Headers]&amp;"]"),rowPointer2)="","",INDEX(INDIRECT("ALL["&amp;ARTOMORO[#Headers]&amp;"]"),rowPointer2))</f>
        <v/>
      </c>
      <c r="V116" s="6" t="str">
        <f ca="1">IF(INDEX(INDIRECT("ALL["&amp;ARTOMORO[#Headers]&amp;"]"),rowPointer2)="","",INDEX(INDIRECT("ALL["&amp;ARTOMORO[#Headers]&amp;"]"),rowPointer2))</f>
        <v/>
      </c>
    </row>
    <row r="117" spans="1:22" x14ac:dyDescent="0.25">
      <c r="A117" s="7">
        <v>221</v>
      </c>
      <c r="C117" t="str">
        <f ca="1">INDEX(INDIRECT("ALL["&amp;ARTOMORO[#Headers]&amp;"]"),rowPointer2)</f>
        <v/>
      </c>
      <c r="D117" s="2">
        <f ca="1">INDEX(INDIRECT("ALL["&amp;ARTOMORO[#Headers]&amp;"]"),rowPointer2)</f>
        <v>44935</v>
      </c>
      <c r="E117" s="2" t="str">
        <f ca="1">IF(ARTOMORO[[#This Row],[TGL MASUK_H]]&gt;D116,ARTOMORO[[#This Row],[TGL MASUK_H]],IF(ARTOMORO[[#This Row],[ID]]=42,ARTOMORO[[#This Row],[TGL MASUK_H]],""))</f>
        <v/>
      </c>
      <c r="F117" s="6" t="str">
        <f ca="1">IF(INDEX(INDIRECT("ALL["&amp;ARTOMORO[#Headers]&amp;"]"),rowPointer2)="","",INDEX(INDIRECT("ALL["&amp;ARTOMORO[#Headers]&amp;"]"),rowPointer2))</f>
        <v/>
      </c>
      <c r="G117" s="6" t="str">
        <f ca="1">IF(INDEX(INDIRECT("ALL["&amp;ARTOMORO[#Headers]&amp;"]"),rowPointer2)="","",INDEX(INDIRECT("ALL["&amp;ARTOMORO[#Headers]&amp;"]"),rowPointer2))</f>
        <v/>
      </c>
      <c r="H117" s="6" t="str">
        <f ca="1">IF(INDEX(INDIRECT("ALL["&amp;ARTOMORO[#Headers]&amp;"]"),rowPointer2)="","",INDEX(INDIRECT("ALL["&amp;ARTOMORO[#Headers]&amp;"]"),rowPointer2))</f>
        <v/>
      </c>
      <c r="I117" s="6" t="str">
        <f ca="1">IF(INDEX(INDIRECT("ALL["&amp;ARTOMORO[#Headers]&amp;"]"),rowPointer2)="","",INDEX(INDIRECT("ALL["&amp;ARTOMORO[#Headers]&amp;"]"),rowPointer2))</f>
        <v/>
      </c>
      <c r="J117" s="2" t="str">
        <f ca="1">IF(INDEX(INDIRECT("ALL["&amp;ARTOMORO[#Headers]&amp;"]"),rowPointer2)="","",INDEX(INDIRECT("ALL["&amp;ARTOMORO[#Headers]&amp;"]"),rowPointer2))</f>
        <v/>
      </c>
      <c r="K117" s="6" t="str">
        <f ca="1">IF(INDEX(INDIRECT("ALL["&amp;ARTOMORO[#Headers]&amp;"]"),rowPointer2)="","",INDEX(INDIRECT("ALL["&amp;ARTOMORO[#Headers]&amp;"]"),rowPointer2))</f>
        <v/>
      </c>
      <c r="L117" s="6" t="str">
        <f ca="1">IF(INDEX(INDIRECT("ALL["&amp;ARTOMORO[#Headers]&amp;"]"),rowPointer2)="","",INDEX(INDIRECT("ALL["&amp;ARTOMORO[#Headers]&amp;"]"),rowPointer2))</f>
        <v>KENKO BINDER CLIP NO.260</v>
      </c>
      <c r="M117" s="6">
        <f ca="1">IF(INDEX(INDIRECT("ALL["&amp;ARTOMORO[#Headers]&amp;"]"),rowPointer2)="","",INDEX(INDIRECT("ALL["&amp;ARTOMORO[#Headers]&amp;"]"),rowPointer2))</f>
        <v>3</v>
      </c>
      <c r="N117" s="6" t="str">
        <f ca="1">IF(INDEX(INDIRECT("ALL["&amp;ARTOMORO[#Headers]&amp;"]"),rowPointer2)="","",INDEX(INDIRECT("ALL["&amp;ARTOMORO[#Headers]&amp;"]"),rowPointer2))</f>
        <v/>
      </c>
      <c r="O117" s="6" t="str">
        <f ca="1">IF(INDEX(INDIRECT("ALL["&amp;ARTOMORO[#Headers]&amp;"]"),rowPointer2)="","",INDEX(INDIRECT("ALL["&amp;ARTOMORO[#Headers]&amp;"]"),rowPointer2))</f>
        <v/>
      </c>
      <c r="P117" s="3" t="str">
        <f ca="1">IF(INDEX(INDIRECT("ALL["&amp;ARTOMORO[#Headers]&amp;"]"),rowPointer2)="","",INDEX(INDIRECT("ALL["&amp;ARTOMORO[#Headers]&amp;"]"),rowPointer2))</f>
        <v/>
      </c>
      <c r="Q117" s="3">
        <f ca="1">IF(INDEX(INDIRECT("ALL["&amp;ARTOMORO[#Headers]&amp;"]"),rowPointer2)="","",INDEX(INDIRECT("ALL["&amp;ARTOMORO[#Headers]&amp;"]"),rowPointer2))</f>
        <v>900000</v>
      </c>
      <c r="R117" s="6" t="str">
        <f ca="1">IF(INDEX(INDIRECT("ALL["&amp;ARTOMORO[#Headers]&amp;"]"),rowPointer2)="","",INDEX(INDIRECT("ALL["&amp;ARTOMORO[#Headers]&amp;"]"),rowPointer2))</f>
        <v>5 GRS</v>
      </c>
      <c r="S117" s="4">
        <f ca="1">IF(INDEX(INDIRECT("ALL["&amp;ARTOMORO[#Headers]&amp;"]"),rowPointer2)="","",INDEX(INDIRECT("ALL["&amp;ARTOMORO[#Headers]&amp;"]"),rowPointer2))</f>
        <v>0.17</v>
      </c>
      <c r="T117" s="4" t="str">
        <f ca="1">IF(INDEX(INDIRECT("ALL["&amp;ARTOMORO[#Headers]&amp;"]"),rowPointer2)="","",INDEX(INDIRECT("ALL["&amp;ARTOMORO[#Headers]&amp;"]"),rowPointer2))</f>
        <v/>
      </c>
      <c r="U117" s="3" t="str">
        <f ca="1">IF(INDEX(INDIRECT("ALL["&amp;ARTOMORO[#Headers]&amp;"]"),rowPointer2)="","",INDEX(INDIRECT("ALL["&amp;ARTOMORO[#Headers]&amp;"]"),rowPointer2))</f>
        <v/>
      </c>
      <c r="V117" s="6" t="str">
        <f ca="1">IF(INDEX(INDIRECT("ALL["&amp;ARTOMORO[#Headers]&amp;"]"),rowPointer2)="","",INDEX(INDIRECT("ALL["&amp;ARTOMORO[#Headers]&amp;"]"),rowPointer2))</f>
        <v/>
      </c>
    </row>
    <row r="118" spans="1:22" x14ac:dyDescent="0.25">
      <c r="A118" s="7">
        <v>222</v>
      </c>
      <c r="C118" t="str">
        <f ca="1">INDEX(INDIRECT("ALL["&amp;ARTOMORO[#Headers]&amp;"]"),rowPointer2)</f>
        <v/>
      </c>
      <c r="D118" s="2">
        <f ca="1">INDEX(INDIRECT("ALL["&amp;ARTOMORO[#Headers]&amp;"]"),rowPointer2)</f>
        <v>44935</v>
      </c>
      <c r="E118" s="2" t="str">
        <f ca="1">IF(ARTOMORO[[#This Row],[TGL MASUK_H]]&gt;D117,ARTOMORO[[#This Row],[TGL MASUK_H]],IF(ARTOMORO[[#This Row],[ID]]=42,ARTOMORO[[#This Row],[TGL MASUK_H]],""))</f>
        <v/>
      </c>
      <c r="F118" s="6" t="str">
        <f ca="1">IF(INDEX(INDIRECT("ALL["&amp;ARTOMORO[#Headers]&amp;"]"),rowPointer2)="","",INDEX(INDIRECT("ALL["&amp;ARTOMORO[#Headers]&amp;"]"),rowPointer2))</f>
        <v/>
      </c>
      <c r="G118" s="6" t="str">
        <f ca="1">IF(INDEX(INDIRECT("ALL["&amp;ARTOMORO[#Headers]&amp;"]"),rowPointer2)="","",INDEX(INDIRECT("ALL["&amp;ARTOMORO[#Headers]&amp;"]"),rowPointer2))</f>
        <v/>
      </c>
      <c r="H118" s="6" t="str">
        <f ca="1">IF(INDEX(INDIRECT("ALL["&amp;ARTOMORO[#Headers]&amp;"]"),rowPointer2)="","",INDEX(INDIRECT("ALL["&amp;ARTOMORO[#Headers]&amp;"]"),rowPointer2))</f>
        <v/>
      </c>
      <c r="I118" s="6" t="str">
        <f ca="1">IF(INDEX(INDIRECT("ALL["&amp;ARTOMORO[#Headers]&amp;"]"),rowPointer2)="","",INDEX(INDIRECT("ALL["&amp;ARTOMORO[#Headers]&amp;"]"),rowPointer2))</f>
        <v/>
      </c>
      <c r="J118" s="2" t="str">
        <f ca="1">IF(INDEX(INDIRECT("ALL["&amp;ARTOMORO[#Headers]&amp;"]"),rowPointer2)="","",INDEX(INDIRECT("ALL["&amp;ARTOMORO[#Headers]&amp;"]"),rowPointer2))</f>
        <v/>
      </c>
      <c r="K118" s="6" t="str">
        <f ca="1">IF(INDEX(INDIRECT("ALL["&amp;ARTOMORO[#Headers]&amp;"]"),rowPointer2)="","",INDEX(INDIRECT("ALL["&amp;ARTOMORO[#Headers]&amp;"]"),rowPointer2))</f>
        <v/>
      </c>
      <c r="L118" s="6" t="str">
        <f ca="1">IF(INDEX(INDIRECT("ALL["&amp;ARTOMORO[#Headers]&amp;"]"),rowPointer2)="","",INDEX(INDIRECT("ALL["&amp;ARTOMORO[#Headers]&amp;"]"),rowPointer2))</f>
        <v>KENKO STAPLES NO.1210 (23/ 10)</v>
      </c>
      <c r="M118" s="6">
        <f ca="1">IF(INDEX(INDIRECT("ALL["&amp;ARTOMORO[#Headers]&amp;"]"),rowPointer2)="","",INDEX(INDIRECT("ALL["&amp;ARTOMORO[#Headers]&amp;"]"),rowPointer2))</f>
        <v>3</v>
      </c>
      <c r="N118" s="6" t="str">
        <f ca="1">IF(INDEX(INDIRECT("ALL["&amp;ARTOMORO[#Headers]&amp;"]"),rowPointer2)="","",INDEX(INDIRECT("ALL["&amp;ARTOMORO[#Headers]&amp;"]"),rowPointer2))</f>
        <v/>
      </c>
      <c r="O118" s="6" t="str">
        <f ca="1">IF(INDEX(INDIRECT("ALL["&amp;ARTOMORO[#Headers]&amp;"]"),rowPointer2)="","",INDEX(INDIRECT("ALL["&amp;ARTOMORO[#Headers]&amp;"]"),rowPointer2))</f>
        <v/>
      </c>
      <c r="P118" s="3" t="str">
        <f ca="1">IF(INDEX(INDIRECT("ALL["&amp;ARTOMORO[#Headers]&amp;"]"),rowPointer2)="","",INDEX(INDIRECT("ALL["&amp;ARTOMORO[#Headers]&amp;"]"),rowPointer2))</f>
        <v/>
      </c>
      <c r="Q118" s="3">
        <f ca="1">IF(INDEX(INDIRECT("ALL["&amp;ARTOMORO[#Headers]&amp;"]"),rowPointer2)="","",INDEX(INDIRECT("ALL["&amp;ARTOMORO[#Headers]&amp;"]"),rowPointer2))</f>
        <v>840000</v>
      </c>
      <c r="R118" s="6" t="str">
        <f ca="1">IF(INDEX(INDIRECT("ALL["&amp;ARTOMORO[#Headers]&amp;"]"),rowPointer2)="","",INDEX(INDIRECT("ALL["&amp;ARTOMORO[#Headers]&amp;"]"),rowPointer2))</f>
        <v>20 PAK X 10 BOX</v>
      </c>
      <c r="S118" s="4">
        <f ca="1">IF(INDEX(INDIRECT("ALL["&amp;ARTOMORO[#Headers]&amp;"]"),rowPointer2)="","",INDEX(INDIRECT("ALL["&amp;ARTOMORO[#Headers]&amp;"]"),rowPointer2))</f>
        <v>0.17</v>
      </c>
      <c r="T118" s="4" t="str">
        <f ca="1">IF(INDEX(INDIRECT("ALL["&amp;ARTOMORO[#Headers]&amp;"]"),rowPointer2)="","",INDEX(INDIRECT("ALL["&amp;ARTOMORO[#Headers]&amp;"]"),rowPointer2))</f>
        <v/>
      </c>
      <c r="U118" s="3" t="str">
        <f ca="1">IF(INDEX(INDIRECT("ALL["&amp;ARTOMORO[#Headers]&amp;"]"),rowPointer2)="","",INDEX(INDIRECT("ALL["&amp;ARTOMORO[#Headers]&amp;"]"),rowPointer2))</f>
        <v/>
      </c>
      <c r="V118" s="6" t="str">
        <f ca="1">IF(INDEX(INDIRECT("ALL["&amp;ARTOMORO[#Headers]&amp;"]"),rowPointer2)="","",INDEX(INDIRECT("ALL["&amp;ARTOMORO[#Headers]&amp;"]"),rowPointer2))</f>
        <v/>
      </c>
    </row>
    <row r="119" spans="1:22" x14ac:dyDescent="0.25">
      <c r="A119" s="7">
        <v>223</v>
      </c>
      <c r="C119" t="str">
        <f ca="1">INDEX(INDIRECT("ALL["&amp;ARTOMORO[#Headers]&amp;"]"),rowPointer2)</f>
        <v/>
      </c>
      <c r="D119" s="2">
        <f ca="1">INDEX(INDIRECT("ALL["&amp;ARTOMORO[#Headers]&amp;"]"),rowPointer2)</f>
        <v>44935</v>
      </c>
      <c r="E119" s="2" t="str">
        <f ca="1">IF(ARTOMORO[[#This Row],[TGL MASUK_H]]&gt;D118,ARTOMORO[[#This Row],[TGL MASUK_H]],IF(ARTOMORO[[#This Row],[ID]]=42,ARTOMORO[[#This Row],[TGL MASUK_H]],""))</f>
        <v/>
      </c>
      <c r="F119" s="6" t="str">
        <f ca="1">IF(INDEX(INDIRECT("ALL["&amp;ARTOMORO[#Headers]&amp;"]"),rowPointer2)="","",INDEX(INDIRECT("ALL["&amp;ARTOMORO[#Headers]&amp;"]"),rowPointer2))</f>
        <v/>
      </c>
      <c r="G119" s="6" t="str">
        <f ca="1">IF(INDEX(INDIRECT("ALL["&amp;ARTOMORO[#Headers]&amp;"]"),rowPointer2)="","",INDEX(INDIRECT("ALL["&amp;ARTOMORO[#Headers]&amp;"]"),rowPointer2))</f>
        <v/>
      </c>
      <c r="H119" s="6" t="str">
        <f ca="1">IF(INDEX(INDIRECT("ALL["&amp;ARTOMORO[#Headers]&amp;"]"),rowPointer2)="","",INDEX(INDIRECT("ALL["&amp;ARTOMORO[#Headers]&amp;"]"),rowPointer2))</f>
        <v/>
      </c>
      <c r="I119" s="6" t="str">
        <f ca="1">IF(INDEX(INDIRECT("ALL["&amp;ARTOMORO[#Headers]&amp;"]"),rowPointer2)="","",INDEX(INDIRECT("ALL["&amp;ARTOMORO[#Headers]&amp;"]"),rowPointer2))</f>
        <v/>
      </c>
      <c r="J119" s="2" t="str">
        <f ca="1">IF(INDEX(INDIRECT("ALL["&amp;ARTOMORO[#Headers]&amp;"]"),rowPointer2)="","",INDEX(INDIRECT("ALL["&amp;ARTOMORO[#Headers]&amp;"]"),rowPointer2))</f>
        <v/>
      </c>
      <c r="K119" s="6" t="str">
        <f ca="1">IF(INDEX(INDIRECT("ALL["&amp;ARTOMORO[#Headers]&amp;"]"),rowPointer2)="","",INDEX(INDIRECT("ALL["&amp;ARTOMORO[#Headers]&amp;"]"),rowPointer2))</f>
        <v/>
      </c>
      <c r="L119" s="6" t="str">
        <f ca="1">IF(INDEX(INDIRECT("ALL["&amp;ARTOMORO[#Headers]&amp;"]"),rowPointer2)="","",INDEX(INDIRECT("ALL["&amp;ARTOMORO[#Headers]&amp;"]"),rowPointer2))</f>
        <v/>
      </c>
      <c r="M119" s="6" t="str">
        <f ca="1">IF(INDEX(INDIRECT("ALL["&amp;ARTOMORO[#Headers]&amp;"]"),rowPointer2)="","",INDEX(INDIRECT("ALL["&amp;ARTOMORO[#Headers]&amp;"]"),rowPointer2))</f>
        <v/>
      </c>
      <c r="N119" s="6" t="str">
        <f ca="1">IF(INDEX(INDIRECT("ALL["&amp;ARTOMORO[#Headers]&amp;"]"),rowPointer2)="","",INDEX(INDIRECT("ALL["&amp;ARTOMORO[#Headers]&amp;"]"),rowPointer2))</f>
        <v/>
      </c>
      <c r="O119" s="6" t="str">
        <f ca="1">IF(INDEX(INDIRECT("ALL["&amp;ARTOMORO[#Headers]&amp;"]"),rowPointer2)="","",INDEX(INDIRECT("ALL["&amp;ARTOMORO[#Headers]&amp;"]"),rowPointer2))</f>
        <v/>
      </c>
      <c r="P119" s="3" t="str">
        <f ca="1">IF(INDEX(INDIRECT("ALL["&amp;ARTOMORO[#Headers]&amp;"]"),rowPointer2)="","",INDEX(INDIRECT("ALL["&amp;ARTOMORO[#Headers]&amp;"]"),rowPointer2))</f>
        <v/>
      </c>
      <c r="Q119" s="3" t="str">
        <f ca="1">IF(INDEX(INDIRECT("ALL["&amp;ARTOMORO[#Headers]&amp;"]"),rowPointer2)="","",INDEX(INDIRECT("ALL["&amp;ARTOMORO[#Headers]&amp;"]"),rowPointer2))</f>
        <v/>
      </c>
      <c r="R119" s="6" t="str">
        <f ca="1">IF(INDEX(INDIRECT("ALL["&amp;ARTOMORO[#Headers]&amp;"]"),rowPointer2)="","",INDEX(INDIRECT("ALL["&amp;ARTOMORO[#Headers]&amp;"]"),rowPointer2))</f>
        <v/>
      </c>
      <c r="S119" s="4" t="str">
        <f ca="1">IF(INDEX(INDIRECT("ALL["&amp;ARTOMORO[#Headers]&amp;"]"),rowPointer2)="","",INDEX(INDIRECT("ALL["&amp;ARTOMORO[#Headers]&amp;"]"),rowPointer2))</f>
        <v/>
      </c>
      <c r="T119" s="4" t="str">
        <f ca="1">IF(INDEX(INDIRECT("ALL["&amp;ARTOMORO[#Headers]&amp;"]"),rowPointer2)="","",INDEX(INDIRECT("ALL["&amp;ARTOMORO[#Headers]&amp;"]"),rowPointer2))</f>
        <v/>
      </c>
      <c r="U119" s="3" t="str">
        <f ca="1">IF(INDEX(INDIRECT("ALL["&amp;ARTOMORO[#Headers]&amp;"]"),rowPointer2)="","",INDEX(INDIRECT("ALL["&amp;ARTOMORO[#Headers]&amp;"]"),rowPointer2))</f>
        <v/>
      </c>
      <c r="V119" s="6" t="str">
        <f ca="1">IF(INDEX(INDIRECT("ALL["&amp;ARTOMORO[#Headers]&amp;"]"),rowPointer2)="","",INDEX(INDIRECT("ALL["&amp;ARTOMORO[#Headers]&amp;"]"),rowPointer2))</f>
        <v/>
      </c>
    </row>
    <row r="120" spans="1:22" x14ac:dyDescent="0.25">
      <c r="A120" s="7">
        <v>224</v>
      </c>
      <c r="C120">
        <f ca="1">INDEX(INDIRECT("ALL["&amp;ARTOMORO[#Headers]&amp;"]"),rowPointer2)</f>
        <v>224</v>
      </c>
      <c r="D120" s="2">
        <f ca="1">INDEX(INDIRECT("ALL["&amp;ARTOMORO[#Headers]&amp;"]"),rowPointer2)</f>
        <v>44935</v>
      </c>
      <c r="E120" s="2" t="str">
        <f ca="1">IF(ARTOMORO[[#This Row],[TGL MASUK_H]]&gt;D119,ARTOMORO[[#This Row],[TGL MASUK_H]],IF(ARTOMORO[[#This Row],[ID]]=42,ARTOMORO[[#This Row],[TGL MASUK_H]],""))</f>
        <v/>
      </c>
      <c r="F120" s="6" t="str">
        <f ca="1">IF(INDEX(INDIRECT("ALL["&amp;ARTOMORO[#Headers]&amp;"]"),rowPointer2)="","",INDEX(INDIRECT("ALL["&amp;ARTOMORO[#Headers]&amp;"]"),rowPointer2))</f>
        <v>KENKO SINAR INDONESIA</v>
      </c>
      <c r="G120" s="6" t="str">
        <f ca="1">IF(INDEX(INDIRECT("ALL["&amp;ARTOMORO[#Headers]&amp;"]"),rowPointer2)="","",INDEX(INDIRECT("ALL["&amp;ARTOMORO[#Headers]&amp;"]"),rowPointer2))</f>
        <v>ARTO MORO</v>
      </c>
      <c r="H120" s="6" t="str">
        <f ca="1">IF(INDEX(INDIRECT("ALL["&amp;ARTOMORO[#Headers]&amp;"]"),rowPointer2)="","",INDEX(INDIRECT("ALL["&amp;ARTOMORO[#Headers]&amp;"]"),rowPointer2))</f>
        <v>23010336</v>
      </c>
      <c r="I120" s="6" t="str">
        <f ca="1">IF(INDEX(INDIRECT("ALL["&amp;ARTOMORO[#Headers]&amp;"]"),rowPointer2)="","",INDEX(INDIRECT("ALL["&amp;ARTOMORO[#Headers]&amp;"]"),rowPointer2))</f>
        <v>SA 39358</v>
      </c>
      <c r="J120" s="2">
        <f ca="1">IF(INDEX(INDIRECT("ALL["&amp;ARTOMORO[#Headers]&amp;"]"),rowPointer2)="","",INDEX(INDIRECT("ALL["&amp;ARTOMORO[#Headers]&amp;"]"),rowPointer2))</f>
        <v>44932</v>
      </c>
      <c r="K120" s="6" t="str">
        <f ca="1">IF(INDEX(INDIRECT("ALL["&amp;ARTOMORO[#Headers]&amp;"]"),rowPointer2)="","",INDEX(INDIRECT("ALL["&amp;ARTOMORO[#Headers]&amp;"]"),rowPointer2))</f>
        <v/>
      </c>
      <c r="L120" s="6" t="str">
        <f ca="1">IF(INDEX(INDIRECT("ALL["&amp;ARTOMORO[#Headers]&amp;"]"),rowPointer2)="","",INDEX(INDIRECT("ALL["&amp;ARTOMORO[#Headers]&amp;"]"),rowPointer2))</f>
        <v>KENKO 12 COLOR OIL PASTEL - GARDEN</v>
      </c>
      <c r="M120" s="6">
        <f ca="1">IF(INDEX(INDIRECT("ALL["&amp;ARTOMORO[#Headers]&amp;"]"),rowPointer2)="","",INDEX(INDIRECT("ALL["&amp;ARTOMORO[#Headers]&amp;"]"),rowPointer2))</f>
        <v>1</v>
      </c>
      <c r="N120" s="6" t="str">
        <f ca="1">IF(INDEX(INDIRECT("ALL["&amp;ARTOMORO[#Headers]&amp;"]"),rowPointer2)="","",INDEX(INDIRECT("ALL["&amp;ARTOMORO[#Headers]&amp;"]"),rowPointer2))</f>
        <v/>
      </c>
      <c r="O120" s="6" t="str">
        <f ca="1">IF(INDEX(INDIRECT("ALL["&amp;ARTOMORO[#Headers]&amp;"]"),rowPointer2)="","",INDEX(INDIRECT("ALL["&amp;ARTOMORO[#Headers]&amp;"]"),rowPointer2))</f>
        <v/>
      </c>
      <c r="P120" s="3" t="str">
        <f ca="1">IF(INDEX(INDIRECT("ALL["&amp;ARTOMORO[#Headers]&amp;"]"),rowPointer2)="","",INDEX(INDIRECT("ALL["&amp;ARTOMORO[#Headers]&amp;"]"),rowPointer2))</f>
        <v/>
      </c>
      <c r="Q120" s="3">
        <f ca="1">IF(INDEX(INDIRECT("ALL["&amp;ARTOMORO[#Headers]&amp;"]"),rowPointer2)="","",INDEX(INDIRECT("ALL["&amp;ARTOMORO[#Headers]&amp;"]"),rowPointer2))</f>
        <v>1728000</v>
      </c>
      <c r="R120" s="6" t="str">
        <f ca="1">IF(INDEX(INDIRECT("ALL["&amp;ARTOMORO[#Headers]&amp;"]"),rowPointer2)="","",INDEX(INDIRECT("ALL["&amp;ARTOMORO[#Headers]&amp;"]"),rowPointer2))</f>
        <v>12 DOZ X 12 SET</v>
      </c>
      <c r="S120" s="4">
        <f ca="1">IF(INDEX(INDIRECT("ALL["&amp;ARTOMORO[#Headers]&amp;"]"),rowPointer2)="","",INDEX(INDIRECT("ALL["&amp;ARTOMORO[#Headers]&amp;"]"),rowPointer2))</f>
        <v>0.17</v>
      </c>
      <c r="T120" s="4" t="str">
        <f ca="1">IF(INDEX(INDIRECT("ALL["&amp;ARTOMORO[#Headers]&amp;"]"),rowPointer2)="","",INDEX(INDIRECT("ALL["&amp;ARTOMORO[#Headers]&amp;"]"),rowPointer2))</f>
        <v/>
      </c>
      <c r="U120" s="3" t="str">
        <f ca="1">IF(INDEX(INDIRECT("ALL["&amp;ARTOMORO[#Headers]&amp;"]"),rowPointer2)="","",INDEX(INDIRECT("ALL["&amp;ARTOMORO[#Headers]&amp;"]"),rowPointer2))</f>
        <v/>
      </c>
      <c r="V120" s="6" t="str">
        <f ca="1">IF(INDEX(INDIRECT("ALL["&amp;ARTOMORO[#Headers]&amp;"]"),rowPointer2)="","",INDEX(INDIRECT("ALL["&amp;ARTOMORO[#Headers]&amp;"]"),rowPointer2))</f>
        <v/>
      </c>
    </row>
    <row r="121" spans="1:22" x14ac:dyDescent="0.25">
      <c r="A121" s="7">
        <v>225</v>
      </c>
      <c r="C121" t="str">
        <f ca="1">INDEX(INDIRECT("ALL["&amp;ARTOMORO[#Headers]&amp;"]"),rowPointer2)</f>
        <v/>
      </c>
      <c r="D121" s="2">
        <f ca="1">INDEX(INDIRECT("ALL["&amp;ARTOMORO[#Headers]&amp;"]"),rowPointer2)</f>
        <v>44935</v>
      </c>
      <c r="E121" s="2" t="str">
        <f ca="1">IF(ARTOMORO[[#This Row],[TGL MASUK_H]]&gt;D120,ARTOMORO[[#This Row],[TGL MASUK_H]],IF(ARTOMORO[[#This Row],[ID]]=42,ARTOMORO[[#This Row],[TGL MASUK_H]],""))</f>
        <v/>
      </c>
      <c r="F121" s="6" t="str">
        <f ca="1">IF(INDEX(INDIRECT("ALL["&amp;ARTOMORO[#Headers]&amp;"]"),rowPointer2)="","",INDEX(INDIRECT("ALL["&amp;ARTOMORO[#Headers]&amp;"]"),rowPointer2))</f>
        <v/>
      </c>
      <c r="G121" s="6" t="str">
        <f ca="1">IF(INDEX(INDIRECT("ALL["&amp;ARTOMORO[#Headers]&amp;"]"),rowPointer2)="","",INDEX(INDIRECT("ALL["&amp;ARTOMORO[#Headers]&amp;"]"),rowPointer2))</f>
        <v/>
      </c>
      <c r="H121" s="6" t="str">
        <f ca="1">IF(INDEX(INDIRECT("ALL["&amp;ARTOMORO[#Headers]&amp;"]"),rowPointer2)="","",INDEX(INDIRECT("ALL["&amp;ARTOMORO[#Headers]&amp;"]"),rowPointer2))</f>
        <v/>
      </c>
      <c r="I121" s="6" t="str">
        <f ca="1">IF(INDEX(INDIRECT("ALL["&amp;ARTOMORO[#Headers]&amp;"]"),rowPointer2)="","",INDEX(INDIRECT("ALL["&amp;ARTOMORO[#Headers]&amp;"]"),rowPointer2))</f>
        <v/>
      </c>
      <c r="J121" s="2" t="str">
        <f ca="1">IF(INDEX(INDIRECT("ALL["&amp;ARTOMORO[#Headers]&amp;"]"),rowPointer2)="","",INDEX(INDIRECT("ALL["&amp;ARTOMORO[#Headers]&amp;"]"),rowPointer2))</f>
        <v/>
      </c>
      <c r="K121" s="6" t="str">
        <f ca="1">IF(INDEX(INDIRECT("ALL["&amp;ARTOMORO[#Headers]&amp;"]"),rowPointer2)="","",INDEX(INDIRECT("ALL["&amp;ARTOMORO[#Headers]&amp;"]"),rowPointer2))</f>
        <v/>
      </c>
      <c r="L121" s="6" t="str">
        <f ca="1">IF(INDEX(INDIRECT("ALL["&amp;ARTOMORO[#Headers]&amp;"]"),rowPointer2)="","",INDEX(INDIRECT("ALL["&amp;ARTOMORO[#Headers]&amp;"]"),rowPointer2))</f>
        <v>KENKO 18 COLOR OIL PASTEL - GARDEN</v>
      </c>
      <c r="M121" s="6">
        <f ca="1">IF(INDEX(INDIRECT("ALL["&amp;ARTOMORO[#Headers]&amp;"]"),rowPointer2)="","",INDEX(INDIRECT("ALL["&amp;ARTOMORO[#Headers]&amp;"]"),rowPointer2))</f>
        <v>1</v>
      </c>
      <c r="N121" s="6" t="str">
        <f ca="1">IF(INDEX(INDIRECT("ALL["&amp;ARTOMORO[#Headers]&amp;"]"),rowPointer2)="","",INDEX(INDIRECT("ALL["&amp;ARTOMORO[#Headers]&amp;"]"),rowPointer2))</f>
        <v/>
      </c>
      <c r="O121" s="6" t="str">
        <f ca="1">IF(INDEX(INDIRECT("ALL["&amp;ARTOMORO[#Headers]&amp;"]"),rowPointer2)="","",INDEX(INDIRECT("ALL["&amp;ARTOMORO[#Headers]&amp;"]"),rowPointer2))</f>
        <v/>
      </c>
      <c r="P121" s="3" t="str">
        <f ca="1">IF(INDEX(INDIRECT("ALL["&amp;ARTOMORO[#Headers]&amp;"]"),rowPointer2)="","",INDEX(INDIRECT("ALL["&amp;ARTOMORO[#Headers]&amp;"]"),rowPointer2))</f>
        <v/>
      </c>
      <c r="Q121" s="3">
        <f ca="1">IF(INDEX(INDIRECT("ALL["&amp;ARTOMORO[#Headers]&amp;"]"),rowPointer2)="","",INDEX(INDIRECT("ALL["&amp;ARTOMORO[#Headers]&amp;"]"),rowPointer2))</f>
        <v>1548000</v>
      </c>
      <c r="R121" s="6" t="str">
        <f ca="1">IF(INDEX(INDIRECT("ALL["&amp;ARTOMORO[#Headers]&amp;"]"),rowPointer2)="","",INDEX(INDIRECT("ALL["&amp;ARTOMORO[#Headers]&amp;"]"),rowPointer2))</f>
        <v>6 DOZX 12 SET</v>
      </c>
      <c r="S121" s="4">
        <f ca="1">IF(INDEX(INDIRECT("ALL["&amp;ARTOMORO[#Headers]&amp;"]"),rowPointer2)="","",INDEX(INDIRECT("ALL["&amp;ARTOMORO[#Headers]&amp;"]"),rowPointer2))</f>
        <v>0.17</v>
      </c>
      <c r="T121" s="4" t="str">
        <f ca="1">IF(INDEX(INDIRECT("ALL["&amp;ARTOMORO[#Headers]&amp;"]"),rowPointer2)="","",INDEX(INDIRECT("ALL["&amp;ARTOMORO[#Headers]&amp;"]"),rowPointer2))</f>
        <v/>
      </c>
      <c r="U121" s="3" t="str">
        <f ca="1">IF(INDEX(INDIRECT("ALL["&amp;ARTOMORO[#Headers]&amp;"]"),rowPointer2)="","",INDEX(INDIRECT("ALL["&amp;ARTOMORO[#Headers]&amp;"]"),rowPointer2))</f>
        <v/>
      </c>
      <c r="V121" s="6" t="str">
        <f ca="1">IF(INDEX(INDIRECT("ALL["&amp;ARTOMORO[#Headers]&amp;"]"),rowPointer2)="","",INDEX(INDIRECT("ALL["&amp;ARTOMORO[#Headers]&amp;"]"),rowPointer2))</f>
        <v/>
      </c>
    </row>
    <row r="122" spans="1:22" x14ac:dyDescent="0.25">
      <c r="A122" s="7">
        <v>226</v>
      </c>
      <c r="C122" t="str">
        <f ca="1">INDEX(INDIRECT("ALL["&amp;ARTOMORO[#Headers]&amp;"]"),rowPointer2)</f>
        <v/>
      </c>
      <c r="D122" s="2">
        <f ca="1">INDEX(INDIRECT("ALL["&amp;ARTOMORO[#Headers]&amp;"]"),rowPointer2)</f>
        <v>44935</v>
      </c>
      <c r="E122" s="2" t="str">
        <f ca="1">IF(ARTOMORO[[#This Row],[TGL MASUK_H]]&gt;D121,ARTOMORO[[#This Row],[TGL MASUK_H]],IF(ARTOMORO[[#This Row],[ID]]=42,ARTOMORO[[#This Row],[TGL MASUK_H]],""))</f>
        <v/>
      </c>
      <c r="F122" s="6" t="str">
        <f ca="1">IF(INDEX(INDIRECT("ALL["&amp;ARTOMORO[#Headers]&amp;"]"),rowPointer2)="","",INDEX(INDIRECT("ALL["&amp;ARTOMORO[#Headers]&amp;"]"),rowPointer2))</f>
        <v/>
      </c>
      <c r="G122" s="6" t="str">
        <f ca="1">IF(INDEX(INDIRECT("ALL["&amp;ARTOMORO[#Headers]&amp;"]"),rowPointer2)="","",INDEX(INDIRECT("ALL["&amp;ARTOMORO[#Headers]&amp;"]"),rowPointer2))</f>
        <v/>
      </c>
      <c r="H122" s="6" t="str">
        <f ca="1">IF(INDEX(INDIRECT("ALL["&amp;ARTOMORO[#Headers]&amp;"]"),rowPointer2)="","",INDEX(INDIRECT("ALL["&amp;ARTOMORO[#Headers]&amp;"]"),rowPointer2))</f>
        <v/>
      </c>
      <c r="I122" s="6" t="str">
        <f ca="1">IF(INDEX(INDIRECT("ALL["&amp;ARTOMORO[#Headers]&amp;"]"),rowPointer2)="","",INDEX(INDIRECT("ALL["&amp;ARTOMORO[#Headers]&amp;"]"),rowPointer2))</f>
        <v/>
      </c>
      <c r="J122" s="2" t="str">
        <f ca="1">IF(INDEX(INDIRECT("ALL["&amp;ARTOMORO[#Headers]&amp;"]"),rowPointer2)="","",INDEX(INDIRECT("ALL["&amp;ARTOMORO[#Headers]&amp;"]"),rowPointer2))</f>
        <v/>
      </c>
      <c r="K122" s="6" t="str">
        <f ca="1">IF(INDEX(INDIRECT("ALL["&amp;ARTOMORO[#Headers]&amp;"]"),rowPointer2)="","",INDEX(INDIRECT("ALL["&amp;ARTOMORO[#Headers]&amp;"]"),rowPointer2))</f>
        <v/>
      </c>
      <c r="L122" s="6" t="str">
        <f ca="1">IF(INDEX(INDIRECT("ALL["&amp;ARTOMORO[#Headers]&amp;"]"),rowPointer2)="","",INDEX(INDIRECT("ALL["&amp;ARTOMORO[#Headers]&amp;"]"),rowPointer2))</f>
        <v>KENKO 24 COLOR OIL PASTEL - GARDEN</v>
      </c>
      <c r="M122" s="6">
        <f ca="1">IF(INDEX(INDIRECT("ALL["&amp;ARTOMORO[#Headers]&amp;"]"),rowPointer2)="","",INDEX(INDIRECT("ALL["&amp;ARTOMORO[#Headers]&amp;"]"),rowPointer2))</f>
        <v>1</v>
      </c>
      <c r="N122" s="6" t="str">
        <f ca="1">IF(INDEX(INDIRECT("ALL["&amp;ARTOMORO[#Headers]&amp;"]"),rowPointer2)="","",INDEX(INDIRECT("ALL["&amp;ARTOMORO[#Headers]&amp;"]"),rowPointer2))</f>
        <v/>
      </c>
      <c r="O122" s="6" t="str">
        <f ca="1">IF(INDEX(INDIRECT("ALL["&amp;ARTOMORO[#Headers]&amp;"]"),rowPointer2)="","",INDEX(INDIRECT("ALL["&amp;ARTOMORO[#Headers]&amp;"]"),rowPointer2))</f>
        <v/>
      </c>
      <c r="P122" s="3" t="str">
        <f ca="1">IF(INDEX(INDIRECT("ALL["&amp;ARTOMORO[#Headers]&amp;"]"),rowPointer2)="","",INDEX(INDIRECT("ALL["&amp;ARTOMORO[#Headers]&amp;"]"),rowPointer2))</f>
        <v/>
      </c>
      <c r="Q122" s="3">
        <f ca="1">IF(INDEX(INDIRECT("ALL["&amp;ARTOMORO[#Headers]&amp;"]"),rowPointer2)="","",INDEX(INDIRECT("ALL["&amp;ARTOMORO[#Headers]&amp;"]"),rowPointer2))</f>
        <v>1368000</v>
      </c>
      <c r="R122" s="6" t="str">
        <f ca="1">IF(INDEX(INDIRECT("ALL["&amp;ARTOMORO[#Headers]&amp;"]"),rowPointer2)="","",INDEX(INDIRECT("ALL["&amp;ARTOMORO[#Headers]&amp;"]"),rowPointer2))</f>
        <v>8 BOX X 6 SET</v>
      </c>
      <c r="S122" s="4">
        <f ca="1">IF(INDEX(INDIRECT("ALL["&amp;ARTOMORO[#Headers]&amp;"]"),rowPointer2)="","",INDEX(INDIRECT("ALL["&amp;ARTOMORO[#Headers]&amp;"]"),rowPointer2))</f>
        <v>0.17</v>
      </c>
      <c r="T122" s="4" t="str">
        <f ca="1">IF(INDEX(INDIRECT("ALL["&amp;ARTOMORO[#Headers]&amp;"]"),rowPointer2)="","",INDEX(INDIRECT("ALL["&amp;ARTOMORO[#Headers]&amp;"]"),rowPointer2))</f>
        <v/>
      </c>
      <c r="U122" s="3" t="str">
        <f ca="1">IF(INDEX(INDIRECT("ALL["&amp;ARTOMORO[#Headers]&amp;"]"),rowPointer2)="","",INDEX(INDIRECT("ALL["&amp;ARTOMORO[#Headers]&amp;"]"),rowPointer2))</f>
        <v/>
      </c>
      <c r="V122" s="6" t="str">
        <f ca="1">IF(INDEX(INDIRECT("ALL["&amp;ARTOMORO[#Headers]&amp;"]"),rowPointer2)="","",INDEX(INDIRECT("ALL["&amp;ARTOMORO[#Headers]&amp;"]"),rowPointer2))</f>
        <v/>
      </c>
    </row>
    <row r="123" spans="1:22" x14ac:dyDescent="0.25">
      <c r="A123" s="7">
        <v>227</v>
      </c>
      <c r="C123" t="str">
        <f ca="1">INDEX(INDIRECT("ALL["&amp;ARTOMORO[#Headers]&amp;"]"),rowPointer2)</f>
        <v/>
      </c>
      <c r="D123" s="2">
        <f ca="1">INDEX(INDIRECT("ALL["&amp;ARTOMORO[#Headers]&amp;"]"),rowPointer2)</f>
        <v>44935</v>
      </c>
      <c r="E123" s="2" t="str">
        <f ca="1">IF(ARTOMORO[[#This Row],[TGL MASUK_H]]&gt;D122,ARTOMORO[[#This Row],[TGL MASUK_H]],IF(ARTOMORO[[#This Row],[ID]]=42,ARTOMORO[[#This Row],[TGL MASUK_H]],""))</f>
        <v/>
      </c>
      <c r="F123" s="6" t="str">
        <f ca="1">IF(INDEX(INDIRECT("ALL["&amp;ARTOMORO[#Headers]&amp;"]"),rowPointer2)="","",INDEX(INDIRECT("ALL["&amp;ARTOMORO[#Headers]&amp;"]"),rowPointer2))</f>
        <v/>
      </c>
      <c r="G123" s="6" t="str">
        <f ca="1">IF(INDEX(INDIRECT("ALL["&amp;ARTOMORO[#Headers]&amp;"]"),rowPointer2)="","",INDEX(INDIRECT("ALL["&amp;ARTOMORO[#Headers]&amp;"]"),rowPointer2))</f>
        <v/>
      </c>
      <c r="H123" s="6" t="str">
        <f ca="1">IF(INDEX(INDIRECT("ALL["&amp;ARTOMORO[#Headers]&amp;"]"),rowPointer2)="","",INDEX(INDIRECT("ALL["&amp;ARTOMORO[#Headers]&amp;"]"),rowPointer2))</f>
        <v/>
      </c>
      <c r="I123" s="6" t="str">
        <f ca="1">IF(INDEX(INDIRECT("ALL["&amp;ARTOMORO[#Headers]&amp;"]"),rowPointer2)="","",INDEX(INDIRECT("ALL["&amp;ARTOMORO[#Headers]&amp;"]"),rowPointer2))</f>
        <v/>
      </c>
      <c r="J123" s="2" t="str">
        <f ca="1">IF(INDEX(INDIRECT("ALL["&amp;ARTOMORO[#Headers]&amp;"]"),rowPointer2)="","",INDEX(INDIRECT("ALL["&amp;ARTOMORO[#Headers]&amp;"]"),rowPointer2))</f>
        <v/>
      </c>
      <c r="K123" s="6" t="str">
        <f ca="1">IF(INDEX(INDIRECT("ALL["&amp;ARTOMORO[#Headers]&amp;"]"),rowPointer2)="","",INDEX(INDIRECT("ALL["&amp;ARTOMORO[#Headers]&amp;"]"),rowPointer2))</f>
        <v/>
      </c>
      <c r="L123" s="6" t="str">
        <f ca="1">IF(INDEX(INDIRECT("ALL["&amp;ARTOMORO[#Headers]&amp;"]"),rowPointer2)="","",INDEX(INDIRECT("ALL["&amp;ARTOMORO[#Headers]&amp;"]"),rowPointer2))</f>
        <v>KENKO 36 COLOR OIL PASTEL - GARDEN</v>
      </c>
      <c r="M123" s="6">
        <f ca="1">IF(INDEX(INDIRECT("ALL["&amp;ARTOMORO[#Headers]&amp;"]"),rowPointer2)="","",INDEX(INDIRECT("ALL["&amp;ARTOMORO[#Headers]&amp;"]"),rowPointer2))</f>
        <v>1</v>
      </c>
      <c r="N123" s="6" t="str">
        <f ca="1">IF(INDEX(INDIRECT("ALL["&amp;ARTOMORO[#Headers]&amp;"]"),rowPointer2)="","",INDEX(INDIRECT("ALL["&amp;ARTOMORO[#Headers]&amp;"]"),rowPointer2))</f>
        <v/>
      </c>
      <c r="O123" s="6" t="str">
        <f ca="1">IF(INDEX(INDIRECT("ALL["&amp;ARTOMORO[#Headers]&amp;"]"),rowPointer2)="","",INDEX(INDIRECT("ALL["&amp;ARTOMORO[#Headers]&amp;"]"),rowPointer2))</f>
        <v/>
      </c>
      <c r="P123" s="3" t="str">
        <f ca="1">IF(INDEX(INDIRECT("ALL["&amp;ARTOMORO[#Headers]&amp;"]"),rowPointer2)="","",INDEX(INDIRECT("ALL["&amp;ARTOMORO[#Headers]&amp;"]"),rowPointer2))</f>
        <v/>
      </c>
      <c r="Q123" s="3">
        <f ca="1">IF(INDEX(INDIRECT("ALL["&amp;ARTOMORO[#Headers]&amp;"]"),rowPointer2)="","",INDEX(INDIRECT("ALL["&amp;ARTOMORO[#Headers]&amp;"]"),rowPointer2))</f>
        <v>1494000</v>
      </c>
      <c r="R123" s="6" t="str">
        <f ca="1">IF(INDEX(INDIRECT("ALL["&amp;ARTOMORO[#Headers]&amp;"]"),rowPointer2)="","",INDEX(INDIRECT("ALL["&amp;ARTOMORO[#Headers]&amp;"]"),rowPointer2))</f>
        <v>6 BOX X 6 SET</v>
      </c>
      <c r="S123" s="4">
        <f ca="1">IF(INDEX(INDIRECT("ALL["&amp;ARTOMORO[#Headers]&amp;"]"),rowPointer2)="","",INDEX(INDIRECT("ALL["&amp;ARTOMORO[#Headers]&amp;"]"),rowPointer2))</f>
        <v>0.17</v>
      </c>
      <c r="T123" s="4" t="str">
        <f ca="1">IF(INDEX(INDIRECT("ALL["&amp;ARTOMORO[#Headers]&amp;"]"),rowPointer2)="","",INDEX(INDIRECT("ALL["&amp;ARTOMORO[#Headers]&amp;"]"),rowPointer2))</f>
        <v/>
      </c>
      <c r="U123" s="3" t="str">
        <f ca="1">IF(INDEX(INDIRECT("ALL["&amp;ARTOMORO[#Headers]&amp;"]"),rowPointer2)="","",INDEX(INDIRECT("ALL["&amp;ARTOMORO[#Headers]&amp;"]"),rowPointer2))</f>
        <v/>
      </c>
      <c r="V123" s="6" t="str">
        <f ca="1">IF(INDEX(INDIRECT("ALL["&amp;ARTOMORO[#Headers]&amp;"]"),rowPointer2)="","",INDEX(INDIRECT("ALL["&amp;ARTOMORO[#Headers]&amp;"]"),rowPointer2))</f>
        <v/>
      </c>
    </row>
    <row r="124" spans="1:22" x14ac:dyDescent="0.25">
      <c r="A124" s="7">
        <v>228</v>
      </c>
      <c r="C124" t="str">
        <f ca="1">INDEX(INDIRECT("ALL["&amp;ARTOMORO[#Headers]&amp;"]"),rowPointer2)</f>
        <v/>
      </c>
      <c r="D124" s="2">
        <f ca="1">INDEX(INDIRECT("ALL["&amp;ARTOMORO[#Headers]&amp;"]"),rowPointer2)</f>
        <v>44935</v>
      </c>
      <c r="E124" s="2" t="str">
        <f ca="1">IF(ARTOMORO[[#This Row],[TGL MASUK_H]]&gt;D123,ARTOMORO[[#This Row],[TGL MASUK_H]],IF(ARTOMORO[[#This Row],[ID]]=42,ARTOMORO[[#This Row],[TGL MASUK_H]],""))</f>
        <v/>
      </c>
      <c r="F124" s="6" t="str">
        <f ca="1">IF(INDEX(INDIRECT("ALL["&amp;ARTOMORO[#Headers]&amp;"]"),rowPointer2)="","",INDEX(INDIRECT("ALL["&amp;ARTOMORO[#Headers]&amp;"]"),rowPointer2))</f>
        <v/>
      </c>
      <c r="G124" s="6" t="str">
        <f ca="1">IF(INDEX(INDIRECT("ALL["&amp;ARTOMORO[#Headers]&amp;"]"),rowPointer2)="","",INDEX(INDIRECT("ALL["&amp;ARTOMORO[#Headers]&amp;"]"),rowPointer2))</f>
        <v/>
      </c>
      <c r="H124" s="6" t="str">
        <f ca="1">IF(INDEX(INDIRECT("ALL["&amp;ARTOMORO[#Headers]&amp;"]"),rowPointer2)="","",INDEX(INDIRECT("ALL["&amp;ARTOMORO[#Headers]&amp;"]"),rowPointer2))</f>
        <v/>
      </c>
      <c r="I124" s="6" t="str">
        <f ca="1">IF(INDEX(INDIRECT("ALL["&amp;ARTOMORO[#Headers]&amp;"]"),rowPointer2)="","",INDEX(INDIRECT("ALL["&amp;ARTOMORO[#Headers]&amp;"]"),rowPointer2))</f>
        <v/>
      </c>
      <c r="J124" s="2" t="str">
        <f ca="1">IF(INDEX(INDIRECT("ALL["&amp;ARTOMORO[#Headers]&amp;"]"),rowPointer2)="","",INDEX(INDIRECT("ALL["&amp;ARTOMORO[#Headers]&amp;"]"),rowPointer2))</f>
        <v/>
      </c>
      <c r="K124" s="6" t="str">
        <f ca="1">IF(INDEX(INDIRECT("ALL["&amp;ARTOMORO[#Headers]&amp;"]"),rowPointer2)="","",INDEX(INDIRECT("ALL["&amp;ARTOMORO[#Headers]&amp;"]"),rowPointer2))</f>
        <v/>
      </c>
      <c r="L124" s="6" t="str">
        <f ca="1">IF(INDEX(INDIRECT("ALL["&amp;ARTOMORO[#Headers]&amp;"]"),rowPointer2)="","",INDEX(INDIRECT("ALL["&amp;ARTOMORO[#Headers]&amp;"]"),rowPointer2))</f>
        <v>KENKO PENCIL LEAD PL-05 2B 0.5MM HI-POLYMER</v>
      </c>
      <c r="M124" s="6">
        <f ca="1">IF(INDEX(INDIRECT("ALL["&amp;ARTOMORO[#Headers]&amp;"]"),rowPointer2)="","",INDEX(INDIRECT("ALL["&amp;ARTOMORO[#Headers]&amp;"]"),rowPointer2))</f>
        <v>1</v>
      </c>
      <c r="N124" s="6" t="str">
        <f ca="1">IF(INDEX(INDIRECT("ALL["&amp;ARTOMORO[#Headers]&amp;"]"),rowPointer2)="","",INDEX(INDIRECT("ALL["&amp;ARTOMORO[#Headers]&amp;"]"),rowPointer2))</f>
        <v/>
      </c>
      <c r="O124" s="6" t="str">
        <f ca="1">IF(INDEX(INDIRECT("ALL["&amp;ARTOMORO[#Headers]&amp;"]"),rowPointer2)="","",INDEX(INDIRECT("ALL["&amp;ARTOMORO[#Headers]&amp;"]"),rowPointer2))</f>
        <v/>
      </c>
      <c r="P124" s="3" t="str">
        <f ca="1">IF(INDEX(INDIRECT("ALL["&amp;ARTOMORO[#Headers]&amp;"]"),rowPointer2)="","",INDEX(INDIRECT("ALL["&amp;ARTOMORO[#Headers]&amp;"]"),rowPointer2))</f>
        <v/>
      </c>
      <c r="Q124" s="3">
        <f ca="1">IF(INDEX(INDIRECT("ALL["&amp;ARTOMORO[#Headers]&amp;"]"),rowPointer2)="","",INDEX(INDIRECT("ALL["&amp;ARTOMORO[#Headers]&amp;"]"),rowPointer2))</f>
        <v>3240000</v>
      </c>
      <c r="R124" s="6" t="str">
        <f ca="1">IF(INDEX(INDIRECT("ALL["&amp;ARTOMORO[#Headers]&amp;"]"),rowPointer2)="","",INDEX(INDIRECT("ALL["&amp;ARTOMORO[#Headers]&amp;"]"),rowPointer2))</f>
        <v>18 GRS</v>
      </c>
      <c r="S124" s="4">
        <f ca="1">IF(INDEX(INDIRECT("ALL["&amp;ARTOMORO[#Headers]&amp;"]"),rowPointer2)="","",INDEX(INDIRECT("ALL["&amp;ARTOMORO[#Headers]&amp;"]"),rowPointer2))</f>
        <v>0.17</v>
      </c>
      <c r="T124" s="4" t="str">
        <f ca="1">IF(INDEX(INDIRECT("ALL["&amp;ARTOMORO[#Headers]&amp;"]"),rowPointer2)="","",INDEX(INDIRECT("ALL["&amp;ARTOMORO[#Headers]&amp;"]"),rowPointer2))</f>
        <v/>
      </c>
      <c r="U124" s="3" t="str">
        <f ca="1">IF(INDEX(INDIRECT("ALL["&amp;ARTOMORO[#Headers]&amp;"]"),rowPointer2)="","",INDEX(INDIRECT("ALL["&amp;ARTOMORO[#Headers]&amp;"]"),rowPointer2))</f>
        <v/>
      </c>
      <c r="V124" s="6" t="str">
        <f ca="1">IF(INDEX(INDIRECT("ALL["&amp;ARTOMORO[#Headers]&amp;"]"),rowPointer2)="","",INDEX(INDIRECT("ALL["&amp;ARTOMORO[#Headers]&amp;"]"),rowPointer2))</f>
        <v/>
      </c>
    </row>
    <row r="125" spans="1:22" x14ac:dyDescent="0.25">
      <c r="A125" s="7">
        <v>229</v>
      </c>
      <c r="C125" t="str">
        <f ca="1">INDEX(INDIRECT("ALL["&amp;ARTOMORO[#Headers]&amp;"]"),rowPointer2)</f>
        <v/>
      </c>
      <c r="D125" s="2">
        <f ca="1">INDEX(INDIRECT("ALL["&amp;ARTOMORO[#Headers]&amp;"]"),rowPointer2)</f>
        <v>44935</v>
      </c>
      <c r="E125" s="2" t="str">
        <f ca="1">IF(ARTOMORO[[#This Row],[TGL MASUK_H]]&gt;D124,ARTOMORO[[#This Row],[TGL MASUK_H]],IF(ARTOMORO[[#This Row],[ID]]=42,ARTOMORO[[#This Row],[TGL MASUK_H]],""))</f>
        <v/>
      </c>
      <c r="F125" s="6" t="str">
        <f ca="1">IF(INDEX(INDIRECT("ALL["&amp;ARTOMORO[#Headers]&amp;"]"),rowPointer2)="","",INDEX(INDIRECT("ALL["&amp;ARTOMORO[#Headers]&amp;"]"),rowPointer2))</f>
        <v/>
      </c>
      <c r="G125" s="6" t="str">
        <f ca="1">IF(INDEX(INDIRECT("ALL["&amp;ARTOMORO[#Headers]&amp;"]"),rowPointer2)="","",INDEX(INDIRECT("ALL["&amp;ARTOMORO[#Headers]&amp;"]"),rowPointer2))</f>
        <v/>
      </c>
      <c r="H125" s="6" t="str">
        <f ca="1">IF(INDEX(INDIRECT("ALL["&amp;ARTOMORO[#Headers]&amp;"]"),rowPointer2)="","",INDEX(INDIRECT("ALL["&amp;ARTOMORO[#Headers]&amp;"]"),rowPointer2))</f>
        <v/>
      </c>
      <c r="I125" s="6" t="str">
        <f ca="1">IF(INDEX(INDIRECT("ALL["&amp;ARTOMORO[#Headers]&amp;"]"),rowPointer2)="","",INDEX(INDIRECT("ALL["&amp;ARTOMORO[#Headers]&amp;"]"),rowPointer2))</f>
        <v/>
      </c>
      <c r="J125" s="2" t="str">
        <f ca="1">IF(INDEX(INDIRECT("ALL["&amp;ARTOMORO[#Headers]&amp;"]"),rowPointer2)="","",INDEX(INDIRECT("ALL["&amp;ARTOMORO[#Headers]&amp;"]"),rowPointer2))</f>
        <v/>
      </c>
      <c r="K125" s="6" t="str">
        <f ca="1">IF(INDEX(INDIRECT("ALL["&amp;ARTOMORO[#Headers]&amp;"]"),rowPointer2)="","",INDEX(INDIRECT("ALL["&amp;ARTOMORO[#Headers]&amp;"]"),rowPointer2))</f>
        <v/>
      </c>
      <c r="L125" s="6" t="str">
        <f ca="1">IF(INDEX(INDIRECT("ALL["&amp;ARTOMORO[#Headers]&amp;"]"),rowPointer2)="","",INDEX(INDIRECT("ALL["&amp;ARTOMORO[#Headers]&amp;"]"),rowPointer2))</f>
        <v>KENKO STAPLER HD-10</v>
      </c>
      <c r="M125" s="6">
        <f ca="1">IF(INDEX(INDIRECT("ALL["&amp;ARTOMORO[#Headers]&amp;"]"),rowPointer2)="","",INDEX(INDIRECT("ALL["&amp;ARTOMORO[#Headers]&amp;"]"),rowPointer2))</f>
        <v>4</v>
      </c>
      <c r="N125" s="6" t="str">
        <f ca="1">IF(INDEX(INDIRECT("ALL["&amp;ARTOMORO[#Headers]&amp;"]"),rowPointer2)="","",INDEX(INDIRECT("ALL["&amp;ARTOMORO[#Headers]&amp;"]"),rowPointer2))</f>
        <v/>
      </c>
      <c r="O125" s="6" t="str">
        <f ca="1">IF(INDEX(INDIRECT("ALL["&amp;ARTOMORO[#Headers]&amp;"]"),rowPointer2)="","",INDEX(INDIRECT("ALL["&amp;ARTOMORO[#Headers]&amp;"]"),rowPointer2))</f>
        <v/>
      </c>
      <c r="P125" s="3" t="str">
        <f ca="1">IF(INDEX(INDIRECT("ALL["&amp;ARTOMORO[#Headers]&amp;"]"),rowPointer2)="","",INDEX(INDIRECT("ALL["&amp;ARTOMORO[#Headers]&amp;"]"),rowPointer2))</f>
        <v/>
      </c>
      <c r="Q125" s="3">
        <f ca="1">IF(INDEX(INDIRECT("ALL["&amp;ARTOMORO[#Headers]&amp;"]"),rowPointer2)="","",INDEX(INDIRECT("ALL["&amp;ARTOMORO[#Headers]&amp;"]"),rowPointer2))</f>
        <v>1860000</v>
      </c>
      <c r="R125" s="6" t="str">
        <f ca="1">IF(INDEX(INDIRECT("ALL["&amp;ARTOMORO[#Headers]&amp;"]"),rowPointer2)="","",INDEX(INDIRECT("ALL["&amp;ARTOMORO[#Headers]&amp;"]"),rowPointer2))</f>
        <v>20 DOZ</v>
      </c>
      <c r="S125" s="4">
        <f ca="1">IF(INDEX(INDIRECT("ALL["&amp;ARTOMORO[#Headers]&amp;"]"),rowPointer2)="","",INDEX(INDIRECT("ALL["&amp;ARTOMORO[#Headers]&amp;"]"),rowPointer2))</f>
        <v>0.17</v>
      </c>
      <c r="T125" s="4" t="str">
        <f ca="1">IF(INDEX(INDIRECT("ALL["&amp;ARTOMORO[#Headers]&amp;"]"),rowPointer2)="","",INDEX(INDIRECT("ALL["&amp;ARTOMORO[#Headers]&amp;"]"),rowPointer2))</f>
        <v/>
      </c>
      <c r="U125" s="3" t="str">
        <f ca="1">IF(INDEX(INDIRECT("ALL["&amp;ARTOMORO[#Headers]&amp;"]"),rowPointer2)="","",INDEX(INDIRECT("ALL["&amp;ARTOMORO[#Headers]&amp;"]"),rowPointer2))</f>
        <v/>
      </c>
      <c r="V125" s="6" t="str">
        <f ca="1">IF(INDEX(INDIRECT("ALL["&amp;ARTOMORO[#Headers]&amp;"]"),rowPointer2)="","",INDEX(INDIRECT("ALL["&amp;ARTOMORO[#Headers]&amp;"]"),rowPointer2))</f>
        <v/>
      </c>
    </row>
    <row r="126" spans="1:22" x14ac:dyDescent="0.25">
      <c r="A126" s="7">
        <v>230</v>
      </c>
      <c r="C126" t="str">
        <f ca="1">INDEX(INDIRECT("ALL["&amp;ARTOMORO[#Headers]&amp;"]"),rowPointer2)</f>
        <v/>
      </c>
      <c r="D126" s="2">
        <f ca="1">INDEX(INDIRECT("ALL["&amp;ARTOMORO[#Headers]&amp;"]"),rowPointer2)</f>
        <v>44935</v>
      </c>
      <c r="E126" s="2" t="str">
        <f ca="1">IF(ARTOMORO[[#This Row],[TGL MASUK_H]]&gt;D125,ARTOMORO[[#This Row],[TGL MASUK_H]],IF(ARTOMORO[[#This Row],[ID]]=42,ARTOMORO[[#This Row],[TGL MASUK_H]],""))</f>
        <v/>
      </c>
      <c r="F126" s="6" t="str">
        <f ca="1">IF(INDEX(INDIRECT("ALL["&amp;ARTOMORO[#Headers]&amp;"]"),rowPointer2)="","",INDEX(INDIRECT("ALL["&amp;ARTOMORO[#Headers]&amp;"]"),rowPointer2))</f>
        <v/>
      </c>
      <c r="G126" s="6" t="str">
        <f ca="1">IF(INDEX(INDIRECT("ALL["&amp;ARTOMORO[#Headers]&amp;"]"),rowPointer2)="","",INDEX(INDIRECT("ALL["&amp;ARTOMORO[#Headers]&amp;"]"),rowPointer2))</f>
        <v/>
      </c>
      <c r="H126" s="6" t="str">
        <f ca="1">IF(INDEX(INDIRECT("ALL["&amp;ARTOMORO[#Headers]&amp;"]"),rowPointer2)="","",INDEX(INDIRECT("ALL["&amp;ARTOMORO[#Headers]&amp;"]"),rowPointer2))</f>
        <v/>
      </c>
      <c r="I126" s="6" t="str">
        <f ca="1">IF(INDEX(INDIRECT("ALL["&amp;ARTOMORO[#Headers]&amp;"]"),rowPointer2)="","",INDEX(INDIRECT("ALL["&amp;ARTOMORO[#Headers]&amp;"]"),rowPointer2))</f>
        <v/>
      </c>
      <c r="J126" s="2" t="str">
        <f ca="1">IF(INDEX(INDIRECT("ALL["&amp;ARTOMORO[#Headers]&amp;"]"),rowPointer2)="","",INDEX(INDIRECT("ALL["&amp;ARTOMORO[#Headers]&amp;"]"),rowPointer2))</f>
        <v/>
      </c>
      <c r="K126" s="6" t="str">
        <f ca="1">IF(INDEX(INDIRECT("ALL["&amp;ARTOMORO[#Headers]&amp;"]"),rowPointer2)="","",INDEX(INDIRECT("ALL["&amp;ARTOMORO[#Headers]&amp;"]"),rowPointer2))</f>
        <v/>
      </c>
      <c r="L126" s="6" t="str">
        <f ca="1">IF(INDEX(INDIRECT("ALL["&amp;ARTOMORO[#Headers]&amp;"]"),rowPointer2)="","",INDEX(INDIRECT("ALL["&amp;ARTOMORO[#Headers]&amp;"]"),rowPointer2))</f>
        <v>KENKO STAPLER HD-50</v>
      </c>
      <c r="M126" s="6">
        <f ca="1">IF(INDEX(INDIRECT("ALL["&amp;ARTOMORO[#Headers]&amp;"]"),rowPointer2)="","",INDEX(INDIRECT("ALL["&amp;ARTOMORO[#Headers]&amp;"]"),rowPointer2))</f>
        <v>1</v>
      </c>
      <c r="N126" s="6" t="str">
        <f ca="1">IF(INDEX(INDIRECT("ALL["&amp;ARTOMORO[#Headers]&amp;"]"),rowPointer2)="","",INDEX(INDIRECT("ALL["&amp;ARTOMORO[#Headers]&amp;"]"),rowPointer2))</f>
        <v/>
      </c>
      <c r="O126" s="6" t="str">
        <f ca="1">IF(INDEX(INDIRECT("ALL["&amp;ARTOMORO[#Headers]&amp;"]"),rowPointer2)="","",INDEX(INDIRECT("ALL["&amp;ARTOMORO[#Headers]&amp;"]"),rowPointer2))</f>
        <v/>
      </c>
      <c r="P126" s="3" t="str">
        <f ca="1">IF(INDEX(INDIRECT("ALL["&amp;ARTOMORO[#Headers]&amp;"]"),rowPointer2)="","",INDEX(INDIRECT("ALL["&amp;ARTOMORO[#Headers]&amp;"]"),rowPointer2))</f>
        <v/>
      </c>
      <c r="Q126" s="3">
        <f ca="1">IF(INDEX(INDIRECT("ALL["&amp;ARTOMORO[#Headers]&amp;"]"),rowPointer2)="","",INDEX(INDIRECT("ALL["&amp;ARTOMORO[#Headers]&amp;"]"),rowPointer2))</f>
        <v>2280000</v>
      </c>
      <c r="R126" s="6" t="str">
        <f ca="1">IF(INDEX(INDIRECT("ALL["&amp;ARTOMORO[#Headers]&amp;"]"),rowPointer2)="","",INDEX(INDIRECT("ALL["&amp;ARTOMORO[#Headers]&amp;"]"),rowPointer2))</f>
        <v>10 DOZ</v>
      </c>
      <c r="S126" s="4">
        <f ca="1">IF(INDEX(INDIRECT("ALL["&amp;ARTOMORO[#Headers]&amp;"]"),rowPointer2)="","",INDEX(INDIRECT("ALL["&amp;ARTOMORO[#Headers]&amp;"]"),rowPointer2))</f>
        <v>0.17</v>
      </c>
      <c r="T126" s="4" t="str">
        <f ca="1">IF(INDEX(INDIRECT("ALL["&amp;ARTOMORO[#Headers]&amp;"]"),rowPointer2)="","",INDEX(INDIRECT("ALL["&amp;ARTOMORO[#Headers]&amp;"]"),rowPointer2))</f>
        <v/>
      </c>
      <c r="U126" s="3" t="str">
        <f ca="1">IF(INDEX(INDIRECT("ALL["&amp;ARTOMORO[#Headers]&amp;"]"),rowPointer2)="","",INDEX(INDIRECT("ALL["&amp;ARTOMORO[#Headers]&amp;"]"),rowPointer2))</f>
        <v/>
      </c>
      <c r="V126" s="6" t="str">
        <f ca="1">IF(INDEX(INDIRECT("ALL["&amp;ARTOMORO[#Headers]&amp;"]"),rowPointer2)="","",INDEX(INDIRECT("ALL["&amp;ARTOMORO[#Headers]&amp;"]"),rowPointer2))</f>
        <v/>
      </c>
    </row>
    <row r="127" spans="1:22" x14ac:dyDescent="0.25">
      <c r="A127" s="7">
        <v>231</v>
      </c>
      <c r="C127" t="str">
        <f ca="1">INDEX(INDIRECT("ALL["&amp;ARTOMORO[#Headers]&amp;"]"),rowPointer2)</f>
        <v/>
      </c>
      <c r="D127" s="2">
        <f ca="1">INDEX(INDIRECT("ALL["&amp;ARTOMORO[#Headers]&amp;"]"),rowPointer2)</f>
        <v>44935</v>
      </c>
      <c r="E127" s="2" t="str">
        <f ca="1">IF(ARTOMORO[[#This Row],[TGL MASUK_H]]&gt;D126,ARTOMORO[[#This Row],[TGL MASUK_H]],IF(ARTOMORO[[#This Row],[ID]]=42,ARTOMORO[[#This Row],[TGL MASUK_H]],""))</f>
        <v/>
      </c>
      <c r="F127" s="6" t="str">
        <f ca="1">IF(INDEX(INDIRECT("ALL["&amp;ARTOMORO[#Headers]&amp;"]"),rowPointer2)="","",INDEX(INDIRECT("ALL["&amp;ARTOMORO[#Headers]&amp;"]"),rowPointer2))</f>
        <v/>
      </c>
      <c r="G127" s="6" t="str">
        <f ca="1">IF(INDEX(INDIRECT("ALL["&amp;ARTOMORO[#Headers]&amp;"]"),rowPointer2)="","",INDEX(INDIRECT("ALL["&amp;ARTOMORO[#Headers]&amp;"]"),rowPointer2))</f>
        <v/>
      </c>
      <c r="H127" s="6" t="str">
        <f ca="1">IF(INDEX(INDIRECT("ALL["&amp;ARTOMORO[#Headers]&amp;"]"),rowPointer2)="","",INDEX(INDIRECT("ALL["&amp;ARTOMORO[#Headers]&amp;"]"),rowPointer2))</f>
        <v/>
      </c>
      <c r="I127" s="6" t="str">
        <f ca="1">IF(INDEX(INDIRECT("ALL["&amp;ARTOMORO[#Headers]&amp;"]"),rowPointer2)="","",INDEX(INDIRECT("ALL["&amp;ARTOMORO[#Headers]&amp;"]"),rowPointer2))</f>
        <v/>
      </c>
      <c r="J127" s="2" t="str">
        <f ca="1">IF(INDEX(INDIRECT("ALL["&amp;ARTOMORO[#Headers]&amp;"]"),rowPointer2)="","",INDEX(INDIRECT("ALL["&amp;ARTOMORO[#Headers]&amp;"]"),rowPointer2))</f>
        <v/>
      </c>
      <c r="K127" s="6" t="str">
        <f ca="1">IF(INDEX(INDIRECT("ALL["&amp;ARTOMORO[#Headers]&amp;"]"),rowPointer2)="","",INDEX(INDIRECT("ALL["&amp;ARTOMORO[#Headers]&amp;"]"),rowPointer2))</f>
        <v/>
      </c>
      <c r="L127" s="6" t="str">
        <f ca="1">IF(INDEX(INDIRECT("ALL["&amp;ARTOMORO[#Headers]&amp;"]"),rowPointer2)="","",INDEX(INDIRECT("ALL["&amp;ARTOMORO[#Headers]&amp;"]"),rowPointer2))</f>
        <v>KENKO CORRECTION FLUID KE-108</v>
      </c>
      <c r="M127" s="6">
        <f ca="1">IF(INDEX(INDIRECT("ALL["&amp;ARTOMORO[#Headers]&amp;"]"),rowPointer2)="","",INDEX(INDIRECT("ALL["&amp;ARTOMORO[#Headers]&amp;"]"),rowPointer2))</f>
        <v>10</v>
      </c>
      <c r="N127" s="6" t="str">
        <f ca="1">IF(INDEX(INDIRECT("ALL["&amp;ARTOMORO[#Headers]&amp;"]"),rowPointer2)="","",INDEX(INDIRECT("ALL["&amp;ARTOMORO[#Headers]&amp;"]"),rowPointer2))</f>
        <v/>
      </c>
      <c r="O127" s="6" t="str">
        <f ca="1">IF(INDEX(INDIRECT("ALL["&amp;ARTOMORO[#Headers]&amp;"]"),rowPointer2)="","",INDEX(INDIRECT("ALL["&amp;ARTOMORO[#Headers]&amp;"]"),rowPointer2))</f>
        <v/>
      </c>
      <c r="P127" s="3" t="str">
        <f ca="1">IF(INDEX(INDIRECT("ALL["&amp;ARTOMORO[#Headers]&amp;"]"),rowPointer2)="","",INDEX(INDIRECT("ALL["&amp;ARTOMORO[#Headers]&amp;"]"),rowPointer2))</f>
        <v/>
      </c>
      <c r="Q127" s="3">
        <f ca="1">IF(INDEX(INDIRECT("ALL["&amp;ARTOMORO[#Headers]&amp;"]"),rowPointer2)="","",INDEX(INDIRECT("ALL["&amp;ARTOMORO[#Headers]&amp;"]"),rowPointer2))</f>
        <v>1695600</v>
      </c>
      <c r="R127" s="6" t="str">
        <f ca="1">IF(INDEX(INDIRECT("ALL["&amp;ARTOMORO[#Headers]&amp;"]"),rowPointer2)="","",INDEX(INDIRECT("ALL["&amp;ARTOMORO[#Headers]&amp;"]"),rowPointer2))</f>
        <v>36 DOZ</v>
      </c>
      <c r="S127" s="4">
        <f ca="1">IF(INDEX(INDIRECT("ALL["&amp;ARTOMORO[#Headers]&amp;"]"),rowPointer2)="","",INDEX(INDIRECT("ALL["&amp;ARTOMORO[#Headers]&amp;"]"),rowPointer2))</f>
        <v>0.17</v>
      </c>
      <c r="T127" s="4" t="str">
        <f ca="1">IF(INDEX(INDIRECT("ALL["&amp;ARTOMORO[#Headers]&amp;"]"),rowPointer2)="","",INDEX(INDIRECT("ALL["&amp;ARTOMORO[#Headers]&amp;"]"),rowPointer2))</f>
        <v/>
      </c>
      <c r="U127" s="3" t="str">
        <f ca="1">IF(INDEX(INDIRECT("ALL["&amp;ARTOMORO[#Headers]&amp;"]"),rowPointer2)="","",INDEX(INDIRECT("ALL["&amp;ARTOMORO[#Headers]&amp;"]"),rowPointer2))</f>
        <v/>
      </c>
      <c r="V127" s="6" t="str">
        <f ca="1">IF(INDEX(INDIRECT("ALL["&amp;ARTOMORO[#Headers]&amp;"]"),rowPointer2)="","",INDEX(INDIRECT("ALL["&amp;ARTOMORO[#Headers]&amp;"]"),rowPointer2))</f>
        <v/>
      </c>
    </row>
    <row r="128" spans="1:22" x14ac:dyDescent="0.25">
      <c r="A128" s="7">
        <v>232</v>
      </c>
      <c r="C128" t="str">
        <f ca="1">INDEX(INDIRECT("ALL["&amp;ARTOMORO[#Headers]&amp;"]"),rowPointer2)</f>
        <v/>
      </c>
      <c r="D128" s="2">
        <f ca="1">INDEX(INDIRECT("ALL["&amp;ARTOMORO[#Headers]&amp;"]"),rowPointer2)</f>
        <v>44935</v>
      </c>
      <c r="E128" s="2" t="str">
        <f ca="1">IF(ARTOMORO[[#This Row],[TGL MASUK_H]]&gt;D127,ARTOMORO[[#This Row],[TGL MASUK_H]],IF(ARTOMORO[[#This Row],[ID]]=42,ARTOMORO[[#This Row],[TGL MASUK_H]],""))</f>
        <v/>
      </c>
      <c r="F128" s="6" t="str">
        <f ca="1">IF(INDEX(INDIRECT("ALL["&amp;ARTOMORO[#Headers]&amp;"]"),rowPointer2)="","",INDEX(INDIRECT("ALL["&amp;ARTOMORO[#Headers]&amp;"]"),rowPointer2))</f>
        <v/>
      </c>
      <c r="G128" s="6" t="str">
        <f ca="1">IF(INDEX(INDIRECT("ALL["&amp;ARTOMORO[#Headers]&amp;"]"),rowPointer2)="","",INDEX(INDIRECT("ALL["&amp;ARTOMORO[#Headers]&amp;"]"),rowPointer2))</f>
        <v/>
      </c>
      <c r="H128" s="6" t="str">
        <f ca="1">IF(INDEX(INDIRECT("ALL["&amp;ARTOMORO[#Headers]&amp;"]"),rowPointer2)="","",INDEX(INDIRECT("ALL["&amp;ARTOMORO[#Headers]&amp;"]"),rowPointer2))</f>
        <v/>
      </c>
      <c r="I128" s="6" t="str">
        <f ca="1">IF(INDEX(INDIRECT("ALL["&amp;ARTOMORO[#Headers]&amp;"]"),rowPointer2)="","",INDEX(INDIRECT("ALL["&amp;ARTOMORO[#Headers]&amp;"]"),rowPointer2))</f>
        <v/>
      </c>
      <c r="J128" s="2" t="str">
        <f ca="1">IF(INDEX(INDIRECT("ALL["&amp;ARTOMORO[#Headers]&amp;"]"),rowPointer2)="","",INDEX(INDIRECT("ALL["&amp;ARTOMORO[#Headers]&amp;"]"),rowPointer2))</f>
        <v/>
      </c>
      <c r="K128" s="6" t="str">
        <f ca="1">IF(INDEX(INDIRECT("ALL["&amp;ARTOMORO[#Headers]&amp;"]"),rowPointer2)="","",INDEX(INDIRECT("ALL["&amp;ARTOMORO[#Headers]&amp;"]"),rowPointer2))</f>
        <v/>
      </c>
      <c r="L128" s="6" t="str">
        <f ca="1">IF(INDEX(INDIRECT("ALL["&amp;ARTOMORO[#Headers]&amp;"]"),rowPointer2)="","",INDEX(INDIRECT("ALL["&amp;ARTOMORO[#Headers]&amp;"]"),rowPointer2))</f>
        <v>KENKO CORRECTION FLUID KE-01</v>
      </c>
      <c r="M128" s="6">
        <f ca="1">IF(INDEX(INDIRECT("ALL["&amp;ARTOMORO[#Headers]&amp;"]"),rowPointer2)="","",INDEX(INDIRECT("ALL["&amp;ARTOMORO[#Headers]&amp;"]"),rowPointer2))</f>
        <v>5</v>
      </c>
      <c r="N128" s="6" t="str">
        <f ca="1">IF(INDEX(INDIRECT("ALL["&amp;ARTOMORO[#Headers]&amp;"]"),rowPointer2)="","",INDEX(INDIRECT("ALL["&amp;ARTOMORO[#Headers]&amp;"]"),rowPointer2))</f>
        <v/>
      </c>
      <c r="O128" s="6" t="str">
        <f ca="1">IF(INDEX(INDIRECT("ALL["&amp;ARTOMORO[#Headers]&amp;"]"),rowPointer2)="","",INDEX(INDIRECT("ALL["&amp;ARTOMORO[#Headers]&amp;"]"),rowPointer2))</f>
        <v/>
      </c>
      <c r="P128" s="3" t="str">
        <f ca="1">IF(INDEX(INDIRECT("ALL["&amp;ARTOMORO[#Headers]&amp;"]"),rowPointer2)="","",INDEX(INDIRECT("ALL["&amp;ARTOMORO[#Headers]&amp;"]"),rowPointer2))</f>
        <v/>
      </c>
      <c r="Q128" s="3">
        <f ca="1">IF(INDEX(INDIRECT("ALL["&amp;ARTOMORO[#Headers]&amp;"]"),rowPointer2)="","",INDEX(INDIRECT("ALL["&amp;ARTOMORO[#Headers]&amp;"]"),rowPointer2))</f>
        <v>1954800</v>
      </c>
      <c r="R128" s="6" t="str">
        <f ca="1">IF(INDEX(INDIRECT("ALL["&amp;ARTOMORO[#Headers]&amp;"]"),rowPointer2)="","",INDEX(INDIRECT("ALL["&amp;ARTOMORO[#Headers]&amp;"]"),rowPointer2))</f>
        <v>36 DOZ</v>
      </c>
      <c r="S128" s="4">
        <f ca="1">IF(INDEX(INDIRECT("ALL["&amp;ARTOMORO[#Headers]&amp;"]"),rowPointer2)="","",INDEX(INDIRECT("ALL["&amp;ARTOMORO[#Headers]&amp;"]"),rowPointer2))</f>
        <v>0.17</v>
      </c>
      <c r="T128" s="4" t="str">
        <f ca="1">IF(INDEX(INDIRECT("ALL["&amp;ARTOMORO[#Headers]&amp;"]"),rowPointer2)="","",INDEX(INDIRECT("ALL["&amp;ARTOMORO[#Headers]&amp;"]"),rowPointer2))</f>
        <v/>
      </c>
      <c r="U128" s="3" t="str">
        <f ca="1">IF(INDEX(INDIRECT("ALL["&amp;ARTOMORO[#Headers]&amp;"]"),rowPointer2)="","",INDEX(INDIRECT("ALL["&amp;ARTOMORO[#Headers]&amp;"]"),rowPointer2))</f>
        <v/>
      </c>
      <c r="V128" s="6" t="str">
        <f ca="1">IF(INDEX(INDIRECT("ALL["&amp;ARTOMORO[#Headers]&amp;"]"),rowPointer2)="","",INDEX(INDIRECT("ALL["&amp;ARTOMORO[#Headers]&amp;"]"),rowPointer2))</f>
        <v/>
      </c>
    </row>
    <row r="129" spans="1:22" x14ac:dyDescent="0.25">
      <c r="A129" s="7">
        <v>233</v>
      </c>
      <c r="C129" t="str">
        <f ca="1">INDEX(INDIRECT("ALL["&amp;ARTOMORO[#Headers]&amp;"]"),rowPointer2)</f>
        <v/>
      </c>
      <c r="D129" s="2">
        <f ca="1">INDEX(INDIRECT("ALL["&amp;ARTOMORO[#Headers]&amp;"]"),rowPointer2)</f>
        <v>44935</v>
      </c>
      <c r="E129" s="2" t="str">
        <f ca="1">IF(ARTOMORO[[#This Row],[TGL MASUK_H]]&gt;D128,ARTOMORO[[#This Row],[TGL MASUK_H]],IF(ARTOMORO[[#This Row],[ID]]=42,ARTOMORO[[#This Row],[TGL MASUK_H]],""))</f>
        <v/>
      </c>
      <c r="F129" s="6" t="str">
        <f ca="1">IF(INDEX(INDIRECT("ALL["&amp;ARTOMORO[#Headers]&amp;"]"),rowPointer2)="","",INDEX(INDIRECT("ALL["&amp;ARTOMORO[#Headers]&amp;"]"),rowPointer2))</f>
        <v/>
      </c>
      <c r="G129" s="6" t="str">
        <f ca="1">IF(INDEX(INDIRECT("ALL["&amp;ARTOMORO[#Headers]&amp;"]"),rowPointer2)="","",INDEX(INDIRECT("ALL["&amp;ARTOMORO[#Headers]&amp;"]"),rowPointer2))</f>
        <v/>
      </c>
      <c r="H129" s="6" t="str">
        <f ca="1">IF(INDEX(INDIRECT("ALL["&amp;ARTOMORO[#Headers]&amp;"]"),rowPointer2)="","",INDEX(INDIRECT("ALL["&amp;ARTOMORO[#Headers]&amp;"]"),rowPointer2))</f>
        <v/>
      </c>
      <c r="I129" s="6" t="str">
        <f ca="1">IF(INDEX(INDIRECT("ALL["&amp;ARTOMORO[#Headers]&amp;"]"),rowPointer2)="","",INDEX(INDIRECT("ALL["&amp;ARTOMORO[#Headers]&amp;"]"),rowPointer2))</f>
        <v/>
      </c>
      <c r="J129" s="2" t="str">
        <f ca="1">IF(INDEX(INDIRECT("ALL["&amp;ARTOMORO[#Headers]&amp;"]"),rowPointer2)="","",INDEX(INDIRECT("ALL["&amp;ARTOMORO[#Headers]&amp;"]"),rowPointer2))</f>
        <v/>
      </c>
      <c r="K129" s="6" t="str">
        <f ca="1">IF(INDEX(INDIRECT("ALL["&amp;ARTOMORO[#Headers]&amp;"]"),rowPointer2)="","",INDEX(INDIRECT("ALL["&amp;ARTOMORO[#Headers]&amp;"]"),rowPointer2))</f>
        <v/>
      </c>
      <c r="L129" s="6" t="str">
        <f ca="1">IF(INDEX(INDIRECT("ALL["&amp;ARTOMORO[#Headers]&amp;"]"),rowPointer2)="","",INDEX(INDIRECT("ALL["&amp;ARTOMORO[#Headers]&amp;"]"),rowPointer2))</f>
        <v>KENKO GEL PEN T-GEL ERASABLE KE-303ER BLACK</v>
      </c>
      <c r="M129" s="6">
        <f ca="1">IF(INDEX(INDIRECT("ALL["&amp;ARTOMORO[#Headers]&amp;"]"),rowPointer2)="","",INDEX(INDIRECT("ALL["&amp;ARTOMORO[#Headers]&amp;"]"),rowPointer2))</f>
        <v>1</v>
      </c>
      <c r="N129" s="6" t="str">
        <f ca="1">IF(INDEX(INDIRECT("ALL["&amp;ARTOMORO[#Headers]&amp;"]"),rowPointer2)="","",INDEX(INDIRECT("ALL["&amp;ARTOMORO[#Headers]&amp;"]"),rowPointer2))</f>
        <v/>
      </c>
      <c r="O129" s="6" t="str">
        <f ca="1">IF(INDEX(INDIRECT("ALL["&amp;ARTOMORO[#Headers]&amp;"]"),rowPointer2)="","",INDEX(INDIRECT("ALL["&amp;ARTOMORO[#Headers]&amp;"]"),rowPointer2))</f>
        <v/>
      </c>
      <c r="P129" s="3" t="str">
        <f ca="1">IF(INDEX(INDIRECT("ALL["&amp;ARTOMORO[#Headers]&amp;"]"),rowPointer2)="","",INDEX(INDIRECT("ALL["&amp;ARTOMORO[#Headers]&amp;"]"),rowPointer2))</f>
        <v/>
      </c>
      <c r="Q129" s="3">
        <f ca="1">IF(INDEX(INDIRECT("ALL["&amp;ARTOMORO[#Headers]&amp;"]"),rowPointer2)="","",INDEX(INDIRECT("ALL["&amp;ARTOMORO[#Headers]&amp;"]"),rowPointer2))</f>
        <v>3456000</v>
      </c>
      <c r="R129" s="6" t="str">
        <f ca="1">IF(INDEX(INDIRECT("ALL["&amp;ARTOMORO[#Headers]&amp;"]"),rowPointer2)="","",INDEX(INDIRECT("ALL["&amp;ARTOMORO[#Headers]&amp;"]"),rowPointer2))</f>
        <v>12 GRS</v>
      </c>
      <c r="S129" s="4">
        <f ca="1">IF(INDEX(INDIRECT("ALL["&amp;ARTOMORO[#Headers]&amp;"]"),rowPointer2)="","",INDEX(INDIRECT("ALL["&amp;ARTOMORO[#Headers]&amp;"]"),rowPointer2))</f>
        <v>0.17</v>
      </c>
      <c r="T129" s="4" t="str">
        <f ca="1">IF(INDEX(INDIRECT("ALL["&amp;ARTOMORO[#Headers]&amp;"]"),rowPointer2)="","",INDEX(INDIRECT("ALL["&amp;ARTOMORO[#Headers]&amp;"]"),rowPointer2))</f>
        <v/>
      </c>
      <c r="U129" s="3" t="str">
        <f ca="1">IF(INDEX(INDIRECT("ALL["&amp;ARTOMORO[#Headers]&amp;"]"),rowPointer2)="","",INDEX(INDIRECT("ALL["&amp;ARTOMORO[#Headers]&amp;"]"),rowPointer2))</f>
        <v/>
      </c>
      <c r="V129" s="6" t="str">
        <f ca="1">IF(INDEX(INDIRECT("ALL["&amp;ARTOMORO[#Headers]&amp;"]"),rowPointer2)="","",INDEX(INDIRECT("ALL["&amp;ARTOMORO[#Headers]&amp;"]"),rowPointer2))</f>
        <v/>
      </c>
    </row>
    <row r="130" spans="1:22" x14ac:dyDescent="0.25">
      <c r="A130" s="7">
        <v>234</v>
      </c>
      <c r="C130" t="str">
        <f ca="1">INDEX(INDIRECT("ALL["&amp;ARTOMORO[#Headers]&amp;"]"),rowPointer2)</f>
        <v/>
      </c>
      <c r="D130" s="2">
        <f ca="1">INDEX(INDIRECT("ALL["&amp;ARTOMORO[#Headers]&amp;"]"),rowPointer2)</f>
        <v>44935</v>
      </c>
      <c r="E130" s="2" t="str">
        <f ca="1">IF(ARTOMORO[[#This Row],[TGL MASUK_H]]&gt;D129,ARTOMORO[[#This Row],[TGL MASUK_H]],IF(ARTOMORO[[#This Row],[ID]]=42,ARTOMORO[[#This Row],[TGL MASUK_H]],""))</f>
        <v/>
      </c>
      <c r="F130" s="6" t="str">
        <f ca="1">IF(INDEX(INDIRECT("ALL["&amp;ARTOMORO[#Headers]&amp;"]"),rowPointer2)="","",INDEX(INDIRECT("ALL["&amp;ARTOMORO[#Headers]&amp;"]"),rowPointer2))</f>
        <v/>
      </c>
      <c r="G130" s="6" t="str">
        <f ca="1">IF(INDEX(INDIRECT("ALL["&amp;ARTOMORO[#Headers]&amp;"]"),rowPointer2)="","",INDEX(INDIRECT("ALL["&amp;ARTOMORO[#Headers]&amp;"]"),rowPointer2))</f>
        <v/>
      </c>
      <c r="H130" s="6" t="str">
        <f ca="1">IF(INDEX(INDIRECT("ALL["&amp;ARTOMORO[#Headers]&amp;"]"),rowPointer2)="","",INDEX(INDIRECT("ALL["&amp;ARTOMORO[#Headers]&amp;"]"),rowPointer2))</f>
        <v/>
      </c>
      <c r="I130" s="6" t="str">
        <f ca="1">IF(INDEX(INDIRECT("ALL["&amp;ARTOMORO[#Headers]&amp;"]"),rowPointer2)="","",INDEX(INDIRECT("ALL["&amp;ARTOMORO[#Headers]&amp;"]"),rowPointer2))</f>
        <v/>
      </c>
      <c r="J130" s="2" t="str">
        <f ca="1">IF(INDEX(INDIRECT("ALL["&amp;ARTOMORO[#Headers]&amp;"]"),rowPointer2)="","",INDEX(INDIRECT("ALL["&amp;ARTOMORO[#Headers]&amp;"]"),rowPointer2))</f>
        <v/>
      </c>
      <c r="K130" s="6" t="str">
        <f ca="1">IF(INDEX(INDIRECT("ALL["&amp;ARTOMORO[#Headers]&amp;"]"),rowPointer2)="","",INDEX(INDIRECT("ALL["&amp;ARTOMORO[#Headers]&amp;"]"),rowPointer2))</f>
        <v/>
      </c>
      <c r="L130" s="6" t="str">
        <f ca="1">IF(INDEX(INDIRECT("ALL["&amp;ARTOMORO[#Headers]&amp;"]"),rowPointer2)="","",INDEX(INDIRECT("ALL["&amp;ARTOMORO[#Headers]&amp;"]"),rowPointer2))</f>
        <v/>
      </c>
      <c r="M130" s="6" t="str">
        <f ca="1">IF(INDEX(INDIRECT("ALL["&amp;ARTOMORO[#Headers]&amp;"]"),rowPointer2)="","",INDEX(INDIRECT("ALL["&amp;ARTOMORO[#Headers]&amp;"]"),rowPointer2))</f>
        <v/>
      </c>
      <c r="N130" s="6" t="str">
        <f ca="1">IF(INDEX(INDIRECT("ALL["&amp;ARTOMORO[#Headers]&amp;"]"),rowPointer2)="","",INDEX(INDIRECT("ALL["&amp;ARTOMORO[#Headers]&amp;"]"),rowPointer2))</f>
        <v/>
      </c>
      <c r="O130" s="6" t="str">
        <f ca="1">IF(INDEX(INDIRECT("ALL["&amp;ARTOMORO[#Headers]&amp;"]"),rowPointer2)="","",INDEX(INDIRECT("ALL["&amp;ARTOMORO[#Headers]&amp;"]"),rowPointer2))</f>
        <v/>
      </c>
      <c r="P130" s="3" t="str">
        <f ca="1">IF(INDEX(INDIRECT("ALL["&amp;ARTOMORO[#Headers]&amp;"]"),rowPointer2)="","",INDEX(INDIRECT("ALL["&amp;ARTOMORO[#Headers]&amp;"]"),rowPointer2))</f>
        <v/>
      </c>
      <c r="Q130" s="3" t="str">
        <f ca="1">IF(INDEX(INDIRECT("ALL["&amp;ARTOMORO[#Headers]&amp;"]"),rowPointer2)="","",INDEX(INDIRECT("ALL["&amp;ARTOMORO[#Headers]&amp;"]"),rowPointer2))</f>
        <v/>
      </c>
      <c r="R130" s="6" t="str">
        <f ca="1">IF(INDEX(INDIRECT("ALL["&amp;ARTOMORO[#Headers]&amp;"]"),rowPointer2)="","",INDEX(INDIRECT("ALL["&amp;ARTOMORO[#Headers]&amp;"]"),rowPointer2))</f>
        <v/>
      </c>
      <c r="S130" s="4" t="str">
        <f ca="1">IF(INDEX(INDIRECT("ALL["&amp;ARTOMORO[#Headers]&amp;"]"),rowPointer2)="","",INDEX(INDIRECT("ALL["&amp;ARTOMORO[#Headers]&amp;"]"),rowPointer2))</f>
        <v/>
      </c>
      <c r="T130" s="4" t="str">
        <f ca="1">IF(INDEX(INDIRECT("ALL["&amp;ARTOMORO[#Headers]&amp;"]"),rowPointer2)="","",INDEX(INDIRECT("ALL["&amp;ARTOMORO[#Headers]&amp;"]"),rowPointer2))</f>
        <v/>
      </c>
      <c r="U130" s="3" t="str">
        <f ca="1">IF(INDEX(INDIRECT("ALL["&amp;ARTOMORO[#Headers]&amp;"]"),rowPointer2)="","",INDEX(INDIRECT("ALL["&amp;ARTOMORO[#Headers]&amp;"]"),rowPointer2))</f>
        <v/>
      </c>
      <c r="V130" s="6" t="str">
        <f ca="1">IF(INDEX(INDIRECT("ALL["&amp;ARTOMORO[#Headers]&amp;"]"),rowPointer2)="","",INDEX(INDIRECT("ALL["&amp;ARTOMORO[#Headers]&amp;"]"),rowPointer2))</f>
        <v/>
      </c>
    </row>
    <row r="131" spans="1:22" x14ac:dyDescent="0.25">
      <c r="A131" s="7">
        <v>251</v>
      </c>
      <c r="C131">
        <f ca="1">INDEX(INDIRECT("ALL["&amp;ARTOMORO[#Headers]&amp;"]"),rowPointer2)</f>
        <v>251</v>
      </c>
      <c r="D131" s="2">
        <f ca="1">INDEX(INDIRECT("ALL["&amp;ARTOMORO[#Headers]&amp;"]"),rowPointer2)</f>
        <v>44937</v>
      </c>
      <c r="E131" s="2">
        <f ca="1">IF(ARTOMORO[[#This Row],[TGL MASUK_H]]&gt;D130,ARTOMORO[[#This Row],[TGL MASUK_H]],IF(ARTOMORO[[#This Row],[ID]]=42,ARTOMORO[[#This Row],[TGL MASUK_H]],""))</f>
        <v>44937</v>
      </c>
      <c r="F131" s="6" t="str">
        <f ca="1">IF(INDEX(INDIRECT("ALL["&amp;ARTOMORO[#Headers]&amp;"]"),rowPointer2)="","",INDEX(INDIRECT("ALL["&amp;ARTOMORO[#Headers]&amp;"]"),rowPointer2))</f>
        <v>ATALI MAKMUR</v>
      </c>
      <c r="G131" s="6" t="str">
        <f ca="1">IF(INDEX(INDIRECT("ALL["&amp;ARTOMORO[#Headers]&amp;"]"),rowPointer2)="","",INDEX(INDIRECT("ALL["&amp;ARTOMORO[#Headers]&amp;"]"),rowPointer2))</f>
        <v>ARTO MORO</v>
      </c>
      <c r="H131" s="6" t="str">
        <f ca="1">IF(INDEX(INDIRECT("ALL["&amp;ARTOMORO[#Headers]&amp;"]"),rowPointer2)="","",INDEX(INDIRECT("ALL["&amp;ARTOMORO[#Headers]&amp;"]"),rowPointer2))</f>
        <v>SA230100292</v>
      </c>
      <c r="I131" s="6" t="str">
        <f ca="1">IF(INDEX(INDIRECT("ALL["&amp;ARTOMORO[#Headers]&amp;"]"),rowPointer2)="","",INDEX(INDIRECT("ALL["&amp;ARTOMORO[#Headers]&amp;"]"),rowPointer2))</f>
        <v/>
      </c>
      <c r="J131" s="2">
        <f ca="1">IF(INDEX(INDIRECT("ALL["&amp;ARTOMORO[#Headers]&amp;"]"),rowPointer2)="","",INDEX(INDIRECT("ALL["&amp;ARTOMORO[#Headers]&amp;"]"),rowPointer2))</f>
        <v>44932</v>
      </c>
      <c r="K131" s="6" t="str">
        <f ca="1">IF(INDEX(INDIRECT("ALL["&amp;ARTOMORO[#Headers]&amp;"]"),rowPointer2)="","",INDEX(INDIRECT("ALL["&amp;ARTOMORO[#Headers]&amp;"]"),rowPointer2))</f>
        <v/>
      </c>
      <c r="L131" s="6" t="str">
        <f ca="1">IF(INDEX(INDIRECT("ALL["&amp;ARTOMORO[#Headers]&amp;"]"),rowPointer2)="","",INDEX(INDIRECT("ALL["&amp;ARTOMORO[#Headers]&amp;"]"),rowPointer2))</f>
        <v>ERASER 526-B20 JK</v>
      </c>
      <c r="M131" s="6">
        <f ca="1">IF(INDEX(INDIRECT("ALL["&amp;ARTOMORO[#Headers]&amp;"]"),rowPointer2)="","",INDEX(INDIRECT("ALL["&amp;ARTOMORO[#Headers]&amp;"]"),rowPointer2))</f>
        <v>1</v>
      </c>
      <c r="N131" s="6">
        <f ca="1">IF(INDEX(INDIRECT("ALL["&amp;ARTOMORO[#Headers]&amp;"]"),rowPointer2)="","",INDEX(INDIRECT("ALL["&amp;ARTOMORO[#Headers]&amp;"]"),rowPointer2))</f>
        <v>50</v>
      </c>
      <c r="O131" s="6" t="str">
        <f ca="1">IF(INDEX(INDIRECT("ALL["&amp;ARTOMORO[#Headers]&amp;"]"),rowPointer2)="","",INDEX(INDIRECT("ALL["&amp;ARTOMORO[#Headers]&amp;"]"),rowPointer2))</f>
        <v>BOX</v>
      </c>
      <c r="P131" s="3">
        <f ca="1">IF(INDEX(INDIRECT("ALL["&amp;ARTOMORO[#Headers]&amp;"]"),rowPointer2)="","",INDEX(INDIRECT("ALL["&amp;ARTOMORO[#Headers]&amp;"]"),rowPointer2))</f>
        <v>34100</v>
      </c>
      <c r="Q131" s="3" t="str">
        <f ca="1">IF(INDEX(INDIRECT("ALL["&amp;ARTOMORO[#Headers]&amp;"]"),rowPointer2)="","",INDEX(INDIRECT("ALL["&amp;ARTOMORO[#Headers]&amp;"]"),rowPointer2))</f>
        <v/>
      </c>
      <c r="R131" s="6" t="str">
        <f ca="1">IF(INDEX(INDIRECT("ALL["&amp;ARTOMORO[#Headers]&amp;"]"),rowPointer2)="","",INDEX(INDIRECT("ALL["&amp;ARTOMORO[#Headers]&amp;"]"),rowPointer2))</f>
        <v>50 BOX X 20 PCS</v>
      </c>
      <c r="S131" s="4">
        <f ca="1">IF(INDEX(INDIRECT("ALL["&amp;ARTOMORO[#Headers]&amp;"]"),rowPointer2)="","",INDEX(INDIRECT("ALL["&amp;ARTOMORO[#Headers]&amp;"]"),rowPointer2))</f>
        <v>0.125</v>
      </c>
      <c r="T131" s="4">
        <f ca="1">IF(INDEX(INDIRECT("ALL["&amp;ARTOMORO[#Headers]&amp;"]"),rowPointer2)="","",INDEX(INDIRECT("ALL["&amp;ARTOMORO[#Headers]&amp;"]"),rowPointer2))</f>
        <v>0.05</v>
      </c>
      <c r="U131" s="3" t="str">
        <f ca="1">IF(INDEX(INDIRECT("ALL["&amp;ARTOMORO[#Headers]&amp;"]"),rowPointer2)="","",INDEX(INDIRECT("ALL["&amp;ARTOMORO[#Headers]&amp;"]"),rowPointer2))</f>
        <v/>
      </c>
      <c r="V131" s="6" t="str">
        <f ca="1">IF(INDEX(INDIRECT("ALL["&amp;ARTOMORO[#Headers]&amp;"]"),rowPointer2)="","",INDEX(INDIRECT("ALL["&amp;ARTOMORO[#Headers]&amp;"]"),rowPointer2))</f>
        <v/>
      </c>
    </row>
    <row r="132" spans="1:22" x14ac:dyDescent="0.25">
      <c r="A132" s="7">
        <v>252</v>
      </c>
      <c r="C132" t="str">
        <f ca="1">INDEX(INDIRECT("ALL["&amp;ARTOMORO[#Headers]&amp;"]"),rowPointer2)</f>
        <v/>
      </c>
      <c r="D132" s="2">
        <f ca="1">INDEX(INDIRECT("ALL["&amp;ARTOMORO[#Headers]&amp;"]"),rowPointer2)</f>
        <v>44937</v>
      </c>
      <c r="E132" s="2" t="str">
        <f ca="1">IF(ARTOMORO[[#This Row],[TGL MASUK_H]]&gt;D131,ARTOMORO[[#This Row],[TGL MASUK_H]],IF(ARTOMORO[[#This Row],[ID]]=42,ARTOMORO[[#This Row],[TGL MASUK_H]],""))</f>
        <v/>
      </c>
      <c r="F132" s="6" t="str">
        <f ca="1">IF(INDEX(INDIRECT("ALL["&amp;ARTOMORO[#Headers]&amp;"]"),rowPointer2)="","",INDEX(INDIRECT("ALL["&amp;ARTOMORO[#Headers]&amp;"]"),rowPointer2))</f>
        <v/>
      </c>
      <c r="G132" s="6" t="str">
        <f ca="1">IF(INDEX(INDIRECT("ALL["&amp;ARTOMORO[#Headers]&amp;"]"),rowPointer2)="","",INDEX(INDIRECT("ALL["&amp;ARTOMORO[#Headers]&amp;"]"),rowPointer2))</f>
        <v/>
      </c>
      <c r="H132" s="6" t="str">
        <f ca="1">IF(INDEX(INDIRECT("ALL["&amp;ARTOMORO[#Headers]&amp;"]"),rowPointer2)="","",INDEX(INDIRECT("ALL["&amp;ARTOMORO[#Headers]&amp;"]"),rowPointer2))</f>
        <v/>
      </c>
      <c r="I132" s="6" t="str">
        <f ca="1">IF(INDEX(INDIRECT("ALL["&amp;ARTOMORO[#Headers]&amp;"]"),rowPointer2)="","",INDEX(INDIRECT("ALL["&amp;ARTOMORO[#Headers]&amp;"]"),rowPointer2))</f>
        <v/>
      </c>
      <c r="J132" s="2" t="str">
        <f ca="1">IF(INDEX(INDIRECT("ALL["&amp;ARTOMORO[#Headers]&amp;"]"),rowPointer2)="","",INDEX(INDIRECT("ALL["&amp;ARTOMORO[#Headers]&amp;"]"),rowPointer2))</f>
        <v/>
      </c>
      <c r="K132" s="6" t="str">
        <f ca="1">IF(INDEX(INDIRECT("ALL["&amp;ARTOMORO[#Headers]&amp;"]"),rowPointer2)="","",INDEX(INDIRECT("ALL["&amp;ARTOMORO[#Headers]&amp;"]"),rowPointer2))</f>
        <v/>
      </c>
      <c r="L132" s="6" t="str">
        <f ca="1">IF(INDEX(INDIRECT("ALL["&amp;ARTOMORO[#Headers]&amp;"]"),rowPointer2)="","",INDEX(INDIRECT("ALL["&amp;ARTOMORO[#Headers]&amp;"]"),rowPointer2))</f>
        <v>CORRECTION TAPE CT-549 JK</v>
      </c>
      <c r="M132" s="6">
        <f ca="1">IF(INDEX(INDIRECT("ALL["&amp;ARTOMORO[#Headers]&amp;"]"),rowPointer2)="","",INDEX(INDIRECT("ALL["&amp;ARTOMORO[#Headers]&amp;"]"),rowPointer2))</f>
        <v>1</v>
      </c>
      <c r="N132" s="6">
        <f ca="1">IF(INDEX(INDIRECT("ALL["&amp;ARTOMORO[#Headers]&amp;"]"),rowPointer2)="","",INDEX(INDIRECT("ALL["&amp;ARTOMORO[#Headers]&amp;"]"),rowPointer2))</f>
        <v>360</v>
      </c>
      <c r="O132" s="6" t="str">
        <f ca="1">IF(INDEX(INDIRECT("ALL["&amp;ARTOMORO[#Headers]&amp;"]"),rowPointer2)="","",INDEX(INDIRECT("ALL["&amp;ARTOMORO[#Headers]&amp;"]"),rowPointer2))</f>
        <v>PCS</v>
      </c>
      <c r="P132" s="3">
        <f ca="1">IF(INDEX(INDIRECT("ALL["&amp;ARTOMORO[#Headers]&amp;"]"),rowPointer2)="","",INDEX(INDIRECT("ALL["&amp;ARTOMORO[#Headers]&amp;"]"),rowPointer2))</f>
        <v>10000</v>
      </c>
      <c r="Q132" s="3" t="str">
        <f ca="1">IF(INDEX(INDIRECT("ALL["&amp;ARTOMORO[#Headers]&amp;"]"),rowPointer2)="","",INDEX(INDIRECT("ALL["&amp;ARTOMORO[#Headers]&amp;"]"),rowPointer2))</f>
        <v/>
      </c>
      <c r="R132" s="6" t="str">
        <f ca="1">IF(INDEX(INDIRECT("ALL["&amp;ARTOMORO[#Headers]&amp;"]"),rowPointer2)="","",INDEX(INDIRECT("ALL["&amp;ARTOMORO[#Headers]&amp;"]"),rowPointer2))</f>
        <v>30 BOX X 12 PCS</v>
      </c>
      <c r="S132" s="4">
        <f ca="1">IF(INDEX(INDIRECT("ALL["&amp;ARTOMORO[#Headers]&amp;"]"),rowPointer2)="","",INDEX(INDIRECT("ALL["&amp;ARTOMORO[#Headers]&amp;"]"),rowPointer2))</f>
        <v>0.125</v>
      </c>
      <c r="T132" s="4">
        <f ca="1">IF(INDEX(INDIRECT("ALL["&amp;ARTOMORO[#Headers]&amp;"]"),rowPointer2)="","",INDEX(INDIRECT("ALL["&amp;ARTOMORO[#Headers]&amp;"]"),rowPointer2))</f>
        <v>0.05</v>
      </c>
      <c r="U132" s="3" t="str">
        <f ca="1">IF(INDEX(INDIRECT("ALL["&amp;ARTOMORO[#Headers]&amp;"]"),rowPointer2)="","",INDEX(INDIRECT("ALL["&amp;ARTOMORO[#Headers]&amp;"]"),rowPointer2))</f>
        <v/>
      </c>
      <c r="V132" s="6" t="str">
        <f ca="1">IF(INDEX(INDIRECT("ALL["&amp;ARTOMORO[#Headers]&amp;"]"),rowPointer2)="","",INDEX(INDIRECT("ALL["&amp;ARTOMORO[#Headers]&amp;"]"),rowPointer2))</f>
        <v/>
      </c>
    </row>
    <row r="133" spans="1:22" x14ac:dyDescent="0.25">
      <c r="A133" s="7">
        <v>253</v>
      </c>
      <c r="C133" t="str">
        <f ca="1">INDEX(INDIRECT("ALL["&amp;ARTOMORO[#Headers]&amp;"]"),rowPointer2)</f>
        <v/>
      </c>
      <c r="D133" s="2">
        <f ca="1">INDEX(INDIRECT("ALL["&amp;ARTOMORO[#Headers]&amp;"]"),rowPointer2)</f>
        <v>44937</v>
      </c>
      <c r="E133" s="2" t="str">
        <f ca="1">IF(ARTOMORO[[#This Row],[TGL MASUK_H]]&gt;D132,ARTOMORO[[#This Row],[TGL MASUK_H]],IF(ARTOMORO[[#This Row],[ID]]=42,ARTOMORO[[#This Row],[TGL MASUK_H]],""))</f>
        <v/>
      </c>
      <c r="F133" s="6" t="str">
        <f ca="1">IF(INDEX(INDIRECT("ALL["&amp;ARTOMORO[#Headers]&amp;"]"),rowPointer2)="","",INDEX(INDIRECT("ALL["&amp;ARTOMORO[#Headers]&amp;"]"),rowPointer2))</f>
        <v/>
      </c>
      <c r="G133" s="6" t="str">
        <f ca="1">IF(INDEX(INDIRECT("ALL["&amp;ARTOMORO[#Headers]&amp;"]"),rowPointer2)="","",INDEX(INDIRECT("ALL["&amp;ARTOMORO[#Headers]&amp;"]"),rowPointer2))</f>
        <v/>
      </c>
      <c r="H133" s="6" t="str">
        <f ca="1">IF(INDEX(INDIRECT("ALL["&amp;ARTOMORO[#Headers]&amp;"]"),rowPointer2)="","",INDEX(INDIRECT("ALL["&amp;ARTOMORO[#Headers]&amp;"]"),rowPointer2))</f>
        <v/>
      </c>
      <c r="I133" s="6" t="str">
        <f ca="1">IF(INDEX(INDIRECT("ALL["&amp;ARTOMORO[#Headers]&amp;"]"),rowPointer2)="","",INDEX(INDIRECT("ALL["&amp;ARTOMORO[#Headers]&amp;"]"),rowPointer2))</f>
        <v/>
      </c>
      <c r="J133" s="2" t="str">
        <f ca="1">IF(INDEX(INDIRECT("ALL["&amp;ARTOMORO[#Headers]&amp;"]"),rowPointer2)="","",INDEX(INDIRECT("ALL["&amp;ARTOMORO[#Headers]&amp;"]"),rowPointer2))</f>
        <v/>
      </c>
      <c r="K133" s="6" t="str">
        <f ca="1">IF(INDEX(INDIRECT("ALL["&amp;ARTOMORO[#Headers]&amp;"]"),rowPointer2)="","",INDEX(INDIRECT("ALL["&amp;ARTOMORO[#Headers]&amp;"]"),rowPointer2))</f>
        <v/>
      </c>
      <c r="L133" s="6" t="str">
        <f ca="1">IF(INDEX(INDIRECT("ALL["&amp;ARTOMORO[#Headers]&amp;"]"),rowPointer2)="","",INDEX(INDIRECT("ALL["&amp;ARTOMORO[#Headers]&amp;"]"),rowPointer2))</f>
        <v>CORRECTION TAPE CT-510A JK</v>
      </c>
      <c r="M133" s="6">
        <f ca="1">IF(INDEX(INDIRECT("ALL["&amp;ARTOMORO[#Headers]&amp;"]"),rowPointer2)="","",INDEX(INDIRECT("ALL["&amp;ARTOMORO[#Headers]&amp;"]"),rowPointer2))</f>
        <v>1</v>
      </c>
      <c r="N133" s="6">
        <f ca="1">IF(INDEX(INDIRECT("ALL["&amp;ARTOMORO[#Headers]&amp;"]"),rowPointer2)="","",INDEX(INDIRECT("ALL["&amp;ARTOMORO[#Headers]&amp;"]"),rowPointer2))</f>
        <v>360</v>
      </c>
      <c r="O133" s="6" t="str">
        <f ca="1">IF(INDEX(INDIRECT("ALL["&amp;ARTOMORO[#Headers]&amp;"]"),rowPointer2)="","",INDEX(INDIRECT("ALL["&amp;ARTOMORO[#Headers]&amp;"]"),rowPointer2))</f>
        <v>PCS</v>
      </c>
      <c r="P133" s="3">
        <f ca="1">IF(INDEX(INDIRECT("ALL["&amp;ARTOMORO[#Headers]&amp;"]"),rowPointer2)="","",INDEX(INDIRECT("ALL["&amp;ARTOMORO[#Headers]&amp;"]"),rowPointer2))</f>
        <v>5800</v>
      </c>
      <c r="Q133" s="3" t="str">
        <f ca="1">IF(INDEX(INDIRECT("ALL["&amp;ARTOMORO[#Headers]&amp;"]"),rowPointer2)="","",INDEX(INDIRECT("ALL["&amp;ARTOMORO[#Headers]&amp;"]"),rowPointer2))</f>
        <v/>
      </c>
      <c r="R133" s="6" t="str">
        <f ca="1">IF(INDEX(INDIRECT("ALL["&amp;ARTOMORO[#Headers]&amp;"]"),rowPointer2)="","",INDEX(INDIRECT("ALL["&amp;ARTOMORO[#Headers]&amp;"]"),rowPointer2))</f>
        <v>30 BOX X 12 PCS</v>
      </c>
      <c r="S133" s="4">
        <f ca="1">IF(INDEX(INDIRECT("ALL["&amp;ARTOMORO[#Headers]&amp;"]"),rowPointer2)="","",INDEX(INDIRECT("ALL["&amp;ARTOMORO[#Headers]&amp;"]"),rowPointer2))</f>
        <v>0.125</v>
      </c>
      <c r="T133" s="4">
        <f ca="1">IF(INDEX(INDIRECT("ALL["&amp;ARTOMORO[#Headers]&amp;"]"),rowPointer2)="","",INDEX(INDIRECT("ALL["&amp;ARTOMORO[#Headers]&amp;"]"),rowPointer2))</f>
        <v>0.05</v>
      </c>
      <c r="U133" s="3" t="str">
        <f ca="1">IF(INDEX(INDIRECT("ALL["&amp;ARTOMORO[#Headers]&amp;"]"),rowPointer2)="","",INDEX(INDIRECT("ALL["&amp;ARTOMORO[#Headers]&amp;"]"),rowPointer2))</f>
        <v/>
      </c>
      <c r="V133" s="6" t="str">
        <f ca="1">IF(INDEX(INDIRECT("ALL["&amp;ARTOMORO[#Headers]&amp;"]"),rowPointer2)="","",INDEX(INDIRECT("ALL["&amp;ARTOMORO[#Headers]&amp;"]"),rowPointer2))</f>
        <v/>
      </c>
    </row>
    <row r="134" spans="1:22" x14ac:dyDescent="0.25">
      <c r="A134" s="7">
        <v>254</v>
      </c>
      <c r="C134" t="str">
        <f ca="1">INDEX(INDIRECT("ALL["&amp;ARTOMORO[#Headers]&amp;"]"),rowPointer2)</f>
        <v/>
      </c>
      <c r="D134" s="2">
        <f ca="1">INDEX(INDIRECT("ALL["&amp;ARTOMORO[#Headers]&amp;"]"),rowPointer2)</f>
        <v>44937</v>
      </c>
      <c r="E134" s="2" t="str">
        <f ca="1">IF(ARTOMORO[[#This Row],[TGL MASUK_H]]&gt;D133,ARTOMORO[[#This Row],[TGL MASUK_H]],IF(ARTOMORO[[#This Row],[ID]]=42,ARTOMORO[[#This Row],[TGL MASUK_H]],""))</f>
        <v/>
      </c>
      <c r="F134" s="6" t="str">
        <f ca="1">IF(INDEX(INDIRECT("ALL["&amp;ARTOMORO[#Headers]&amp;"]"),rowPointer2)="","",INDEX(INDIRECT("ALL["&amp;ARTOMORO[#Headers]&amp;"]"),rowPointer2))</f>
        <v/>
      </c>
      <c r="G134" s="6" t="str">
        <f ca="1">IF(INDEX(INDIRECT("ALL["&amp;ARTOMORO[#Headers]&amp;"]"),rowPointer2)="","",INDEX(INDIRECT("ALL["&amp;ARTOMORO[#Headers]&amp;"]"),rowPointer2))</f>
        <v/>
      </c>
      <c r="H134" s="6" t="str">
        <f ca="1">IF(INDEX(INDIRECT("ALL["&amp;ARTOMORO[#Headers]&amp;"]"),rowPointer2)="","",INDEX(INDIRECT("ALL["&amp;ARTOMORO[#Headers]&amp;"]"),rowPointer2))</f>
        <v/>
      </c>
      <c r="I134" s="6" t="str">
        <f ca="1">IF(INDEX(INDIRECT("ALL["&amp;ARTOMORO[#Headers]&amp;"]"),rowPointer2)="","",INDEX(INDIRECT("ALL["&amp;ARTOMORO[#Headers]&amp;"]"),rowPointer2))</f>
        <v/>
      </c>
      <c r="J134" s="2" t="str">
        <f ca="1">IF(INDEX(INDIRECT("ALL["&amp;ARTOMORO[#Headers]&amp;"]"),rowPointer2)="","",INDEX(INDIRECT("ALL["&amp;ARTOMORO[#Headers]&amp;"]"),rowPointer2))</f>
        <v/>
      </c>
      <c r="K134" s="6" t="str">
        <f ca="1">IF(INDEX(INDIRECT("ALL["&amp;ARTOMORO[#Headers]&amp;"]"),rowPointer2)="","",INDEX(INDIRECT("ALL["&amp;ARTOMORO[#Headers]&amp;"]"),rowPointer2))</f>
        <v/>
      </c>
      <c r="L134" s="6" t="str">
        <f ca="1">IF(INDEX(INDIRECT("ALL["&amp;ARTOMORO[#Headers]&amp;"]"),rowPointer2)="","",INDEX(INDIRECT("ALL["&amp;ARTOMORO[#Headers]&amp;"]"),rowPointer2))</f>
        <v>L LEAF A5-7020 (50S) JK</v>
      </c>
      <c r="M134" s="6">
        <f ca="1">IF(INDEX(INDIRECT("ALL["&amp;ARTOMORO[#Headers]&amp;"]"),rowPointer2)="","",INDEX(INDIRECT("ALL["&amp;ARTOMORO[#Headers]&amp;"]"),rowPointer2))</f>
        <v>1</v>
      </c>
      <c r="N134" s="6">
        <f ca="1">IF(INDEX(INDIRECT("ALL["&amp;ARTOMORO[#Headers]&amp;"]"),rowPointer2)="","",INDEX(INDIRECT("ALL["&amp;ARTOMORO[#Headers]&amp;"]"),rowPointer2))</f>
        <v>192</v>
      </c>
      <c r="O134" s="6" t="str">
        <f ca="1">IF(INDEX(INDIRECT("ALL["&amp;ARTOMORO[#Headers]&amp;"]"),rowPointer2)="","",INDEX(INDIRECT("ALL["&amp;ARTOMORO[#Headers]&amp;"]"),rowPointer2))</f>
        <v>PAK</v>
      </c>
      <c r="P134" s="3">
        <f ca="1">IF(INDEX(INDIRECT("ALL["&amp;ARTOMORO[#Headers]&amp;"]"),rowPointer2)="","",INDEX(INDIRECT("ALL["&amp;ARTOMORO[#Headers]&amp;"]"),rowPointer2))</f>
        <v>3600</v>
      </c>
      <c r="Q134" s="3" t="str">
        <f ca="1">IF(INDEX(INDIRECT("ALL["&amp;ARTOMORO[#Headers]&amp;"]"),rowPointer2)="","",INDEX(INDIRECT("ALL["&amp;ARTOMORO[#Headers]&amp;"]"),rowPointer2))</f>
        <v/>
      </c>
      <c r="R134" s="6" t="str">
        <f ca="1">IF(INDEX(INDIRECT("ALL["&amp;ARTOMORO[#Headers]&amp;"]"),rowPointer2)="","",INDEX(INDIRECT("ALL["&amp;ARTOMORO[#Headers]&amp;"]"),rowPointer2))</f>
        <v>192 PAK</v>
      </c>
      <c r="S134" s="4">
        <f ca="1">IF(INDEX(INDIRECT("ALL["&amp;ARTOMORO[#Headers]&amp;"]"),rowPointer2)="","",INDEX(INDIRECT("ALL["&amp;ARTOMORO[#Headers]&amp;"]"),rowPointer2))</f>
        <v>0.125</v>
      </c>
      <c r="T134" s="4">
        <f ca="1">IF(INDEX(INDIRECT("ALL["&amp;ARTOMORO[#Headers]&amp;"]"),rowPointer2)="","",INDEX(INDIRECT("ALL["&amp;ARTOMORO[#Headers]&amp;"]"),rowPointer2))</f>
        <v>0.05</v>
      </c>
      <c r="U134" s="3" t="str">
        <f ca="1">IF(INDEX(INDIRECT("ALL["&amp;ARTOMORO[#Headers]&amp;"]"),rowPointer2)="","",INDEX(INDIRECT("ALL["&amp;ARTOMORO[#Headers]&amp;"]"),rowPointer2))</f>
        <v/>
      </c>
      <c r="V134" s="6" t="str">
        <f ca="1">IF(INDEX(INDIRECT("ALL["&amp;ARTOMORO[#Headers]&amp;"]"),rowPointer2)="","",INDEX(INDIRECT("ALL["&amp;ARTOMORO[#Headers]&amp;"]"),rowPointer2))</f>
        <v/>
      </c>
    </row>
    <row r="135" spans="1:22" x14ac:dyDescent="0.25">
      <c r="A135" s="7">
        <v>255</v>
      </c>
      <c r="C135" t="str">
        <f ca="1">INDEX(INDIRECT("ALL["&amp;ARTOMORO[#Headers]&amp;"]"),rowPointer2)</f>
        <v/>
      </c>
      <c r="D135" s="2">
        <f ca="1">INDEX(INDIRECT("ALL["&amp;ARTOMORO[#Headers]&amp;"]"),rowPointer2)</f>
        <v>44937</v>
      </c>
      <c r="E135" s="2" t="str">
        <f ca="1">IF(ARTOMORO[[#This Row],[TGL MASUK_H]]&gt;D134,ARTOMORO[[#This Row],[TGL MASUK_H]],IF(ARTOMORO[[#This Row],[ID]]=42,ARTOMORO[[#This Row],[TGL MASUK_H]],""))</f>
        <v/>
      </c>
      <c r="F135" s="6" t="str">
        <f ca="1">IF(INDEX(INDIRECT("ALL["&amp;ARTOMORO[#Headers]&amp;"]"),rowPointer2)="","",INDEX(INDIRECT("ALL["&amp;ARTOMORO[#Headers]&amp;"]"),rowPointer2))</f>
        <v/>
      </c>
      <c r="G135" s="6" t="str">
        <f ca="1">IF(INDEX(INDIRECT("ALL["&amp;ARTOMORO[#Headers]&amp;"]"),rowPointer2)="","",INDEX(INDIRECT("ALL["&amp;ARTOMORO[#Headers]&amp;"]"),rowPointer2))</f>
        <v/>
      </c>
      <c r="H135" s="6" t="str">
        <f ca="1">IF(INDEX(INDIRECT("ALL["&amp;ARTOMORO[#Headers]&amp;"]"),rowPointer2)="","",INDEX(INDIRECT("ALL["&amp;ARTOMORO[#Headers]&amp;"]"),rowPointer2))</f>
        <v/>
      </c>
      <c r="I135" s="6" t="str">
        <f ca="1">IF(INDEX(INDIRECT("ALL["&amp;ARTOMORO[#Headers]&amp;"]"),rowPointer2)="","",INDEX(INDIRECT("ALL["&amp;ARTOMORO[#Headers]&amp;"]"),rowPointer2))</f>
        <v/>
      </c>
      <c r="J135" s="2" t="str">
        <f ca="1">IF(INDEX(INDIRECT("ALL["&amp;ARTOMORO[#Headers]&amp;"]"),rowPointer2)="","",INDEX(INDIRECT("ALL["&amp;ARTOMORO[#Headers]&amp;"]"),rowPointer2))</f>
        <v/>
      </c>
      <c r="K135" s="6" t="str">
        <f ca="1">IF(INDEX(INDIRECT("ALL["&amp;ARTOMORO[#Headers]&amp;"]"),rowPointer2)="","",INDEX(INDIRECT("ALL["&amp;ARTOMORO[#Headers]&amp;"]"),rowPointer2))</f>
        <v/>
      </c>
      <c r="L135" s="6" t="str">
        <f ca="1">IF(INDEX(INDIRECT("ALL["&amp;ARTOMORO[#Headers]&amp;"]"),rowPointer2)="","",INDEX(INDIRECT("ALL["&amp;ARTOMORO[#Headers]&amp;"]"),rowPointer2))</f>
        <v>BINDER CLIP 155 JK</v>
      </c>
      <c r="M135" s="6">
        <f ca="1">IF(INDEX(INDIRECT("ALL["&amp;ARTOMORO[#Headers]&amp;"]"),rowPointer2)="","",INDEX(INDIRECT("ALL["&amp;ARTOMORO[#Headers]&amp;"]"),rowPointer2))</f>
        <v>1</v>
      </c>
      <c r="N135" s="6">
        <f ca="1">IF(INDEX(INDIRECT("ALL["&amp;ARTOMORO[#Headers]&amp;"]"),rowPointer2)="","",INDEX(INDIRECT("ALL["&amp;ARTOMORO[#Headers]&amp;"]"),rowPointer2))</f>
        <v>20</v>
      </c>
      <c r="O135" s="6" t="str">
        <f ca="1">IF(INDEX(INDIRECT("ALL["&amp;ARTOMORO[#Headers]&amp;"]"),rowPointer2)="","",INDEX(INDIRECT("ALL["&amp;ARTOMORO[#Headers]&amp;"]"),rowPointer2))</f>
        <v>GRS</v>
      </c>
      <c r="P135" s="3">
        <f ca="1">IF(INDEX(INDIRECT("ALL["&amp;ARTOMORO[#Headers]&amp;"]"),rowPointer2)="","",INDEX(INDIRECT("ALL["&amp;ARTOMORO[#Headers]&amp;"]"),rowPointer2))</f>
        <v>67800</v>
      </c>
      <c r="Q135" s="3" t="str">
        <f ca="1">IF(INDEX(INDIRECT("ALL["&amp;ARTOMORO[#Headers]&amp;"]"),rowPointer2)="","",INDEX(INDIRECT("ALL["&amp;ARTOMORO[#Headers]&amp;"]"),rowPointer2))</f>
        <v/>
      </c>
      <c r="R135" s="6" t="str">
        <f ca="1">IF(INDEX(INDIRECT("ALL["&amp;ARTOMORO[#Headers]&amp;"]"),rowPointer2)="","",INDEX(INDIRECT("ALL["&amp;ARTOMORO[#Headers]&amp;"]"),rowPointer2))</f>
        <v>20 GRS</v>
      </c>
      <c r="S135" s="4">
        <f ca="1">IF(INDEX(INDIRECT("ALL["&amp;ARTOMORO[#Headers]&amp;"]"),rowPointer2)="","",INDEX(INDIRECT("ALL["&amp;ARTOMORO[#Headers]&amp;"]"),rowPointer2))</f>
        <v>0.125</v>
      </c>
      <c r="T135" s="4">
        <f ca="1">IF(INDEX(INDIRECT("ALL["&amp;ARTOMORO[#Headers]&amp;"]"),rowPointer2)="","",INDEX(INDIRECT("ALL["&amp;ARTOMORO[#Headers]&amp;"]"),rowPointer2))</f>
        <v>0.05</v>
      </c>
      <c r="U135" s="3" t="str">
        <f ca="1">IF(INDEX(INDIRECT("ALL["&amp;ARTOMORO[#Headers]&amp;"]"),rowPointer2)="","",INDEX(INDIRECT("ALL["&amp;ARTOMORO[#Headers]&amp;"]"),rowPointer2))</f>
        <v/>
      </c>
      <c r="V135" s="6" t="str">
        <f ca="1">IF(INDEX(INDIRECT("ALL["&amp;ARTOMORO[#Headers]&amp;"]"),rowPointer2)="","",INDEX(INDIRECT("ALL["&amp;ARTOMORO[#Headers]&amp;"]"),rowPointer2))</f>
        <v/>
      </c>
    </row>
    <row r="136" spans="1:22" x14ac:dyDescent="0.25">
      <c r="A136" s="7">
        <v>256</v>
      </c>
      <c r="C136" t="str">
        <f ca="1">INDEX(INDIRECT("ALL["&amp;ARTOMORO[#Headers]&amp;"]"),rowPointer2)</f>
        <v/>
      </c>
      <c r="D136" s="2">
        <f ca="1">INDEX(INDIRECT("ALL["&amp;ARTOMORO[#Headers]&amp;"]"),rowPointer2)</f>
        <v>44937</v>
      </c>
      <c r="E136" s="2" t="str">
        <f ca="1">IF(ARTOMORO[[#This Row],[TGL MASUK_H]]&gt;D135,ARTOMORO[[#This Row],[TGL MASUK_H]],IF(ARTOMORO[[#This Row],[ID]]=42,ARTOMORO[[#This Row],[TGL MASUK_H]],""))</f>
        <v/>
      </c>
      <c r="F136" s="6" t="str">
        <f ca="1">IF(INDEX(INDIRECT("ALL["&amp;ARTOMORO[#Headers]&amp;"]"),rowPointer2)="","",INDEX(INDIRECT("ALL["&amp;ARTOMORO[#Headers]&amp;"]"),rowPointer2))</f>
        <v/>
      </c>
      <c r="G136" s="6" t="str">
        <f ca="1">IF(INDEX(INDIRECT("ALL["&amp;ARTOMORO[#Headers]&amp;"]"),rowPointer2)="","",INDEX(INDIRECT("ALL["&amp;ARTOMORO[#Headers]&amp;"]"),rowPointer2))</f>
        <v/>
      </c>
      <c r="H136" s="6" t="str">
        <f ca="1">IF(INDEX(INDIRECT("ALL["&amp;ARTOMORO[#Headers]&amp;"]"),rowPointer2)="","",INDEX(INDIRECT("ALL["&amp;ARTOMORO[#Headers]&amp;"]"),rowPointer2))</f>
        <v/>
      </c>
      <c r="I136" s="6" t="str">
        <f ca="1">IF(INDEX(INDIRECT("ALL["&amp;ARTOMORO[#Headers]&amp;"]"),rowPointer2)="","",INDEX(INDIRECT("ALL["&amp;ARTOMORO[#Headers]&amp;"]"),rowPointer2))</f>
        <v/>
      </c>
      <c r="J136" s="2" t="str">
        <f ca="1">IF(INDEX(INDIRECT("ALL["&amp;ARTOMORO[#Headers]&amp;"]"),rowPointer2)="","",INDEX(INDIRECT("ALL["&amp;ARTOMORO[#Headers]&amp;"]"),rowPointer2))</f>
        <v/>
      </c>
      <c r="K136" s="6" t="str">
        <f ca="1">IF(INDEX(INDIRECT("ALL["&amp;ARTOMORO[#Headers]&amp;"]"),rowPointer2)="","",INDEX(INDIRECT("ALL["&amp;ARTOMORO[#Headers]&amp;"]"),rowPointer2))</f>
        <v/>
      </c>
      <c r="L136" s="6" t="str">
        <f ca="1">IF(INDEX(INDIRECT("ALL["&amp;ARTOMORO[#Headers]&amp;"]"),rowPointer2)="","",INDEX(INDIRECT("ALL["&amp;ARTOMORO[#Headers]&amp;"]"),rowPointer2))</f>
        <v>PERMANENT MARKER PM-34 BLACK JK</v>
      </c>
      <c r="M136" s="6" t="str">
        <f ca="1">IF(INDEX(INDIRECT("ALL["&amp;ARTOMORO[#Headers]&amp;"]"),rowPointer2)="","",INDEX(INDIRECT("ALL["&amp;ARTOMORO[#Headers]&amp;"]"),rowPointer2))</f>
        <v/>
      </c>
      <c r="N136" s="6">
        <f ca="1">IF(INDEX(INDIRECT("ALL["&amp;ARTOMORO[#Headers]&amp;"]"),rowPointer2)="","",INDEX(INDIRECT("ALL["&amp;ARTOMORO[#Headers]&amp;"]"),rowPointer2))</f>
        <v>24</v>
      </c>
      <c r="O136" s="6" t="str">
        <f ca="1">IF(INDEX(INDIRECT("ALL["&amp;ARTOMORO[#Headers]&amp;"]"),rowPointer2)="","",INDEX(INDIRECT("ALL["&amp;ARTOMORO[#Headers]&amp;"]"),rowPointer2))</f>
        <v>PCS</v>
      </c>
      <c r="P136" s="3">
        <f ca="1">IF(INDEX(INDIRECT("ALL["&amp;ARTOMORO[#Headers]&amp;"]"),rowPointer2)="","",INDEX(INDIRECT("ALL["&amp;ARTOMORO[#Headers]&amp;"]"),rowPointer2))</f>
        <v>2350</v>
      </c>
      <c r="Q136" s="3" t="str">
        <f ca="1">IF(INDEX(INDIRECT("ALL["&amp;ARTOMORO[#Headers]&amp;"]"),rowPointer2)="","",INDEX(INDIRECT("ALL["&amp;ARTOMORO[#Headers]&amp;"]"),rowPointer2))</f>
        <v/>
      </c>
      <c r="R136" s="6" t="str">
        <f ca="1">IF(INDEX(INDIRECT("ALL["&amp;ARTOMORO[#Headers]&amp;"]"),rowPointer2)="","",INDEX(INDIRECT("ALL["&amp;ARTOMORO[#Headers]&amp;"]"),rowPointer2))</f>
        <v>48 BOX X 12 PCS</v>
      </c>
      <c r="S136" s="4">
        <f ca="1">IF(INDEX(INDIRECT("ALL["&amp;ARTOMORO[#Headers]&amp;"]"),rowPointer2)="","",INDEX(INDIRECT("ALL["&amp;ARTOMORO[#Headers]&amp;"]"),rowPointer2))</f>
        <v>0.1</v>
      </c>
      <c r="T136" s="4">
        <f ca="1">IF(INDEX(INDIRECT("ALL["&amp;ARTOMORO[#Headers]&amp;"]"),rowPointer2)="","",INDEX(INDIRECT("ALL["&amp;ARTOMORO[#Headers]&amp;"]"),rowPointer2))</f>
        <v>0.05</v>
      </c>
      <c r="U136" s="3" t="str">
        <f ca="1">IF(INDEX(INDIRECT("ALL["&amp;ARTOMORO[#Headers]&amp;"]"),rowPointer2)="","",INDEX(INDIRECT("ALL["&amp;ARTOMORO[#Headers]&amp;"]"),rowPointer2))</f>
        <v/>
      </c>
      <c r="V136" s="6" t="str">
        <f ca="1">IF(INDEX(INDIRECT("ALL["&amp;ARTOMORO[#Headers]&amp;"]"),rowPointer2)="","",INDEX(INDIRECT("ALL["&amp;ARTOMORO[#Headers]&amp;"]"),rowPointer2))</f>
        <v>BONUS BINDER CLIP JK</v>
      </c>
    </row>
    <row r="137" spans="1:22" x14ac:dyDescent="0.25">
      <c r="A137" s="7">
        <v>257</v>
      </c>
      <c r="C137" t="str">
        <f ca="1">INDEX(INDIRECT("ALL["&amp;ARTOMORO[#Headers]&amp;"]"),rowPointer2)</f>
        <v/>
      </c>
      <c r="D137" s="2">
        <f ca="1">INDEX(INDIRECT("ALL["&amp;ARTOMORO[#Headers]&amp;"]"),rowPointer2)</f>
        <v>44937</v>
      </c>
      <c r="E137" s="2" t="str">
        <f ca="1">IF(ARTOMORO[[#This Row],[TGL MASUK_H]]&gt;D136,ARTOMORO[[#This Row],[TGL MASUK_H]],IF(ARTOMORO[[#This Row],[ID]]=42,ARTOMORO[[#This Row],[TGL MASUK_H]],""))</f>
        <v/>
      </c>
      <c r="F137" s="6" t="str">
        <f ca="1">IF(INDEX(INDIRECT("ALL["&amp;ARTOMORO[#Headers]&amp;"]"),rowPointer2)="","",INDEX(INDIRECT("ALL["&amp;ARTOMORO[#Headers]&amp;"]"),rowPointer2))</f>
        <v/>
      </c>
      <c r="G137" s="6" t="str">
        <f ca="1">IF(INDEX(INDIRECT("ALL["&amp;ARTOMORO[#Headers]&amp;"]"),rowPointer2)="","",INDEX(INDIRECT("ALL["&amp;ARTOMORO[#Headers]&amp;"]"),rowPointer2))</f>
        <v/>
      </c>
      <c r="H137" s="6" t="str">
        <f ca="1">IF(INDEX(INDIRECT("ALL["&amp;ARTOMORO[#Headers]&amp;"]"),rowPointer2)="","",INDEX(INDIRECT("ALL["&amp;ARTOMORO[#Headers]&amp;"]"),rowPointer2))</f>
        <v/>
      </c>
      <c r="I137" s="6" t="str">
        <f ca="1">IF(INDEX(INDIRECT("ALL["&amp;ARTOMORO[#Headers]&amp;"]"),rowPointer2)="","",INDEX(INDIRECT("ALL["&amp;ARTOMORO[#Headers]&amp;"]"),rowPointer2))</f>
        <v/>
      </c>
      <c r="J137" s="2" t="str">
        <f ca="1">IF(INDEX(INDIRECT("ALL["&amp;ARTOMORO[#Headers]&amp;"]"),rowPointer2)="","",INDEX(INDIRECT("ALL["&amp;ARTOMORO[#Headers]&amp;"]"),rowPointer2))</f>
        <v/>
      </c>
      <c r="K137" s="6" t="str">
        <f ca="1">IF(INDEX(INDIRECT("ALL["&amp;ARTOMORO[#Headers]&amp;"]"),rowPointer2)="","",INDEX(INDIRECT("ALL["&amp;ARTOMORO[#Headers]&amp;"]"),rowPointer2))</f>
        <v/>
      </c>
      <c r="L137" s="6" t="str">
        <f ca="1">IF(INDEX(INDIRECT("ALL["&amp;ARTOMORO[#Headers]&amp;"]"),rowPointer2)="","",INDEX(INDIRECT("ALL["&amp;ARTOMORO[#Headers]&amp;"]"),rowPointer2))</f>
        <v>OIL PASTEL OP-18S PP CASE SEA WORLD JK</v>
      </c>
      <c r="M137" s="6">
        <f ca="1">IF(INDEX(INDIRECT("ALL["&amp;ARTOMORO[#Headers]&amp;"]"),rowPointer2)="","",INDEX(INDIRECT("ALL["&amp;ARTOMORO[#Headers]&amp;"]"),rowPointer2))</f>
        <v>1</v>
      </c>
      <c r="N137" s="6">
        <f ca="1">IF(INDEX(INDIRECT("ALL["&amp;ARTOMORO[#Headers]&amp;"]"),rowPointer2)="","",INDEX(INDIRECT("ALL["&amp;ARTOMORO[#Headers]&amp;"]"),rowPointer2))</f>
        <v>72</v>
      </c>
      <c r="O137" s="6" t="str">
        <f ca="1">IF(INDEX(INDIRECT("ALL["&amp;ARTOMORO[#Headers]&amp;"]"),rowPointer2)="","",INDEX(INDIRECT("ALL["&amp;ARTOMORO[#Headers]&amp;"]"),rowPointer2))</f>
        <v>SET</v>
      </c>
      <c r="P137" s="3">
        <f ca="1">IF(INDEX(INDIRECT("ALL["&amp;ARTOMORO[#Headers]&amp;"]"),rowPointer2)="","",INDEX(INDIRECT("ALL["&amp;ARTOMORO[#Headers]&amp;"]"),rowPointer2))</f>
        <v>23000</v>
      </c>
      <c r="Q137" s="3" t="str">
        <f ca="1">IF(INDEX(INDIRECT("ALL["&amp;ARTOMORO[#Headers]&amp;"]"),rowPointer2)="","",INDEX(INDIRECT("ALL["&amp;ARTOMORO[#Headers]&amp;"]"),rowPointer2))</f>
        <v/>
      </c>
      <c r="R137" s="6" t="str">
        <f ca="1">IF(INDEX(INDIRECT("ALL["&amp;ARTOMORO[#Headers]&amp;"]"),rowPointer2)="","",INDEX(INDIRECT("ALL["&amp;ARTOMORO[#Headers]&amp;"]"),rowPointer2))</f>
        <v>6 BOX X 12 SET</v>
      </c>
      <c r="S137" s="4">
        <f ca="1">IF(INDEX(INDIRECT("ALL["&amp;ARTOMORO[#Headers]&amp;"]"),rowPointer2)="","",INDEX(INDIRECT("ALL["&amp;ARTOMORO[#Headers]&amp;"]"),rowPointer2))</f>
        <v>0.125</v>
      </c>
      <c r="T137" s="4">
        <f ca="1">IF(INDEX(INDIRECT("ALL["&amp;ARTOMORO[#Headers]&amp;"]"),rowPointer2)="","",INDEX(INDIRECT("ALL["&amp;ARTOMORO[#Headers]&amp;"]"),rowPointer2))</f>
        <v>0.05</v>
      </c>
      <c r="U137" s="3" t="str">
        <f ca="1">IF(INDEX(INDIRECT("ALL["&amp;ARTOMORO[#Headers]&amp;"]"),rowPointer2)="","",INDEX(INDIRECT("ALL["&amp;ARTOMORO[#Headers]&amp;"]"),rowPointer2))</f>
        <v/>
      </c>
      <c r="V137" s="6" t="str">
        <f ca="1">IF(INDEX(INDIRECT("ALL["&amp;ARTOMORO[#Headers]&amp;"]"),rowPointer2)="","",INDEX(INDIRECT("ALL["&amp;ARTOMORO[#Headers]&amp;"]"),rowPointer2))</f>
        <v/>
      </c>
    </row>
    <row r="138" spans="1:22" x14ac:dyDescent="0.25">
      <c r="A138" s="7">
        <v>258</v>
      </c>
      <c r="C138" t="str">
        <f ca="1">INDEX(INDIRECT("ALL["&amp;ARTOMORO[#Headers]&amp;"]"),rowPointer2)</f>
        <v/>
      </c>
      <c r="D138" s="2">
        <f ca="1">INDEX(INDIRECT("ALL["&amp;ARTOMORO[#Headers]&amp;"]"),rowPointer2)</f>
        <v>44937</v>
      </c>
      <c r="E138" s="2" t="str">
        <f ca="1">IF(ARTOMORO[[#This Row],[TGL MASUK_H]]&gt;D137,ARTOMORO[[#This Row],[TGL MASUK_H]],IF(ARTOMORO[[#This Row],[ID]]=42,ARTOMORO[[#This Row],[TGL MASUK_H]],""))</f>
        <v/>
      </c>
      <c r="F138" s="6" t="str">
        <f ca="1">IF(INDEX(INDIRECT("ALL["&amp;ARTOMORO[#Headers]&amp;"]"),rowPointer2)="","",INDEX(INDIRECT("ALL["&amp;ARTOMORO[#Headers]&amp;"]"),rowPointer2))</f>
        <v/>
      </c>
      <c r="G138" s="6" t="str">
        <f ca="1">IF(INDEX(INDIRECT("ALL["&amp;ARTOMORO[#Headers]&amp;"]"),rowPointer2)="","",INDEX(INDIRECT("ALL["&amp;ARTOMORO[#Headers]&amp;"]"),rowPointer2))</f>
        <v/>
      </c>
      <c r="H138" s="6" t="str">
        <f ca="1">IF(INDEX(INDIRECT("ALL["&amp;ARTOMORO[#Headers]&amp;"]"),rowPointer2)="","",INDEX(INDIRECT("ALL["&amp;ARTOMORO[#Headers]&amp;"]"),rowPointer2))</f>
        <v/>
      </c>
      <c r="I138" s="6" t="str">
        <f ca="1">IF(INDEX(INDIRECT("ALL["&amp;ARTOMORO[#Headers]&amp;"]"),rowPointer2)="","",INDEX(INDIRECT("ALL["&amp;ARTOMORO[#Headers]&amp;"]"),rowPointer2))</f>
        <v/>
      </c>
      <c r="J138" s="2" t="str">
        <f ca="1">IF(INDEX(INDIRECT("ALL["&amp;ARTOMORO[#Headers]&amp;"]"),rowPointer2)="","",INDEX(INDIRECT("ALL["&amp;ARTOMORO[#Headers]&amp;"]"),rowPointer2))</f>
        <v/>
      </c>
      <c r="K138" s="6" t="str">
        <f ca="1">IF(INDEX(INDIRECT("ALL["&amp;ARTOMORO[#Headers]&amp;"]"),rowPointer2)="","",INDEX(INDIRECT("ALL["&amp;ARTOMORO[#Headers]&amp;"]"),rowPointer2))</f>
        <v/>
      </c>
      <c r="L138" s="6" t="str">
        <f ca="1">IF(INDEX(INDIRECT("ALL["&amp;ARTOMORO[#Headers]&amp;"]"),rowPointer2)="","",INDEX(INDIRECT("ALL["&amp;ARTOMORO[#Headers]&amp;"]"),rowPointer2))</f>
        <v>BALLPEN BP-338 VOCUS BLACK JK</v>
      </c>
      <c r="M138" s="6" t="str">
        <f ca="1">IF(INDEX(INDIRECT("ALL["&amp;ARTOMORO[#Headers]&amp;"]"),rowPointer2)="","",INDEX(INDIRECT("ALL["&amp;ARTOMORO[#Headers]&amp;"]"),rowPointer2))</f>
        <v/>
      </c>
      <c r="N138" s="6">
        <f ca="1">IF(INDEX(INDIRECT("ALL["&amp;ARTOMORO[#Headers]&amp;"]"),rowPointer2)="","",INDEX(INDIRECT("ALL["&amp;ARTOMORO[#Headers]&amp;"]"),rowPointer2))</f>
        <v>2</v>
      </c>
      <c r="O138" s="6" t="str">
        <f ca="1">IF(INDEX(INDIRECT("ALL["&amp;ARTOMORO[#Headers]&amp;"]"),rowPointer2)="","",INDEX(INDIRECT("ALL["&amp;ARTOMORO[#Headers]&amp;"]"),rowPointer2))</f>
        <v>DZ</v>
      </c>
      <c r="P138" s="3">
        <f ca="1">IF(INDEX(INDIRECT("ALL["&amp;ARTOMORO[#Headers]&amp;"]"),rowPointer2)="","",INDEX(INDIRECT("ALL["&amp;ARTOMORO[#Headers]&amp;"]"),rowPointer2))</f>
        <v>12600</v>
      </c>
      <c r="Q138" s="3" t="str">
        <f ca="1">IF(INDEX(INDIRECT("ALL["&amp;ARTOMORO[#Headers]&amp;"]"),rowPointer2)="","",INDEX(INDIRECT("ALL["&amp;ARTOMORO[#Headers]&amp;"]"),rowPointer2))</f>
        <v/>
      </c>
      <c r="R138" s="6" t="str">
        <f ca="1">IF(INDEX(INDIRECT("ALL["&amp;ARTOMORO[#Headers]&amp;"]"),rowPointer2)="","",INDEX(INDIRECT("ALL["&amp;ARTOMORO[#Headers]&amp;"]"),rowPointer2))</f>
        <v>144 DZ</v>
      </c>
      <c r="S138" s="4">
        <f ca="1">IF(INDEX(INDIRECT("ALL["&amp;ARTOMORO[#Headers]&amp;"]"),rowPointer2)="","",INDEX(INDIRECT("ALL["&amp;ARTOMORO[#Headers]&amp;"]"),rowPointer2))</f>
        <v>0.1</v>
      </c>
      <c r="T138" s="4">
        <f ca="1">IF(INDEX(INDIRECT("ALL["&amp;ARTOMORO[#Headers]&amp;"]"),rowPointer2)="","",INDEX(INDIRECT("ALL["&amp;ARTOMORO[#Headers]&amp;"]"),rowPointer2))</f>
        <v>0.05</v>
      </c>
      <c r="U138" s="3">
        <f ca="1">IF(INDEX(INDIRECT("ALL["&amp;ARTOMORO[#Headers]&amp;"]"),rowPointer2)="","",INDEX(INDIRECT("ALL["&amp;ARTOMORO[#Headers]&amp;"]"),rowPointer2))</f>
        <v>69768</v>
      </c>
      <c r="V138" s="6" t="str">
        <f ca="1">IF(INDEX(INDIRECT("ALL["&amp;ARTOMORO[#Headers]&amp;"]"),rowPointer2)="","",INDEX(INDIRECT("ALL["&amp;ARTOMORO[#Headers]&amp;"]"),rowPointer2))</f>
        <v>BONUS OIL PASTEL JK</v>
      </c>
    </row>
    <row r="139" spans="1:22" x14ac:dyDescent="0.25">
      <c r="A139" s="7">
        <v>259</v>
      </c>
      <c r="C139" t="str">
        <f ca="1">INDEX(INDIRECT("ALL["&amp;ARTOMORO[#Headers]&amp;"]"),rowPointer2)</f>
        <v/>
      </c>
      <c r="D139" s="2">
        <f ca="1">INDEX(INDIRECT("ALL["&amp;ARTOMORO[#Headers]&amp;"]"),rowPointer2)</f>
        <v>44937</v>
      </c>
      <c r="E139" s="2" t="str">
        <f ca="1">IF(ARTOMORO[[#This Row],[TGL MASUK_H]]&gt;D138,ARTOMORO[[#This Row],[TGL MASUK_H]],IF(ARTOMORO[[#This Row],[ID]]=42,ARTOMORO[[#This Row],[TGL MASUK_H]],""))</f>
        <v/>
      </c>
      <c r="F139" s="6" t="str">
        <f ca="1">IF(INDEX(INDIRECT("ALL["&amp;ARTOMORO[#Headers]&amp;"]"),rowPointer2)="","",INDEX(INDIRECT("ALL["&amp;ARTOMORO[#Headers]&amp;"]"),rowPointer2))</f>
        <v/>
      </c>
      <c r="G139" s="6" t="str">
        <f ca="1">IF(INDEX(INDIRECT("ALL["&amp;ARTOMORO[#Headers]&amp;"]"),rowPointer2)="","",INDEX(INDIRECT("ALL["&amp;ARTOMORO[#Headers]&amp;"]"),rowPointer2))</f>
        <v/>
      </c>
      <c r="H139" s="6" t="str">
        <f ca="1">IF(INDEX(INDIRECT("ALL["&amp;ARTOMORO[#Headers]&amp;"]"),rowPointer2)="","",INDEX(INDIRECT("ALL["&amp;ARTOMORO[#Headers]&amp;"]"),rowPointer2))</f>
        <v/>
      </c>
      <c r="I139" s="6" t="str">
        <f ca="1">IF(INDEX(INDIRECT("ALL["&amp;ARTOMORO[#Headers]&amp;"]"),rowPointer2)="","",INDEX(INDIRECT("ALL["&amp;ARTOMORO[#Headers]&amp;"]"),rowPointer2))</f>
        <v/>
      </c>
      <c r="J139" s="2" t="str">
        <f ca="1">IF(INDEX(INDIRECT("ALL["&amp;ARTOMORO[#Headers]&amp;"]"),rowPointer2)="","",INDEX(INDIRECT("ALL["&amp;ARTOMORO[#Headers]&amp;"]"),rowPointer2))</f>
        <v/>
      </c>
      <c r="K139" s="6" t="str">
        <f ca="1">IF(INDEX(INDIRECT("ALL["&amp;ARTOMORO[#Headers]&amp;"]"),rowPointer2)="","",INDEX(INDIRECT("ALL["&amp;ARTOMORO[#Headers]&amp;"]"),rowPointer2))</f>
        <v/>
      </c>
      <c r="L139" s="6" t="str">
        <f ca="1">IF(INDEX(INDIRECT("ALL["&amp;ARTOMORO[#Headers]&amp;"]"),rowPointer2)="","",INDEX(INDIRECT("ALL["&amp;ARTOMORO[#Headers]&amp;"]"),rowPointer2))</f>
        <v/>
      </c>
      <c r="M139" s="6" t="str">
        <f ca="1">IF(INDEX(INDIRECT("ALL["&amp;ARTOMORO[#Headers]&amp;"]"),rowPointer2)="","",INDEX(INDIRECT("ALL["&amp;ARTOMORO[#Headers]&amp;"]"),rowPointer2))</f>
        <v/>
      </c>
      <c r="N139" s="6" t="str">
        <f ca="1">IF(INDEX(INDIRECT("ALL["&amp;ARTOMORO[#Headers]&amp;"]"),rowPointer2)="","",INDEX(INDIRECT("ALL["&amp;ARTOMORO[#Headers]&amp;"]"),rowPointer2))</f>
        <v/>
      </c>
      <c r="O139" s="6" t="str">
        <f ca="1">IF(INDEX(INDIRECT("ALL["&amp;ARTOMORO[#Headers]&amp;"]"),rowPointer2)="","",INDEX(INDIRECT("ALL["&amp;ARTOMORO[#Headers]&amp;"]"),rowPointer2))</f>
        <v/>
      </c>
      <c r="P139" s="3" t="str">
        <f ca="1">IF(INDEX(INDIRECT("ALL["&amp;ARTOMORO[#Headers]&amp;"]"),rowPointer2)="","",INDEX(INDIRECT("ALL["&amp;ARTOMORO[#Headers]&amp;"]"),rowPointer2))</f>
        <v/>
      </c>
      <c r="Q139" s="3" t="str">
        <f ca="1">IF(INDEX(INDIRECT("ALL["&amp;ARTOMORO[#Headers]&amp;"]"),rowPointer2)="","",INDEX(INDIRECT("ALL["&amp;ARTOMORO[#Headers]&amp;"]"),rowPointer2))</f>
        <v/>
      </c>
      <c r="R139" s="6" t="str">
        <f ca="1">IF(INDEX(INDIRECT("ALL["&amp;ARTOMORO[#Headers]&amp;"]"),rowPointer2)="","",INDEX(INDIRECT("ALL["&amp;ARTOMORO[#Headers]&amp;"]"),rowPointer2))</f>
        <v/>
      </c>
      <c r="S139" s="4" t="str">
        <f ca="1">IF(INDEX(INDIRECT("ALL["&amp;ARTOMORO[#Headers]&amp;"]"),rowPointer2)="","",INDEX(INDIRECT("ALL["&amp;ARTOMORO[#Headers]&amp;"]"),rowPointer2))</f>
        <v/>
      </c>
      <c r="T139" s="4" t="str">
        <f ca="1">IF(INDEX(INDIRECT("ALL["&amp;ARTOMORO[#Headers]&amp;"]"),rowPointer2)="","",INDEX(INDIRECT("ALL["&amp;ARTOMORO[#Headers]&amp;"]"),rowPointer2))</f>
        <v/>
      </c>
      <c r="U139" s="3" t="str">
        <f ca="1">IF(INDEX(INDIRECT("ALL["&amp;ARTOMORO[#Headers]&amp;"]"),rowPointer2)="","",INDEX(INDIRECT("ALL["&amp;ARTOMORO[#Headers]&amp;"]"),rowPointer2))</f>
        <v/>
      </c>
      <c r="V139" s="6" t="str">
        <f ca="1">IF(INDEX(INDIRECT("ALL["&amp;ARTOMORO[#Headers]&amp;"]"),rowPointer2)="","",INDEX(INDIRECT("ALL["&amp;ARTOMORO[#Headers]&amp;"]"),rowPointer2))</f>
        <v/>
      </c>
    </row>
    <row r="140" spans="1:22" x14ac:dyDescent="0.25">
      <c r="A140" s="7">
        <v>260</v>
      </c>
      <c r="C140">
        <f ca="1">INDEX(INDIRECT("ALL["&amp;ARTOMORO[#Headers]&amp;"]"),rowPointer2)</f>
        <v>260</v>
      </c>
      <c r="D140" s="2">
        <f ca="1">INDEX(INDIRECT("ALL["&amp;ARTOMORO[#Headers]&amp;"]"),rowPointer2)</f>
        <v>44937</v>
      </c>
      <c r="E140" s="2" t="str">
        <f ca="1">IF(ARTOMORO[[#This Row],[TGL MASUK_H]]&gt;D139,ARTOMORO[[#This Row],[TGL MASUK_H]],IF(ARTOMORO[[#This Row],[ID]]=42,ARTOMORO[[#This Row],[TGL MASUK_H]],""))</f>
        <v/>
      </c>
      <c r="F140" s="6" t="str">
        <f ca="1">IF(INDEX(INDIRECT("ALL["&amp;ARTOMORO[#Headers]&amp;"]"),rowPointer2)="","",INDEX(INDIRECT("ALL["&amp;ARTOMORO[#Headers]&amp;"]"),rowPointer2))</f>
        <v>ATALI MAKMUR</v>
      </c>
      <c r="G140" s="6" t="str">
        <f ca="1">IF(INDEX(INDIRECT("ALL["&amp;ARTOMORO[#Headers]&amp;"]"),rowPointer2)="","",INDEX(INDIRECT("ALL["&amp;ARTOMORO[#Headers]&amp;"]"),rowPointer2))</f>
        <v>ARTO MORO</v>
      </c>
      <c r="H140" s="6" t="str">
        <f ca="1">IF(INDEX(INDIRECT("ALL["&amp;ARTOMORO[#Headers]&amp;"]"),rowPointer2)="","",INDEX(INDIRECT("ALL["&amp;ARTOMORO[#Headers]&amp;"]"),rowPointer2))</f>
        <v>SA230100352</v>
      </c>
      <c r="I140" s="6" t="str">
        <f ca="1">IF(INDEX(INDIRECT("ALL["&amp;ARTOMORO[#Headers]&amp;"]"),rowPointer2)="","",INDEX(INDIRECT("ALL["&amp;ARTOMORO[#Headers]&amp;"]"),rowPointer2))</f>
        <v/>
      </c>
      <c r="J140" s="2">
        <f ca="1">IF(INDEX(INDIRECT("ALL["&amp;ARTOMORO[#Headers]&amp;"]"),rowPointer2)="","",INDEX(INDIRECT("ALL["&amp;ARTOMORO[#Headers]&amp;"]"),rowPointer2))</f>
        <v>44932</v>
      </c>
      <c r="K140" s="6" t="str">
        <f ca="1">IF(INDEX(INDIRECT("ALL["&amp;ARTOMORO[#Headers]&amp;"]"),rowPointer2)="","",INDEX(INDIRECT("ALL["&amp;ARTOMORO[#Headers]&amp;"]"),rowPointer2))</f>
        <v/>
      </c>
      <c r="L140" s="6" t="str">
        <f ca="1">IF(INDEX(INDIRECT("ALL["&amp;ARTOMORO[#Headers]&amp;"]"),rowPointer2)="","",INDEX(INDIRECT("ALL["&amp;ARTOMORO[#Headers]&amp;"]"),rowPointer2))</f>
        <v>ERASER 526-B20 JK</v>
      </c>
      <c r="M140" s="6">
        <f ca="1">IF(INDEX(INDIRECT("ALL["&amp;ARTOMORO[#Headers]&amp;"]"),rowPointer2)="","",INDEX(INDIRECT("ALL["&amp;ARTOMORO[#Headers]&amp;"]"),rowPointer2))</f>
        <v>2</v>
      </c>
      <c r="N140" s="6">
        <f ca="1">IF(INDEX(INDIRECT("ALL["&amp;ARTOMORO[#Headers]&amp;"]"),rowPointer2)="","",INDEX(INDIRECT("ALL["&amp;ARTOMORO[#Headers]&amp;"]"),rowPointer2))</f>
        <v>100</v>
      </c>
      <c r="O140" s="6" t="str">
        <f ca="1">IF(INDEX(INDIRECT("ALL["&amp;ARTOMORO[#Headers]&amp;"]"),rowPointer2)="","",INDEX(INDIRECT("ALL["&amp;ARTOMORO[#Headers]&amp;"]"),rowPointer2))</f>
        <v>BOX</v>
      </c>
      <c r="P140" s="3">
        <f ca="1">IF(INDEX(INDIRECT("ALL["&amp;ARTOMORO[#Headers]&amp;"]"),rowPointer2)="","",INDEX(INDIRECT("ALL["&amp;ARTOMORO[#Headers]&amp;"]"),rowPointer2))</f>
        <v>34100</v>
      </c>
      <c r="Q140" s="3" t="str">
        <f ca="1">IF(INDEX(INDIRECT("ALL["&amp;ARTOMORO[#Headers]&amp;"]"),rowPointer2)="","",INDEX(INDIRECT("ALL["&amp;ARTOMORO[#Headers]&amp;"]"),rowPointer2))</f>
        <v/>
      </c>
      <c r="R140" s="6" t="str">
        <f ca="1">IF(INDEX(INDIRECT("ALL["&amp;ARTOMORO[#Headers]&amp;"]"),rowPointer2)="","",INDEX(INDIRECT("ALL["&amp;ARTOMORO[#Headers]&amp;"]"),rowPointer2))</f>
        <v>50 BOX X 20 PCS</v>
      </c>
      <c r="S140" s="4">
        <f ca="1">IF(INDEX(INDIRECT("ALL["&amp;ARTOMORO[#Headers]&amp;"]"),rowPointer2)="","",INDEX(INDIRECT("ALL["&amp;ARTOMORO[#Headers]&amp;"]"),rowPointer2))</f>
        <v>0.125</v>
      </c>
      <c r="T140" s="4">
        <f ca="1">IF(INDEX(INDIRECT("ALL["&amp;ARTOMORO[#Headers]&amp;"]"),rowPointer2)="","",INDEX(INDIRECT("ALL["&amp;ARTOMORO[#Headers]&amp;"]"),rowPointer2))</f>
        <v>0.05</v>
      </c>
      <c r="U140" s="3" t="str">
        <f ca="1">IF(INDEX(INDIRECT("ALL["&amp;ARTOMORO[#Headers]&amp;"]"),rowPointer2)="","",INDEX(INDIRECT("ALL["&amp;ARTOMORO[#Headers]&amp;"]"),rowPointer2))</f>
        <v/>
      </c>
      <c r="V140" s="6" t="str">
        <f ca="1">IF(INDEX(INDIRECT("ALL["&amp;ARTOMORO[#Headers]&amp;"]"),rowPointer2)="","",INDEX(INDIRECT("ALL["&amp;ARTOMORO[#Headers]&amp;"]"),rowPointer2))</f>
        <v/>
      </c>
    </row>
    <row r="141" spans="1:22" x14ac:dyDescent="0.25">
      <c r="A141" s="7">
        <v>261</v>
      </c>
      <c r="C141" t="str">
        <f ca="1">INDEX(INDIRECT("ALL["&amp;ARTOMORO[#Headers]&amp;"]"),rowPointer2)</f>
        <v/>
      </c>
      <c r="D141" s="2">
        <f ca="1">INDEX(INDIRECT("ALL["&amp;ARTOMORO[#Headers]&amp;"]"),rowPointer2)</f>
        <v>44937</v>
      </c>
      <c r="E141" s="2" t="str">
        <f ca="1">IF(ARTOMORO[[#This Row],[TGL MASUK_H]]&gt;D140,ARTOMORO[[#This Row],[TGL MASUK_H]],IF(ARTOMORO[[#This Row],[ID]]=42,ARTOMORO[[#This Row],[TGL MASUK_H]],""))</f>
        <v/>
      </c>
      <c r="F141" s="6" t="str">
        <f ca="1">IF(INDEX(INDIRECT("ALL["&amp;ARTOMORO[#Headers]&amp;"]"),rowPointer2)="","",INDEX(INDIRECT("ALL["&amp;ARTOMORO[#Headers]&amp;"]"),rowPointer2))</f>
        <v/>
      </c>
      <c r="G141" s="6" t="str">
        <f ca="1">IF(INDEX(INDIRECT("ALL["&amp;ARTOMORO[#Headers]&amp;"]"),rowPointer2)="","",INDEX(INDIRECT("ALL["&amp;ARTOMORO[#Headers]&amp;"]"),rowPointer2))</f>
        <v/>
      </c>
      <c r="H141" s="6" t="str">
        <f ca="1">IF(INDEX(INDIRECT("ALL["&amp;ARTOMORO[#Headers]&amp;"]"),rowPointer2)="","",INDEX(INDIRECT("ALL["&amp;ARTOMORO[#Headers]&amp;"]"),rowPointer2))</f>
        <v/>
      </c>
      <c r="I141" s="6" t="str">
        <f ca="1">IF(INDEX(INDIRECT("ALL["&amp;ARTOMORO[#Headers]&amp;"]"),rowPointer2)="","",INDEX(INDIRECT("ALL["&amp;ARTOMORO[#Headers]&amp;"]"),rowPointer2))</f>
        <v/>
      </c>
      <c r="J141" s="2" t="str">
        <f ca="1">IF(INDEX(INDIRECT("ALL["&amp;ARTOMORO[#Headers]&amp;"]"),rowPointer2)="","",INDEX(INDIRECT("ALL["&amp;ARTOMORO[#Headers]&amp;"]"),rowPointer2))</f>
        <v/>
      </c>
      <c r="K141" s="6" t="str">
        <f ca="1">IF(INDEX(INDIRECT("ALL["&amp;ARTOMORO[#Headers]&amp;"]"),rowPointer2)="","",INDEX(INDIRECT("ALL["&amp;ARTOMORO[#Headers]&amp;"]"),rowPointer2))</f>
        <v/>
      </c>
      <c r="L141" s="6" t="str">
        <f ca="1">IF(INDEX(INDIRECT("ALL["&amp;ARTOMORO[#Headers]&amp;"]"),rowPointer2)="","",INDEX(INDIRECT("ALL["&amp;ARTOMORO[#Headers]&amp;"]"),rowPointer2))</f>
        <v>ERASER 526-B40P JK</v>
      </c>
      <c r="M141" s="6">
        <f ca="1">IF(INDEX(INDIRECT("ALL["&amp;ARTOMORO[#Headers]&amp;"]"),rowPointer2)="","",INDEX(INDIRECT("ALL["&amp;ARTOMORO[#Headers]&amp;"]"),rowPointer2))</f>
        <v>1</v>
      </c>
      <c r="N141" s="6">
        <f ca="1">IF(INDEX(INDIRECT("ALL["&amp;ARTOMORO[#Headers]&amp;"]"),rowPointer2)="","",INDEX(INDIRECT("ALL["&amp;ARTOMORO[#Headers]&amp;"]"),rowPointer2))</f>
        <v>50</v>
      </c>
      <c r="O141" s="6" t="str">
        <f ca="1">IF(INDEX(INDIRECT("ALL["&amp;ARTOMORO[#Headers]&amp;"]"),rowPointer2)="","",INDEX(INDIRECT("ALL["&amp;ARTOMORO[#Headers]&amp;"]"),rowPointer2))</f>
        <v>BOX</v>
      </c>
      <c r="P141" s="3">
        <f ca="1">IF(INDEX(INDIRECT("ALL["&amp;ARTOMORO[#Headers]&amp;"]"),rowPointer2)="","",INDEX(INDIRECT("ALL["&amp;ARTOMORO[#Headers]&amp;"]"),rowPointer2))</f>
        <v>28300</v>
      </c>
      <c r="Q141" s="3" t="str">
        <f ca="1">IF(INDEX(INDIRECT("ALL["&amp;ARTOMORO[#Headers]&amp;"]"),rowPointer2)="","",INDEX(INDIRECT("ALL["&amp;ARTOMORO[#Headers]&amp;"]"),rowPointer2))</f>
        <v/>
      </c>
      <c r="R141" s="6" t="str">
        <f ca="1">IF(INDEX(INDIRECT("ALL["&amp;ARTOMORO[#Headers]&amp;"]"),rowPointer2)="","",INDEX(INDIRECT("ALL["&amp;ARTOMORO[#Headers]&amp;"]"),rowPointer2))</f>
        <v>50 BOX X 40 PCS</v>
      </c>
      <c r="S141" s="4">
        <f ca="1">IF(INDEX(INDIRECT("ALL["&amp;ARTOMORO[#Headers]&amp;"]"),rowPointer2)="","",INDEX(INDIRECT("ALL["&amp;ARTOMORO[#Headers]&amp;"]"),rowPointer2))</f>
        <v>0.125</v>
      </c>
      <c r="T141" s="4">
        <f ca="1">IF(INDEX(INDIRECT("ALL["&amp;ARTOMORO[#Headers]&amp;"]"),rowPointer2)="","",INDEX(INDIRECT("ALL["&amp;ARTOMORO[#Headers]&amp;"]"),rowPointer2))</f>
        <v>0.05</v>
      </c>
      <c r="U141" s="3" t="str">
        <f ca="1">IF(INDEX(INDIRECT("ALL["&amp;ARTOMORO[#Headers]&amp;"]"),rowPointer2)="","",INDEX(INDIRECT("ALL["&amp;ARTOMORO[#Headers]&amp;"]"),rowPointer2))</f>
        <v/>
      </c>
      <c r="V141" s="6" t="str">
        <f ca="1">IF(INDEX(INDIRECT("ALL["&amp;ARTOMORO[#Headers]&amp;"]"),rowPointer2)="","",INDEX(INDIRECT("ALL["&amp;ARTOMORO[#Headers]&amp;"]"),rowPointer2))</f>
        <v/>
      </c>
    </row>
    <row r="142" spans="1:22" x14ac:dyDescent="0.25">
      <c r="A142" s="7">
        <v>262</v>
      </c>
      <c r="C142" t="str">
        <f ca="1">INDEX(INDIRECT("ALL["&amp;ARTOMORO[#Headers]&amp;"]"),rowPointer2)</f>
        <v/>
      </c>
      <c r="D142" s="2">
        <f ca="1">INDEX(INDIRECT("ALL["&amp;ARTOMORO[#Headers]&amp;"]"),rowPointer2)</f>
        <v>44937</v>
      </c>
      <c r="E142" s="2" t="str">
        <f ca="1">IF(ARTOMORO[[#This Row],[TGL MASUK_H]]&gt;D141,ARTOMORO[[#This Row],[TGL MASUK_H]],IF(ARTOMORO[[#This Row],[ID]]=42,ARTOMORO[[#This Row],[TGL MASUK_H]],""))</f>
        <v/>
      </c>
      <c r="F142" s="6" t="str">
        <f ca="1">IF(INDEX(INDIRECT("ALL["&amp;ARTOMORO[#Headers]&amp;"]"),rowPointer2)="","",INDEX(INDIRECT("ALL["&amp;ARTOMORO[#Headers]&amp;"]"),rowPointer2))</f>
        <v/>
      </c>
      <c r="G142" s="6" t="str">
        <f ca="1">IF(INDEX(INDIRECT("ALL["&amp;ARTOMORO[#Headers]&amp;"]"),rowPointer2)="","",INDEX(INDIRECT("ALL["&amp;ARTOMORO[#Headers]&amp;"]"),rowPointer2))</f>
        <v/>
      </c>
      <c r="H142" s="6" t="str">
        <f ca="1">IF(INDEX(INDIRECT("ALL["&amp;ARTOMORO[#Headers]&amp;"]"),rowPointer2)="","",INDEX(INDIRECT("ALL["&amp;ARTOMORO[#Headers]&amp;"]"),rowPointer2))</f>
        <v/>
      </c>
      <c r="I142" s="6" t="str">
        <f ca="1">IF(INDEX(INDIRECT("ALL["&amp;ARTOMORO[#Headers]&amp;"]"),rowPointer2)="","",INDEX(INDIRECT("ALL["&amp;ARTOMORO[#Headers]&amp;"]"),rowPointer2))</f>
        <v/>
      </c>
      <c r="J142" s="2" t="str">
        <f ca="1">IF(INDEX(INDIRECT("ALL["&amp;ARTOMORO[#Headers]&amp;"]"),rowPointer2)="","",INDEX(INDIRECT("ALL["&amp;ARTOMORO[#Headers]&amp;"]"),rowPointer2))</f>
        <v/>
      </c>
      <c r="K142" s="6" t="str">
        <f ca="1">IF(INDEX(INDIRECT("ALL["&amp;ARTOMORO[#Headers]&amp;"]"),rowPointer2)="","",INDEX(INDIRECT("ALL["&amp;ARTOMORO[#Headers]&amp;"]"),rowPointer2))</f>
        <v/>
      </c>
      <c r="L142" s="6" t="str">
        <f ca="1">IF(INDEX(INDIRECT("ALL["&amp;ARTOMORO[#Headers]&amp;"]"),rowPointer2)="","",INDEX(INDIRECT("ALL["&amp;ARTOMORO[#Headers]&amp;"]"),rowPointer2))</f>
        <v>PENCIL LEAD PL-11 (2.0) JK</v>
      </c>
      <c r="M142" s="6">
        <f ca="1">IF(INDEX(INDIRECT("ALL["&amp;ARTOMORO[#Headers]&amp;"]"),rowPointer2)="","",INDEX(INDIRECT("ALL["&amp;ARTOMORO[#Headers]&amp;"]"),rowPointer2))</f>
        <v>1</v>
      </c>
      <c r="N142" s="6">
        <f ca="1">IF(INDEX(INDIRECT("ALL["&amp;ARTOMORO[#Headers]&amp;"]"),rowPointer2)="","",INDEX(INDIRECT("ALL["&amp;ARTOMORO[#Headers]&amp;"]"),rowPointer2))</f>
        <v>72</v>
      </c>
      <c r="O142" s="6" t="str">
        <f ca="1">IF(INDEX(INDIRECT("ALL["&amp;ARTOMORO[#Headers]&amp;"]"),rowPointer2)="","",INDEX(INDIRECT("ALL["&amp;ARTOMORO[#Headers]&amp;"]"),rowPointer2))</f>
        <v>DZ</v>
      </c>
      <c r="P142" s="3">
        <f ca="1">IF(INDEX(INDIRECT("ALL["&amp;ARTOMORO[#Headers]&amp;"]"),rowPointer2)="","",INDEX(INDIRECT("ALL["&amp;ARTOMORO[#Headers]&amp;"]"),rowPointer2))</f>
        <v>37200</v>
      </c>
      <c r="Q142" s="3" t="str">
        <f ca="1">IF(INDEX(INDIRECT("ALL["&amp;ARTOMORO[#Headers]&amp;"]"),rowPointer2)="","",INDEX(INDIRECT("ALL["&amp;ARTOMORO[#Headers]&amp;"]"),rowPointer2))</f>
        <v/>
      </c>
      <c r="R142" s="6" t="str">
        <f ca="1">IF(INDEX(INDIRECT("ALL["&amp;ARTOMORO[#Headers]&amp;"]"),rowPointer2)="","",INDEX(INDIRECT("ALL["&amp;ARTOMORO[#Headers]&amp;"]"),rowPointer2))</f>
        <v>12 BOX X 6 DZ</v>
      </c>
      <c r="S142" s="4">
        <f ca="1">IF(INDEX(INDIRECT("ALL["&amp;ARTOMORO[#Headers]&amp;"]"),rowPointer2)="","",INDEX(INDIRECT("ALL["&amp;ARTOMORO[#Headers]&amp;"]"),rowPointer2))</f>
        <v>0.125</v>
      </c>
      <c r="T142" s="4">
        <f ca="1">IF(INDEX(INDIRECT("ALL["&amp;ARTOMORO[#Headers]&amp;"]"),rowPointer2)="","",INDEX(INDIRECT("ALL["&amp;ARTOMORO[#Headers]&amp;"]"),rowPointer2))</f>
        <v>0.05</v>
      </c>
      <c r="U142" s="3" t="str">
        <f ca="1">IF(INDEX(INDIRECT("ALL["&amp;ARTOMORO[#Headers]&amp;"]"),rowPointer2)="","",INDEX(INDIRECT("ALL["&amp;ARTOMORO[#Headers]&amp;"]"),rowPointer2))</f>
        <v/>
      </c>
      <c r="V142" s="6" t="str">
        <f ca="1">IF(INDEX(INDIRECT("ALL["&amp;ARTOMORO[#Headers]&amp;"]"),rowPointer2)="","",INDEX(INDIRECT("ALL["&amp;ARTOMORO[#Headers]&amp;"]"),rowPointer2))</f>
        <v/>
      </c>
    </row>
    <row r="143" spans="1:22" x14ac:dyDescent="0.25">
      <c r="A143" s="7">
        <v>263</v>
      </c>
      <c r="C143" t="str">
        <f ca="1">INDEX(INDIRECT("ALL["&amp;ARTOMORO[#Headers]&amp;"]"),rowPointer2)</f>
        <v/>
      </c>
      <c r="D143" s="2">
        <f ca="1">INDEX(INDIRECT("ALL["&amp;ARTOMORO[#Headers]&amp;"]"),rowPointer2)</f>
        <v>44937</v>
      </c>
      <c r="E143" s="2" t="str">
        <f ca="1">IF(ARTOMORO[[#This Row],[TGL MASUK_H]]&gt;D142,ARTOMORO[[#This Row],[TGL MASUK_H]],IF(ARTOMORO[[#This Row],[ID]]=42,ARTOMORO[[#This Row],[TGL MASUK_H]],""))</f>
        <v/>
      </c>
      <c r="F143" s="6" t="str">
        <f ca="1">IF(INDEX(INDIRECT("ALL["&amp;ARTOMORO[#Headers]&amp;"]"),rowPointer2)="","",INDEX(INDIRECT("ALL["&amp;ARTOMORO[#Headers]&amp;"]"),rowPointer2))</f>
        <v/>
      </c>
      <c r="G143" s="6" t="str">
        <f ca="1">IF(INDEX(INDIRECT("ALL["&amp;ARTOMORO[#Headers]&amp;"]"),rowPointer2)="","",INDEX(INDIRECT("ALL["&amp;ARTOMORO[#Headers]&amp;"]"),rowPointer2))</f>
        <v/>
      </c>
      <c r="H143" s="6" t="str">
        <f ca="1">IF(INDEX(INDIRECT("ALL["&amp;ARTOMORO[#Headers]&amp;"]"),rowPointer2)="","",INDEX(INDIRECT("ALL["&amp;ARTOMORO[#Headers]&amp;"]"),rowPointer2))</f>
        <v/>
      </c>
      <c r="I143" s="6" t="str">
        <f ca="1">IF(INDEX(INDIRECT("ALL["&amp;ARTOMORO[#Headers]&amp;"]"),rowPointer2)="","",INDEX(INDIRECT("ALL["&amp;ARTOMORO[#Headers]&amp;"]"),rowPointer2))</f>
        <v/>
      </c>
      <c r="J143" s="2" t="str">
        <f ca="1">IF(INDEX(INDIRECT("ALL["&amp;ARTOMORO[#Headers]&amp;"]"),rowPointer2)="","",INDEX(INDIRECT("ALL["&amp;ARTOMORO[#Headers]&amp;"]"),rowPointer2))</f>
        <v/>
      </c>
      <c r="K143" s="6" t="str">
        <f ca="1">IF(INDEX(INDIRECT("ALL["&amp;ARTOMORO[#Headers]&amp;"]"),rowPointer2)="","",INDEX(INDIRECT("ALL["&amp;ARTOMORO[#Headers]&amp;"]"),rowPointer2))</f>
        <v/>
      </c>
      <c r="L143" s="6" t="str">
        <f ca="1">IF(INDEX(INDIRECT("ALL["&amp;ARTOMORO[#Headers]&amp;"]"),rowPointer2)="","",INDEX(INDIRECT("ALL["&amp;ARTOMORO[#Headers]&amp;"]"),rowPointer2))</f>
        <v>SCISSOR SC-828 JK</v>
      </c>
      <c r="M143" s="6">
        <f ca="1">IF(INDEX(INDIRECT("ALL["&amp;ARTOMORO[#Headers]&amp;"]"),rowPointer2)="","",INDEX(INDIRECT("ALL["&amp;ARTOMORO[#Headers]&amp;"]"),rowPointer2))</f>
        <v>2</v>
      </c>
      <c r="N143" s="6">
        <f ca="1">IF(INDEX(INDIRECT("ALL["&amp;ARTOMORO[#Headers]&amp;"]"),rowPointer2)="","",INDEX(INDIRECT("ALL["&amp;ARTOMORO[#Headers]&amp;"]"),rowPointer2))</f>
        <v>288</v>
      </c>
      <c r="O143" s="6" t="str">
        <f ca="1">IF(INDEX(INDIRECT("ALL["&amp;ARTOMORO[#Headers]&amp;"]"),rowPointer2)="","",INDEX(INDIRECT("ALL["&amp;ARTOMORO[#Headers]&amp;"]"),rowPointer2))</f>
        <v>PCS</v>
      </c>
      <c r="P143" s="3">
        <f ca="1">IF(INDEX(INDIRECT("ALL["&amp;ARTOMORO[#Headers]&amp;"]"),rowPointer2)="","",INDEX(INDIRECT("ALL["&amp;ARTOMORO[#Headers]&amp;"]"),rowPointer2))</f>
        <v>4350</v>
      </c>
      <c r="Q143" s="3" t="str">
        <f ca="1">IF(INDEX(INDIRECT("ALL["&amp;ARTOMORO[#Headers]&amp;"]"),rowPointer2)="","",INDEX(INDIRECT("ALL["&amp;ARTOMORO[#Headers]&amp;"]"),rowPointer2))</f>
        <v/>
      </c>
      <c r="R143" s="6" t="str">
        <f ca="1">IF(INDEX(INDIRECT("ALL["&amp;ARTOMORO[#Headers]&amp;"]"),rowPointer2)="","",INDEX(INDIRECT("ALL["&amp;ARTOMORO[#Headers]&amp;"]"),rowPointer2))</f>
        <v>12 BOX X 12 PCS</v>
      </c>
      <c r="S143" s="4">
        <f ca="1">IF(INDEX(INDIRECT("ALL["&amp;ARTOMORO[#Headers]&amp;"]"),rowPointer2)="","",INDEX(INDIRECT("ALL["&amp;ARTOMORO[#Headers]&amp;"]"),rowPointer2))</f>
        <v>0.125</v>
      </c>
      <c r="T143" s="4">
        <f ca="1">IF(INDEX(INDIRECT("ALL["&amp;ARTOMORO[#Headers]&amp;"]"),rowPointer2)="","",INDEX(INDIRECT("ALL["&amp;ARTOMORO[#Headers]&amp;"]"),rowPointer2))</f>
        <v>0.05</v>
      </c>
      <c r="U143" s="3" t="str">
        <f ca="1">IF(INDEX(INDIRECT("ALL["&amp;ARTOMORO[#Headers]&amp;"]"),rowPointer2)="","",INDEX(INDIRECT("ALL["&amp;ARTOMORO[#Headers]&amp;"]"),rowPointer2))</f>
        <v/>
      </c>
      <c r="V143" s="6" t="str">
        <f ca="1">IF(INDEX(INDIRECT("ALL["&amp;ARTOMORO[#Headers]&amp;"]"),rowPointer2)="","",INDEX(INDIRECT("ALL["&amp;ARTOMORO[#Headers]&amp;"]"),rowPointer2))</f>
        <v/>
      </c>
    </row>
    <row r="144" spans="1:22" x14ac:dyDescent="0.25">
      <c r="A144" s="7">
        <v>264</v>
      </c>
      <c r="C144" t="str">
        <f ca="1">INDEX(INDIRECT("ALL["&amp;ARTOMORO[#Headers]&amp;"]"),rowPointer2)</f>
        <v/>
      </c>
      <c r="D144" s="2">
        <f ca="1">INDEX(INDIRECT("ALL["&amp;ARTOMORO[#Headers]&amp;"]"),rowPointer2)</f>
        <v>44937</v>
      </c>
      <c r="E144" s="2" t="str">
        <f ca="1">IF(ARTOMORO[[#This Row],[TGL MASUK_H]]&gt;D143,ARTOMORO[[#This Row],[TGL MASUK_H]],IF(ARTOMORO[[#This Row],[ID]]=42,ARTOMORO[[#This Row],[TGL MASUK_H]],""))</f>
        <v/>
      </c>
      <c r="F144" s="6" t="str">
        <f ca="1">IF(INDEX(INDIRECT("ALL["&amp;ARTOMORO[#Headers]&amp;"]"),rowPointer2)="","",INDEX(INDIRECT("ALL["&amp;ARTOMORO[#Headers]&amp;"]"),rowPointer2))</f>
        <v/>
      </c>
      <c r="G144" s="6" t="str">
        <f ca="1">IF(INDEX(INDIRECT("ALL["&amp;ARTOMORO[#Headers]&amp;"]"),rowPointer2)="","",INDEX(INDIRECT("ALL["&amp;ARTOMORO[#Headers]&amp;"]"),rowPointer2))</f>
        <v/>
      </c>
      <c r="H144" s="6" t="str">
        <f ca="1">IF(INDEX(INDIRECT("ALL["&amp;ARTOMORO[#Headers]&amp;"]"),rowPointer2)="","",INDEX(INDIRECT("ALL["&amp;ARTOMORO[#Headers]&amp;"]"),rowPointer2))</f>
        <v/>
      </c>
      <c r="I144" s="6" t="str">
        <f ca="1">IF(INDEX(INDIRECT("ALL["&amp;ARTOMORO[#Headers]&amp;"]"),rowPointer2)="","",INDEX(INDIRECT("ALL["&amp;ARTOMORO[#Headers]&amp;"]"),rowPointer2))</f>
        <v/>
      </c>
      <c r="J144" s="2" t="str">
        <f ca="1">IF(INDEX(INDIRECT("ALL["&amp;ARTOMORO[#Headers]&amp;"]"),rowPointer2)="","",INDEX(INDIRECT("ALL["&amp;ARTOMORO[#Headers]&amp;"]"),rowPointer2))</f>
        <v/>
      </c>
      <c r="K144" s="6" t="str">
        <f ca="1">IF(INDEX(INDIRECT("ALL["&amp;ARTOMORO[#Headers]&amp;"]"),rowPointer2)="","",INDEX(INDIRECT("ALL["&amp;ARTOMORO[#Headers]&amp;"]"),rowPointer2))</f>
        <v/>
      </c>
      <c r="L144" s="6" t="str">
        <f ca="1">IF(INDEX(INDIRECT("ALL["&amp;ARTOMORO[#Headers]&amp;"]"),rowPointer2)="","",INDEX(INDIRECT("ALL["&amp;ARTOMORO[#Headers]&amp;"]"),rowPointer2))</f>
        <v>PENCIL P-88 2B JK</v>
      </c>
      <c r="M144" s="6">
        <f ca="1">IF(INDEX(INDIRECT("ALL["&amp;ARTOMORO[#Headers]&amp;"]"),rowPointer2)="","",INDEX(INDIRECT("ALL["&amp;ARTOMORO[#Headers]&amp;"]"),rowPointer2))</f>
        <v>2</v>
      </c>
      <c r="N144" s="6">
        <f ca="1">IF(INDEX(INDIRECT("ALL["&amp;ARTOMORO[#Headers]&amp;"]"),rowPointer2)="","",INDEX(INDIRECT("ALL["&amp;ARTOMORO[#Headers]&amp;"]"),rowPointer2))</f>
        <v>60</v>
      </c>
      <c r="O144" s="6" t="str">
        <f ca="1">IF(INDEX(INDIRECT("ALL["&amp;ARTOMORO[#Headers]&amp;"]"),rowPointer2)="","",INDEX(INDIRECT("ALL["&amp;ARTOMORO[#Headers]&amp;"]"),rowPointer2))</f>
        <v>GRS</v>
      </c>
      <c r="P144" s="3">
        <f ca="1">IF(INDEX(INDIRECT("ALL["&amp;ARTOMORO[#Headers]&amp;"]"),rowPointer2)="","",INDEX(INDIRECT("ALL["&amp;ARTOMORO[#Headers]&amp;"]"),rowPointer2))</f>
        <v>104400</v>
      </c>
      <c r="Q144" s="3" t="str">
        <f ca="1">IF(INDEX(INDIRECT("ALL["&amp;ARTOMORO[#Headers]&amp;"]"),rowPointer2)="","",INDEX(INDIRECT("ALL["&amp;ARTOMORO[#Headers]&amp;"]"),rowPointer2))</f>
        <v/>
      </c>
      <c r="R144" s="6" t="str">
        <f ca="1">IF(INDEX(INDIRECT("ALL["&amp;ARTOMORO[#Headers]&amp;"]"),rowPointer2)="","",INDEX(INDIRECT("ALL["&amp;ARTOMORO[#Headers]&amp;"]"),rowPointer2))</f>
        <v>30 GRS</v>
      </c>
      <c r="S144" s="4">
        <f ca="1">IF(INDEX(INDIRECT("ALL["&amp;ARTOMORO[#Headers]&amp;"]"),rowPointer2)="","",INDEX(INDIRECT("ALL["&amp;ARTOMORO[#Headers]&amp;"]"),rowPointer2))</f>
        <v>0.125</v>
      </c>
      <c r="T144" s="4">
        <f ca="1">IF(INDEX(INDIRECT("ALL["&amp;ARTOMORO[#Headers]&amp;"]"),rowPointer2)="","",INDEX(INDIRECT("ALL["&amp;ARTOMORO[#Headers]&amp;"]"),rowPointer2))</f>
        <v>0.05</v>
      </c>
      <c r="U144" s="3" t="str">
        <f ca="1">IF(INDEX(INDIRECT("ALL["&amp;ARTOMORO[#Headers]&amp;"]"),rowPointer2)="","",INDEX(INDIRECT("ALL["&amp;ARTOMORO[#Headers]&amp;"]"),rowPointer2))</f>
        <v/>
      </c>
      <c r="V144" s="6" t="str">
        <f ca="1">IF(INDEX(INDIRECT("ALL["&amp;ARTOMORO[#Headers]&amp;"]"),rowPointer2)="","",INDEX(INDIRECT("ALL["&amp;ARTOMORO[#Headers]&amp;"]"),rowPointer2))</f>
        <v/>
      </c>
    </row>
    <row r="145" spans="1:22" x14ac:dyDescent="0.25">
      <c r="A145" s="7">
        <v>265</v>
      </c>
      <c r="C145" t="str">
        <f ca="1">INDEX(INDIRECT("ALL["&amp;ARTOMORO[#Headers]&amp;"]"),rowPointer2)</f>
        <v/>
      </c>
      <c r="D145" s="2">
        <f ca="1">INDEX(INDIRECT("ALL["&amp;ARTOMORO[#Headers]&amp;"]"),rowPointer2)</f>
        <v>44937</v>
      </c>
      <c r="E145" s="2" t="str">
        <f ca="1">IF(ARTOMORO[[#This Row],[TGL MASUK_H]]&gt;D144,ARTOMORO[[#This Row],[TGL MASUK_H]],IF(ARTOMORO[[#This Row],[ID]]=42,ARTOMORO[[#This Row],[TGL MASUK_H]],""))</f>
        <v/>
      </c>
      <c r="F145" s="6" t="str">
        <f ca="1">IF(INDEX(INDIRECT("ALL["&amp;ARTOMORO[#Headers]&amp;"]"),rowPointer2)="","",INDEX(INDIRECT("ALL["&amp;ARTOMORO[#Headers]&amp;"]"),rowPointer2))</f>
        <v/>
      </c>
      <c r="G145" s="6" t="str">
        <f ca="1">IF(INDEX(INDIRECT("ALL["&amp;ARTOMORO[#Headers]&amp;"]"),rowPointer2)="","",INDEX(INDIRECT("ALL["&amp;ARTOMORO[#Headers]&amp;"]"),rowPointer2))</f>
        <v/>
      </c>
      <c r="H145" s="6" t="str">
        <f ca="1">IF(INDEX(INDIRECT("ALL["&amp;ARTOMORO[#Headers]&amp;"]"),rowPointer2)="","",INDEX(INDIRECT("ALL["&amp;ARTOMORO[#Headers]&amp;"]"),rowPointer2))</f>
        <v/>
      </c>
      <c r="I145" s="6" t="str">
        <f ca="1">IF(INDEX(INDIRECT("ALL["&amp;ARTOMORO[#Headers]&amp;"]"),rowPointer2)="","",INDEX(INDIRECT("ALL["&amp;ARTOMORO[#Headers]&amp;"]"),rowPointer2))</f>
        <v/>
      </c>
      <c r="J145" s="2" t="str">
        <f ca="1">IF(INDEX(INDIRECT("ALL["&amp;ARTOMORO[#Headers]&amp;"]"),rowPointer2)="","",INDEX(INDIRECT("ALL["&amp;ARTOMORO[#Headers]&amp;"]"),rowPointer2))</f>
        <v/>
      </c>
      <c r="K145" s="6" t="str">
        <f ca="1">IF(INDEX(INDIRECT("ALL["&amp;ARTOMORO[#Headers]&amp;"]"),rowPointer2)="","",INDEX(INDIRECT("ALL["&amp;ARTOMORO[#Headers]&amp;"]"),rowPointer2))</f>
        <v/>
      </c>
      <c r="L145" s="6" t="str">
        <f ca="1">IF(INDEX(INDIRECT("ALL["&amp;ARTOMORO[#Headers]&amp;"]"),rowPointer2)="","",INDEX(INDIRECT("ALL["&amp;ARTOMORO[#Headers]&amp;"]"),rowPointer2))</f>
        <v>CRAYON PUTAR TWCR-12S JK</v>
      </c>
      <c r="M145" s="6">
        <f ca="1">IF(INDEX(INDIRECT("ALL["&amp;ARTOMORO[#Headers]&amp;"]"),rowPointer2)="","",INDEX(INDIRECT("ALL["&amp;ARTOMORO[#Headers]&amp;"]"),rowPointer2))</f>
        <v>1</v>
      </c>
      <c r="N145" s="6">
        <f ca="1">IF(INDEX(INDIRECT("ALL["&amp;ARTOMORO[#Headers]&amp;"]"),rowPointer2)="","",INDEX(INDIRECT("ALL["&amp;ARTOMORO[#Headers]&amp;"]"),rowPointer2))</f>
        <v>144</v>
      </c>
      <c r="O145" s="6" t="str">
        <f ca="1">IF(INDEX(INDIRECT("ALL["&amp;ARTOMORO[#Headers]&amp;"]"),rowPointer2)="","",INDEX(INDIRECT("ALL["&amp;ARTOMORO[#Headers]&amp;"]"),rowPointer2))</f>
        <v>SET</v>
      </c>
      <c r="P145" s="3">
        <f ca="1">IF(INDEX(INDIRECT("ALL["&amp;ARTOMORO[#Headers]&amp;"]"),rowPointer2)="","",INDEX(INDIRECT("ALL["&amp;ARTOMORO[#Headers]&amp;"]"),rowPointer2))</f>
        <v>23900</v>
      </c>
      <c r="Q145" s="3" t="str">
        <f ca="1">IF(INDEX(INDIRECT("ALL["&amp;ARTOMORO[#Headers]&amp;"]"),rowPointer2)="","",INDEX(INDIRECT("ALL["&amp;ARTOMORO[#Headers]&amp;"]"),rowPointer2))</f>
        <v/>
      </c>
      <c r="R145" s="6" t="str">
        <f ca="1">IF(INDEX(INDIRECT("ALL["&amp;ARTOMORO[#Headers]&amp;"]"),rowPointer2)="","",INDEX(INDIRECT("ALL["&amp;ARTOMORO[#Headers]&amp;"]"),rowPointer2))</f>
        <v>12 BOX X 12 SET</v>
      </c>
      <c r="S145" s="4">
        <f ca="1">IF(INDEX(INDIRECT("ALL["&amp;ARTOMORO[#Headers]&amp;"]"),rowPointer2)="","",INDEX(INDIRECT("ALL["&amp;ARTOMORO[#Headers]&amp;"]"),rowPointer2))</f>
        <v>0.125</v>
      </c>
      <c r="T145" s="4">
        <f ca="1">IF(INDEX(INDIRECT("ALL["&amp;ARTOMORO[#Headers]&amp;"]"),rowPointer2)="","",INDEX(INDIRECT("ALL["&amp;ARTOMORO[#Headers]&amp;"]"),rowPointer2))</f>
        <v>0.05</v>
      </c>
      <c r="U145" s="3" t="str">
        <f ca="1">IF(INDEX(INDIRECT("ALL["&amp;ARTOMORO[#Headers]&amp;"]"),rowPointer2)="","",INDEX(INDIRECT("ALL["&amp;ARTOMORO[#Headers]&amp;"]"),rowPointer2))</f>
        <v/>
      </c>
      <c r="V145" s="6" t="str">
        <f ca="1">IF(INDEX(INDIRECT("ALL["&amp;ARTOMORO[#Headers]&amp;"]"),rowPointer2)="","",INDEX(INDIRECT("ALL["&amp;ARTOMORO[#Headers]&amp;"]"),rowPointer2))</f>
        <v/>
      </c>
    </row>
    <row r="146" spans="1:22" x14ac:dyDescent="0.25">
      <c r="A146" s="7">
        <v>266</v>
      </c>
      <c r="C146" t="str">
        <f ca="1">INDEX(INDIRECT("ALL["&amp;ARTOMORO[#Headers]&amp;"]"),rowPointer2)</f>
        <v/>
      </c>
      <c r="D146" s="2">
        <f ca="1">INDEX(INDIRECT("ALL["&amp;ARTOMORO[#Headers]&amp;"]"),rowPointer2)</f>
        <v>44937</v>
      </c>
      <c r="E146" s="2" t="str">
        <f ca="1">IF(ARTOMORO[[#This Row],[TGL MASUK_H]]&gt;D145,ARTOMORO[[#This Row],[TGL MASUK_H]],IF(ARTOMORO[[#This Row],[ID]]=42,ARTOMORO[[#This Row],[TGL MASUK_H]],""))</f>
        <v/>
      </c>
      <c r="F146" s="6" t="str">
        <f ca="1">IF(INDEX(INDIRECT("ALL["&amp;ARTOMORO[#Headers]&amp;"]"),rowPointer2)="","",INDEX(INDIRECT("ALL["&amp;ARTOMORO[#Headers]&amp;"]"),rowPointer2))</f>
        <v/>
      </c>
      <c r="G146" s="6" t="str">
        <f ca="1">IF(INDEX(INDIRECT("ALL["&amp;ARTOMORO[#Headers]&amp;"]"),rowPointer2)="","",INDEX(INDIRECT("ALL["&amp;ARTOMORO[#Headers]&amp;"]"),rowPointer2))</f>
        <v/>
      </c>
      <c r="H146" s="6" t="str">
        <f ca="1">IF(INDEX(INDIRECT("ALL["&amp;ARTOMORO[#Headers]&amp;"]"),rowPointer2)="","",INDEX(INDIRECT("ALL["&amp;ARTOMORO[#Headers]&amp;"]"),rowPointer2))</f>
        <v/>
      </c>
      <c r="I146" s="6" t="str">
        <f ca="1">IF(INDEX(INDIRECT("ALL["&amp;ARTOMORO[#Headers]&amp;"]"),rowPointer2)="","",INDEX(INDIRECT("ALL["&amp;ARTOMORO[#Headers]&amp;"]"),rowPointer2))</f>
        <v/>
      </c>
      <c r="J146" s="2" t="str">
        <f ca="1">IF(INDEX(INDIRECT("ALL["&amp;ARTOMORO[#Headers]&amp;"]"),rowPointer2)="","",INDEX(INDIRECT("ALL["&amp;ARTOMORO[#Headers]&amp;"]"),rowPointer2))</f>
        <v/>
      </c>
      <c r="K146" s="6" t="str">
        <f ca="1">IF(INDEX(INDIRECT("ALL["&amp;ARTOMORO[#Headers]&amp;"]"),rowPointer2)="","",INDEX(INDIRECT("ALL["&amp;ARTOMORO[#Headers]&amp;"]"),rowPointer2))</f>
        <v/>
      </c>
      <c r="L146" s="6" t="str">
        <f ca="1">IF(INDEX(INDIRECT("ALL["&amp;ARTOMORO[#Headers]&amp;"]"),rowPointer2)="","",INDEX(INDIRECT("ALL["&amp;ARTOMORO[#Headers]&amp;"]"),rowPointer2))</f>
        <v>CRAYON PUTAR TWCR-12MINI JK</v>
      </c>
      <c r="M146" s="6">
        <f ca="1">IF(INDEX(INDIRECT("ALL["&amp;ARTOMORO[#Headers]&amp;"]"),rowPointer2)="","",INDEX(INDIRECT("ALL["&amp;ARTOMORO[#Headers]&amp;"]"),rowPointer2))</f>
        <v>1</v>
      </c>
      <c r="N146" s="6">
        <f ca="1">IF(INDEX(INDIRECT("ALL["&amp;ARTOMORO[#Headers]&amp;"]"),rowPointer2)="","",INDEX(INDIRECT("ALL["&amp;ARTOMORO[#Headers]&amp;"]"),rowPointer2))</f>
        <v>144</v>
      </c>
      <c r="O146" s="6" t="str">
        <f ca="1">IF(INDEX(INDIRECT("ALL["&amp;ARTOMORO[#Headers]&amp;"]"),rowPointer2)="","",INDEX(INDIRECT("ALL["&amp;ARTOMORO[#Headers]&amp;"]"),rowPointer2))</f>
        <v>SET</v>
      </c>
      <c r="P146" s="3">
        <f ca="1">IF(INDEX(INDIRECT("ALL["&amp;ARTOMORO[#Headers]&amp;"]"),rowPointer2)="","",INDEX(INDIRECT("ALL["&amp;ARTOMORO[#Headers]&amp;"]"),rowPointer2))</f>
        <v>18600</v>
      </c>
      <c r="Q146" s="3" t="str">
        <f ca="1">IF(INDEX(INDIRECT("ALL["&amp;ARTOMORO[#Headers]&amp;"]"),rowPointer2)="","",INDEX(INDIRECT("ALL["&amp;ARTOMORO[#Headers]&amp;"]"),rowPointer2))</f>
        <v/>
      </c>
      <c r="R146" s="6" t="str">
        <f ca="1">IF(INDEX(INDIRECT("ALL["&amp;ARTOMORO[#Headers]&amp;"]"),rowPointer2)="","",INDEX(INDIRECT("ALL["&amp;ARTOMORO[#Headers]&amp;"]"),rowPointer2))</f>
        <v>12 BOX X 12 SET</v>
      </c>
      <c r="S146" s="4">
        <f ca="1">IF(INDEX(INDIRECT("ALL["&amp;ARTOMORO[#Headers]&amp;"]"),rowPointer2)="","",INDEX(INDIRECT("ALL["&amp;ARTOMORO[#Headers]&amp;"]"),rowPointer2))</f>
        <v>0.125</v>
      </c>
      <c r="T146" s="4">
        <f ca="1">IF(INDEX(INDIRECT("ALL["&amp;ARTOMORO[#Headers]&amp;"]"),rowPointer2)="","",INDEX(INDIRECT("ALL["&amp;ARTOMORO[#Headers]&amp;"]"),rowPointer2))</f>
        <v>0.05</v>
      </c>
      <c r="U146" s="3" t="str">
        <f ca="1">IF(INDEX(INDIRECT("ALL["&amp;ARTOMORO[#Headers]&amp;"]"),rowPointer2)="","",INDEX(INDIRECT("ALL["&amp;ARTOMORO[#Headers]&amp;"]"),rowPointer2))</f>
        <v/>
      </c>
      <c r="V146" s="6" t="str">
        <f ca="1">IF(INDEX(INDIRECT("ALL["&amp;ARTOMORO[#Headers]&amp;"]"),rowPointer2)="","",INDEX(INDIRECT("ALL["&amp;ARTOMORO[#Headers]&amp;"]"),rowPointer2))</f>
        <v/>
      </c>
    </row>
    <row r="147" spans="1:22" x14ac:dyDescent="0.25">
      <c r="A147" s="7">
        <v>267</v>
      </c>
      <c r="C147" t="str">
        <f ca="1">INDEX(INDIRECT("ALL["&amp;ARTOMORO[#Headers]&amp;"]"),rowPointer2)</f>
        <v/>
      </c>
      <c r="D147" s="2">
        <f ca="1">INDEX(INDIRECT("ALL["&amp;ARTOMORO[#Headers]&amp;"]"),rowPointer2)</f>
        <v>44937</v>
      </c>
      <c r="E147" s="2" t="str">
        <f ca="1">IF(ARTOMORO[[#This Row],[TGL MASUK_H]]&gt;D146,ARTOMORO[[#This Row],[TGL MASUK_H]],IF(ARTOMORO[[#This Row],[ID]]=42,ARTOMORO[[#This Row],[TGL MASUK_H]],""))</f>
        <v/>
      </c>
      <c r="F147" s="6" t="str">
        <f ca="1">IF(INDEX(INDIRECT("ALL["&amp;ARTOMORO[#Headers]&amp;"]"),rowPointer2)="","",INDEX(INDIRECT("ALL["&amp;ARTOMORO[#Headers]&amp;"]"),rowPointer2))</f>
        <v/>
      </c>
      <c r="G147" s="6" t="str">
        <f ca="1">IF(INDEX(INDIRECT("ALL["&amp;ARTOMORO[#Headers]&amp;"]"),rowPointer2)="","",INDEX(INDIRECT("ALL["&amp;ARTOMORO[#Headers]&amp;"]"),rowPointer2))</f>
        <v/>
      </c>
      <c r="H147" s="6" t="str">
        <f ca="1">IF(INDEX(INDIRECT("ALL["&amp;ARTOMORO[#Headers]&amp;"]"),rowPointer2)="","",INDEX(INDIRECT("ALL["&amp;ARTOMORO[#Headers]&amp;"]"),rowPointer2))</f>
        <v/>
      </c>
      <c r="I147" s="6" t="str">
        <f ca="1">IF(INDEX(INDIRECT("ALL["&amp;ARTOMORO[#Headers]&amp;"]"),rowPointer2)="","",INDEX(INDIRECT("ALL["&amp;ARTOMORO[#Headers]&amp;"]"),rowPointer2))</f>
        <v/>
      </c>
      <c r="J147" s="2" t="str">
        <f ca="1">IF(INDEX(INDIRECT("ALL["&amp;ARTOMORO[#Headers]&amp;"]"),rowPointer2)="","",INDEX(INDIRECT("ALL["&amp;ARTOMORO[#Headers]&amp;"]"),rowPointer2))</f>
        <v/>
      </c>
      <c r="K147" s="6" t="str">
        <f ca="1">IF(INDEX(INDIRECT("ALL["&amp;ARTOMORO[#Headers]&amp;"]"),rowPointer2)="","",INDEX(INDIRECT("ALL["&amp;ARTOMORO[#Headers]&amp;"]"),rowPointer2))</f>
        <v/>
      </c>
      <c r="L147" s="6" t="str">
        <f ca="1">IF(INDEX(INDIRECT("ALL["&amp;ARTOMORO[#Headers]&amp;"]"),rowPointer2)="","",INDEX(INDIRECT("ALL["&amp;ARTOMORO[#Headers]&amp;"]"),rowPointer2))</f>
        <v>OIL PASTEL OP-12 S PP CASE SEA WORLD JK</v>
      </c>
      <c r="M147" s="6">
        <f ca="1">IF(INDEX(INDIRECT("ALL["&amp;ARTOMORO[#Headers]&amp;"]"),rowPointer2)="","",INDEX(INDIRECT("ALL["&amp;ARTOMORO[#Headers]&amp;"]"),rowPointer2))</f>
        <v>1</v>
      </c>
      <c r="N147" s="6">
        <f ca="1">IF(INDEX(INDIRECT("ALL["&amp;ARTOMORO[#Headers]&amp;"]"),rowPointer2)="","",INDEX(INDIRECT("ALL["&amp;ARTOMORO[#Headers]&amp;"]"),rowPointer2))</f>
        <v>144</v>
      </c>
      <c r="O147" s="6" t="str">
        <f ca="1">IF(INDEX(INDIRECT("ALL["&amp;ARTOMORO[#Headers]&amp;"]"),rowPointer2)="","",INDEX(INDIRECT("ALL["&amp;ARTOMORO[#Headers]&amp;"]"),rowPointer2))</f>
        <v>SET</v>
      </c>
      <c r="P147" s="3">
        <f ca="1">IF(INDEX(INDIRECT("ALL["&amp;ARTOMORO[#Headers]&amp;"]"),rowPointer2)="","",INDEX(INDIRECT("ALL["&amp;ARTOMORO[#Headers]&amp;"]"),rowPointer2))</f>
        <v>11900</v>
      </c>
      <c r="Q147" s="3" t="str">
        <f ca="1">IF(INDEX(INDIRECT("ALL["&amp;ARTOMORO[#Headers]&amp;"]"),rowPointer2)="","",INDEX(INDIRECT("ALL["&amp;ARTOMORO[#Headers]&amp;"]"),rowPointer2))</f>
        <v/>
      </c>
      <c r="R147" s="6" t="str">
        <f ca="1">IF(INDEX(INDIRECT("ALL["&amp;ARTOMORO[#Headers]&amp;"]"),rowPointer2)="","",INDEX(INDIRECT("ALL["&amp;ARTOMORO[#Headers]&amp;"]"),rowPointer2))</f>
        <v>12 BOX X 12 SET</v>
      </c>
      <c r="S147" s="4">
        <f ca="1">IF(INDEX(INDIRECT("ALL["&amp;ARTOMORO[#Headers]&amp;"]"),rowPointer2)="","",INDEX(INDIRECT("ALL["&amp;ARTOMORO[#Headers]&amp;"]"),rowPointer2))</f>
        <v>0.125</v>
      </c>
      <c r="T147" s="4">
        <f ca="1">IF(INDEX(INDIRECT("ALL["&amp;ARTOMORO[#Headers]&amp;"]"),rowPointer2)="","",INDEX(INDIRECT("ALL["&amp;ARTOMORO[#Headers]&amp;"]"),rowPointer2))</f>
        <v>0.05</v>
      </c>
      <c r="U147" s="3" t="str">
        <f ca="1">IF(INDEX(INDIRECT("ALL["&amp;ARTOMORO[#Headers]&amp;"]"),rowPointer2)="","",INDEX(INDIRECT("ALL["&amp;ARTOMORO[#Headers]&amp;"]"),rowPointer2))</f>
        <v/>
      </c>
      <c r="V147" s="6" t="str">
        <f ca="1">IF(INDEX(INDIRECT("ALL["&amp;ARTOMORO[#Headers]&amp;"]"),rowPointer2)="","",INDEX(INDIRECT("ALL["&amp;ARTOMORO[#Headers]&amp;"]"),rowPointer2))</f>
        <v/>
      </c>
    </row>
    <row r="148" spans="1:22" x14ac:dyDescent="0.25">
      <c r="A148" s="7">
        <v>268</v>
      </c>
      <c r="C148" t="str">
        <f ca="1">INDEX(INDIRECT("ALL["&amp;ARTOMORO[#Headers]&amp;"]"),rowPointer2)</f>
        <v/>
      </c>
      <c r="D148" s="2">
        <f ca="1">INDEX(INDIRECT("ALL["&amp;ARTOMORO[#Headers]&amp;"]"),rowPointer2)</f>
        <v>44937</v>
      </c>
      <c r="E148" s="2" t="str">
        <f ca="1">IF(ARTOMORO[[#This Row],[TGL MASUK_H]]&gt;D147,ARTOMORO[[#This Row],[TGL MASUK_H]],IF(ARTOMORO[[#This Row],[ID]]=42,ARTOMORO[[#This Row],[TGL MASUK_H]],""))</f>
        <v/>
      </c>
      <c r="F148" s="6" t="str">
        <f ca="1">IF(INDEX(INDIRECT("ALL["&amp;ARTOMORO[#Headers]&amp;"]"),rowPointer2)="","",INDEX(INDIRECT("ALL["&amp;ARTOMORO[#Headers]&amp;"]"),rowPointer2))</f>
        <v/>
      </c>
      <c r="G148" s="6" t="str">
        <f ca="1">IF(INDEX(INDIRECT("ALL["&amp;ARTOMORO[#Headers]&amp;"]"),rowPointer2)="","",INDEX(INDIRECT("ALL["&amp;ARTOMORO[#Headers]&amp;"]"),rowPointer2))</f>
        <v/>
      </c>
      <c r="H148" s="6" t="str">
        <f ca="1">IF(INDEX(INDIRECT("ALL["&amp;ARTOMORO[#Headers]&amp;"]"),rowPointer2)="","",INDEX(INDIRECT("ALL["&amp;ARTOMORO[#Headers]&amp;"]"),rowPointer2))</f>
        <v/>
      </c>
      <c r="I148" s="6" t="str">
        <f ca="1">IF(INDEX(INDIRECT("ALL["&amp;ARTOMORO[#Headers]&amp;"]"),rowPointer2)="","",INDEX(INDIRECT("ALL["&amp;ARTOMORO[#Headers]&amp;"]"),rowPointer2))</f>
        <v/>
      </c>
      <c r="J148" s="2" t="str">
        <f ca="1">IF(INDEX(INDIRECT("ALL["&amp;ARTOMORO[#Headers]&amp;"]"),rowPointer2)="","",INDEX(INDIRECT("ALL["&amp;ARTOMORO[#Headers]&amp;"]"),rowPointer2))</f>
        <v/>
      </c>
      <c r="K148" s="6" t="str">
        <f ca="1">IF(INDEX(INDIRECT("ALL["&amp;ARTOMORO[#Headers]&amp;"]"),rowPointer2)="","",INDEX(INDIRECT("ALL["&amp;ARTOMORO[#Headers]&amp;"]"),rowPointer2))</f>
        <v/>
      </c>
      <c r="L148" s="6" t="str">
        <f ca="1">IF(INDEX(INDIRECT("ALL["&amp;ARTOMORO[#Headers]&amp;"]"),rowPointer2)="","",INDEX(INDIRECT("ALL["&amp;ARTOMORO[#Headers]&amp;"]"),rowPointer2))</f>
        <v>OIL PASTEL OP 12CR ROUND JK</v>
      </c>
      <c r="M148" s="6">
        <f ca="1">IF(INDEX(INDIRECT("ALL["&amp;ARTOMORO[#Headers]&amp;"]"),rowPointer2)="","",INDEX(INDIRECT("ALL["&amp;ARTOMORO[#Headers]&amp;"]"),rowPointer2))</f>
        <v>1</v>
      </c>
      <c r="N148" s="6">
        <f ca="1">IF(INDEX(INDIRECT("ALL["&amp;ARTOMORO[#Headers]&amp;"]"),rowPointer2)="","",INDEX(INDIRECT("ALL["&amp;ARTOMORO[#Headers]&amp;"]"),rowPointer2))</f>
        <v>144</v>
      </c>
      <c r="O148" s="6" t="str">
        <f ca="1">IF(INDEX(INDIRECT("ALL["&amp;ARTOMORO[#Headers]&amp;"]"),rowPointer2)="","",INDEX(INDIRECT("ALL["&amp;ARTOMORO[#Headers]&amp;"]"),rowPointer2))</f>
        <v>SET</v>
      </c>
      <c r="P148" s="3">
        <f ca="1">IF(INDEX(INDIRECT("ALL["&amp;ARTOMORO[#Headers]&amp;"]"),rowPointer2)="","",INDEX(INDIRECT("ALL["&amp;ARTOMORO[#Headers]&amp;"]"),rowPointer2))</f>
        <v>9000</v>
      </c>
      <c r="Q148" s="3" t="str">
        <f ca="1">IF(INDEX(INDIRECT("ALL["&amp;ARTOMORO[#Headers]&amp;"]"),rowPointer2)="","",INDEX(INDIRECT("ALL["&amp;ARTOMORO[#Headers]&amp;"]"),rowPointer2))</f>
        <v/>
      </c>
      <c r="R148" s="6" t="str">
        <f ca="1">IF(INDEX(INDIRECT("ALL["&amp;ARTOMORO[#Headers]&amp;"]"),rowPointer2)="","",INDEX(INDIRECT("ALL["&amp;ARTOMORO[#Headers]&amp;"]"),rowPointer2))</f>
        <v>6 BOX X 24 SET</v>
      </c>
      <c r="S148" s="4">
        <f ca="1">IF(INDEX(INDIRECT("ALL["&amp;ARTOMORO[#Headers]&amp;"]"),rowPointer2)="","",INDEX(INDIRECT("ALL["&amp;ARTOMORO[#Headers]&amp;"]"),rowPointer2))</f>
        <v>0.125</v>
      </c>
      <c r="T148" s="4">
        <f ca="1">IF(INDEX(INDIRECT("ALL["&amp;ARTOMORO[#Headers]&amp;"]"),rowPointer2)="","",INDEX(INDIRECT("ALL["&amp;ARTOMORO[#Headers]&amp;"]"),rowPointer2))</f>
        <v>0.05</v>
      </c>
      <c r="U148" s="3" t="str">
        <f ca="1">IF(INDEX(INDIRECT("ALL["&amp;ARTOMORO[#Headers]&amp;"]"),rowPointer2)="","",INDEX(INDIRECT("ALL["&amp;ARTOMORO[#Headers]&amp;"]"),rowPointer2))</f>
        <v/>
      </c>
      <c r="V148" s="6" t="str">
        <f ca="1">IF(INDEX(INDIRECT("ALL["&amp;ARTOMORO[#Headers]&amp;"]"),rowPointer2)="","",INDEX(INDIRECT("ALL["&amp;ARTOMORO[#Headers]&amp;"]"),rowPointer2))</f>
        <v/>
      </c>
    </row>
    <row r="149" spans="1:22" x14ac:dyDescent="0.25">
      <c r="A149" s="7">
        <v>269</v>
      </c>
      <c r="C149" t="str">
        <f ca="1">INDEX(INDIRECT("ALL["&amp;ARTOMORO[#Headers]&amp;"]"),rowPointer2)</f>
        <v/>
      </c>
      <c r="D149" s="2">
        <f ca="1">INDEX(INDIRECT("ALL["&amp;ARTOMORO[#Headers]&amp;"]"),rowPointer2)</f>
        <v>44937</v>
      </c>
      <c r="E149" s="2" t="str">
        <f ca="1">IF(ARTOMORO[[#This Row],[TGL MASUK_H]]&gt;D148,ARTOMORO[[#This Row],[TGL MASUK_H]],IF(ARTOMORO[[#This Row],[ID]]=42,ARTOMORO[[#This Row],[TGL MASUK_H]],""))</f>
        <v/>
      </c>
      <c r="F149" s="6" t="str">
        <f ca="1">IF(INDEX(INDIRECT("ALL["&amp;ARTOMORO[#Headers]&amp;"]"),rowPointer2)="","",INDEX(INDIRECT("ALL["&amp;ARTOMORO[#Headers]&amp;"]"),rowPointer2))</f>
        <v/>
      </c>
      <c r="G149" s="6" t="str">
        <f ca="1">IF(INDEX(INDIRECT("ALL["&amp;ARTOMORO[#Headers]&amp;"]"),rowPointer2)="","",INDEX(INDIRECT("ALL["&amp;ARTOMORO[#Headers]&amp;"]"),rowPointer2))</f>
        <v/>
      </c>
      <c r="H149" s="6" t="str">
        <f ca="1">IF(INDEX(INDIRECT("ALL["&amp;ARTOMORO[#Headers]&amp;"]"),rowPointer2)="","",INDEX(INDIRECT("ALL["&amp;ARTOMORO[#Headers]&amp;"]"),rowPointer2))</f>
        <v/>
      </c>
      <c r="I149" s="6" t="str">
        <f ca="1">IF(INDEX(INDIRECT("ALL["&amp;ARTOMORO[#Headers]&amp;"]"),rowPointer2)="","",INDEX(INDIRECT("ALL["&amp;ARTOMORO[#Headers]&amp;"]"),rowPointer2))</f>
        <v/>
      </c>
      <c r="J149" s="2" t="str">
        <f ca="1">IF(INDEX(INDIRECT("ALL["&amp;ARTOMORO[#Headers]&amp;"]"),rowPointer2)="","",INDEX(INDIRECT("ALL["&amp;ARTOMORO[#Headers]&amp;"]"),rowPointer2))</f>
        <v/>
      </c>
      <c r="K149" s="6" t="str">
        <f ca="1">IF(INDEX(INDIRECT("ALL["&amp;ARTOMORO[#Headers]&amp;"]"),rowPointer2)="","",INDEX(INDIRECT("ALL["&amp;ARTOMORO[#Headers]&amp;"]"),rowPointer2))</f>
        <v/>
      </c>
      <c r="L149" s="6" t="str">
        <f ca="1">IF(INDEX(INDIRECT("ALL["&amp;ARTOMORO[#Headers]&amp;"]"),rowPointer2)="","",INDEX(INDIRECT("ALL["&amp;ARTOMORO[#Headers]&amp;"]"),rowPointer2))</f>
        <v>BALLPEN BP-338 VOCUS BLACK JK</v>
      </c>
      <c r="M149" s="6" t="str">
        <f ca="1">IF(INDEX(INDIRECT("ALL["&amp;ARTOMORO[#Headers]&amp;"]"),rowPointer2)="","",INDEX(INDIRECT("ALL["&amp;ARTOMORO[#Headers]&amp;"]"),rowPointer2))</f>
        <v/>
      </c>
      <c r="N149" s="6">
        <f ca="1">IF(INDEX(INDIRECT("ALL["&amp;ARTOMORO[#Headers]&amp;"]"),rowPointer2)="","",INDEX(INDIRECT("ALL["&amp;ARTOMORO[#Headers]&amp;"]"),rowPointer2))</f>
        <v>4</v>
      </c>
      <c r="O149" s="6" t="str">
        <f ca="1">IF(INDEX(INDIRECT("ALL["&amp;ARTOMORO[#Headers]&amp;"]"),rowPointer2)="","",INDEX(INDIRECT("ALL["&amp;ARTOMORO[#Headers]&amp;"]"),rowPointer2))</f>
        <v>DZ</v>
      </c>
      <c r="P149" s="3">
        <f ca="1">IF(INDEX(INDIRECT("ALL["&amp;ARTOMORO[#Headers]&amp;"]"),rowPointer2)="","",INDEX(INDIRECT("ALL["&amp;ARTOMORO[#Headers]&amp;"]"),rowPointer2))</f>
        <v>12600</v>
      </c>
      <c r="Q149" s="3" t="str">
        <f ca="1">IF(INDEX(INDIRECT("ALL["&amp;ARTOMORO[#Headers]&amp;"]"),rowPointer2)="","",INDEX(INDIRECT("ALL["&amp;ARTOMORO[#Headers]&amp;"]"),rowPointer2))</f>
        <v/>
      </c>
      <c r="R149" s="6" t="str">
        <f ca="1">IF(INDEX(INDIRECT("ALL["&amp;ARTOMORO[#Headers]&amp;"]"),rowPointer2)="","",INDEX(INDIRECT("ALL["&amp;ARTOMORO[#Headers]&amp;"]"),rowPointer2))</f>
        <v>144 DZ</v>
      </c>
      <c r="S149" s="4">
        <f ca="1">IF(INDEX(INDIRECT("ALL["&amp;ARTOMORO[#Headers]&amp;"]"),rowPointer2)="","",INDEX(INDIRECT("ALL["&amp;ARTOMORO[#Headers]&amp;"]"),rowPointer2))</f>
        <v>0.1</v>
      </c>
      <c r="T149" s="4">
        <f ca="1">IF(INDEX(INDIRECT("ALL["&amp;ARTOMORO[#Headers]&amp;"]"),rowPointer2)="","",INDEX(INDIRECT("ALL["&amp;ARTOMORO[#Headers]&amp;"]"),rowPointer2))</f>
        <v>0.05</v>
      </c>
      <c r="U149" s="3">
        <f ca="1">IF(INDEX(INDIRECT("ALL["&amp;ARTOMORO[#Headers]&amp;"]"),rowPointer2)="","",INDEX(INDIRECT("ALL["&amp;ARTOMORO[#Headers]&amp;"]"),rowPointer2))</f>
        <v>43092</v>
      </c>
      <c r="V149" s="6" t="str">
        <f ca="1">IF(INDEX(INDIRECT("ALL["&amp;ARTOMORO[#Headers]&amp;"]"),rowPointer2)="","",INDEX(INDIRECT("ALL["&amp;ARTOMORO[#Headers]&amp;"]"),rowPointer2))</f>
        <v>BONUS OIL PASTEL JK</v>
      </c>
    </row>
    <row r="150" spans="1:22" x14ac:dyDescent="0.25">
      <c r="A150" s="7">
        <v>270</v>
      </c>
      <c r="C150" t="str">
        <f ca="1">INDEX(INDIRECT("ALL["&amp;ARTOMORO[#Headers]&amp;"]"),rowPointer2)</f>
        <v/>
      </c>
      <c r="D150" s="2">
        <f ca="1">INDEX(INDIRECT("ALL["&amp;ARTOMORO[#Headers]&amp;"]"),rowPointer2)</f>
        <v>44937</v>
      </c>
      <c r="E150" s="2" t="str">
        <f ca="1">IF(ARTOMORO[[#This Row],[TGL MASUK_H]]&gt;D149,ARTOMORO[[#This Row],[TGL MASUK_H]],IF(ARTOMORO[[#This Row],[ID]]=42,ARTOMORO[[#This Row],[TGL MASUK_H]],""))</f>
        <v/>
      </c>
      <c r="F150" s="6" t="str">
        <f ca="1">IF(INDEX(INDIRECT("ALL["&amp;ARTOMORO[#Headers]&amp;"]"),rowPointer2)="","",INDEX(INDIRECT("ALL["&amp;ARTOMORO[#Headers]&amp;"]"),rowPointer2))</f>
        <v/>
      </c>
      <c r="G150" s="6" t="str">
        <f ca="1">IF(INDEX(INDIRECT("ALL["&amp;ARTOMORO[#Headers]&amp;"]"),rowPointer2)="","",INDEX(INDIRECT("ALL["&amp;ARTOMORO[#Headers]&amp;"]"),rowPointer2))</f>
        <v/>
      </c>
      <c r="H150" s="6" t="str">
        <f ca="1">IF(INDEX(INDIRECT("ALL["&amp;ARTOMORO[#Headers]&amp;"]"),rowPointer2)="","",INDEX(INDIRECT("ALL["&amp;ARTOMORO[#Headers]&amp;"]"),rowPointer2))</f>
        <v/>
      </c>
      <c r="I150" s="6" t="str">
        <f ca="1">IF(INDEX(INDIRECT("ALL["&amp;ARTOMORO[#Headers]&amp;"]"),rowPointer2)="","",INDEX(INDIRECT("ALL["&amp;ARTOMORO[#Headers]&amp;"]"),rowPointer2))</f>
        <v/>
      </c>
      <c r="J150" s="2" t="str">
        <f ca="1">IF(INDEX(INDIRECT("ALL["&amp;ARTOMORO[#Headers]&amp;"]"),rowPointer2)="","",INDEX(INDIRECT("ALL["&amp;ARTOMORO[#Headers]&amp;"]"),rowPointer2))</f>
        <v/>
      </c>
      <c r="K150" s="6" t="str">
        <f ca="1">IF(INDEX(INDIRECT("ALL["&amp;ARTOMORO[#Headers]&amp;"]"),rowPointer2)="","",INDEX(INDIRECT("ALL["&amp;ARTOMORO[#Headers]&amp;"]"),rowPointer2))</f>
        <v/>
      </c>
      <c r="L150" s="6" t="str">
        <f ca="1">IF(INDEX(INDIRECT("ALL["&amp;ARTOMORO[#Headers]&amp;"]"),rowPointer2)="","",INDEX(INDIRECT("ALL["&amp;ARTOMORO[#Headers]&amp;"]"),rowPointer2))</f>
        <v/>
      </c>
      <c r="M150" s="6" t="str">
        <f ca="1">IF(INDEX(INDIRECT("ALL["&amp;ARTOMORO[#Headers]&amp;"]"),rowPointer2)="","",INDEX(INDIRECT("ALL["&amp;ARTOMORO[#Headers]&amp;"]"),rowPointer2))</f>
        <v/>
      </c>
      <c r="N150" s="6" t="str">
        <f ca="1">IF(INDEX(INDIRECT("ALL["&amp;ARTOMORO[#Headers]&amp;"]"),rowPointer2)="","",INDEX(INDIRECT("ALL["&amp;ARTOMORO[#Headers]&amp;"]"),rowPointer2))</f>
        <v/>
      </c>
      <c r="O150" s="6" t="str">
        <f ca="1">IF(INDEX(INDIRECT("ALL["&amp;ARTOMORO[#Headers]&amp;"]"),rowPointer2)="","",INDEX(INDIRECT("ALL["&amp;ARTOMORO[#Headers]&amp;"]"),rowPointer2))</f>
        <v/>
      </c>
      <c r="P150" s="3" t="str">
        <f ca="1">IF(INDEX(INDIRECT("ALL["&amp;ARTOMORO[#Headers]&amp;"]"),rowPointer2)="","",INDEX(INDIRECT("ALL["&amp;ARTOMORO[#Headers]&amp;"]"),rowPointer2))</f>
        <v/>
      </c>
      <c r="Q150" s="3" t="str">
        <f ca="1">IF(INDEX(INDIRECT("ALL["&amp;ARTOMORO[#Headers]&amp;"]"),rowPointer2)="","",INDEX(INDIRECT("ALL["&amp;ARTOMORO[#Headers]&amp;"]"),rowPointer2))</f>
        <v/>
      </c>
      <c r="R150" s="6" t="str">
        <f ca="1">IF(INDEX(INDIRECT("ALL["&amp;ARTOMORO[#Headers]&amp;"]"),rowPointer2)="","",INDEX(INDIRECT("ALL["&amp;ARTOMORO[#Headers]&amp;"]"),rowPointer2))</f>
        <v/>
      </c>
      <c r="S150" s="4" t="str">
        <f ca="1">IF(INDEX(INDIRECT("ALL["&amp;ARTOMORO[#Headers]&amp;"]"),rowPointer2)="","",INDEX(INDIRECT("ALL["&amp;ARTOMORO[#Headers]&amp;"]"),rowPointer2))</f>
        <v/>
      </c>
      <c r="T150" s="4" t="str">
        <f ca="1">IF(INDEX(INDIRECT("ALL["&amp;ARTOMORO[#Headers]&amp;"]"),rowPointer2)="","",INDEX(INDIRECT("ALL["&amp;ARTOMORO[#Headers]&amp;"]"),rowPointer2))</f>
        <v/>
      </c>
      <c r="U150" s="3" t="str">
        <f ca="1">IF(INDEX(INDIRECT("ALL["&amp;ARTOMORO[#Headers]&amp;"]"),rowPointer2)="","",INDEX(INDIRECT("ALL["&amp;ARTOMORO[#Headers]&amp;"]"),rowPointer2))</f>
        <v/>
      </c>
      <c r="V150" s="6" t="str">
        <f ca="1">IF(INDEX(INDIRECT("ALL["&amp;ARTOMORO[#Headers]&amp;"]"),rowPointer2)="","",INDEX(INDIRECT("ALL["&amp;ARTOMORO[#Headers]&amp;"]"),rowPointer2))</f>
        <v/>
      </c>
    </row>
    <row r="151" spans="1:22" x14ac:dyDescent="0.25">
      <c r="A151" s="7">
        <v>271</v>
      </c>
      <c r="C151">
        <f ca="1">INDEX(INDIRECT("ALL["&amp;ARTOMORO[#Headers]&amp;"]"),rowPointer2)</f>
        <v>271</v>
      </c>
      <c r="D151" s="2">
        <f ca="1">INDEX(INDIRECT("ALL["&amp;ARTOMORO[#Headers]&amp;"]"),rowPointer2)</f>
        <v>44937</v>
      </c>
      <c r="E151" s="2" t="str">
        <f ca="1">IF(ARTOMORO[[#This Row],[TGL MASUK_H]]&gt;D150,ARTOMORO[[#This Row],[TGL MASUK_H]],IF(ARTOMORO[[#This Row],[ID]]=42,ARTOMORO[[#This Row],[TGL MASUK_H]],""))</f>
        <v/>
      </c>
      <c r="F151" s="6" t="str">
        <f ca="1">IF(INDEX(INDIRECT("ALL["&amp;ARTOMORO[#Headers]&amp;"]"),rowPointer2)="","",INDEX(INDIRECT("ALL["&amp;ARTOMORO[#Headers]&amp;"]"),rowPointer2))</f>
        <v>ATALI MAKMUR</v>
      </c>
      <c r="G151" s="6" t="str">
        <f ca="1">IF(INDEX(INDIRECT("ALL["&amp;ARTOMORO[#Headers]&amp;"]"),rowPointer2)="","",INDEX(INDIRECT("ALL["&amp;ARTOMORO[#Headers]&amp;"]"),rowPointer2))</f>
        <v>ARTO MORO</v>
      </c>
      <c r="H151" s="6" t="str">
        <f ca="1">IF(INDEX(INDIRECT("ALL["&amp;ARTOMORO[#Headers]&amp;"]"),rowPointer2)="","",INDEX(INDIRECT("ALL["&amp;ARTOMORO[#Headers]&amp;"]"),rowPointer2))</f>
        <v>SA230100291</v>
      </c>
      <c r="I151" s="6" t="str">
        <f ca="1">IF(INDEX(INDIRECT("ALL["&amp;ARTOMORO[#Headers]&amp;"]"),rowPointer2)="","",INDEX(INDIRECT("ALL["&amp;ARTOMORO[#Headers]&amp;"]"),rowPointer2))</f>
        <v/>
      </c>
      <c r="J151" s="2">
        <f ca="1">IF(INDEX(INDIRECT("ALL["&amp;ARTOMORO[#Headers]&amp;"]"),rowPointer2)="","",INDEX(INDIRECT("ALL["&amp;ARTOMORO[#Headers]&amp;"]"),rowPointer2))</f>
        <v>44932</v>
      </c>
      <c r="K151" s="6" t="str">
        <f ca="1">IF(INDEX(INDIRECT("ALL["&amp;ARTOMORO[#Headers]&amp;"]"),rowPointer2)="","",INDEX(INDIRECT("ALL["&amp;ARTOMORO[#Headers]&amp;"]"),rowPointer2))</f>
        <v/>
      </c>
      <c r="L151" s="6" t="str">
        <f ca="1">IF(INDEX(INDIRECT("ALL["&amp;ARTOMORO[#Headers]&amp;"]"),rowPointer2)="","",INDEX(INDIRECT("ALL["&amp;ARTOMORO[#Headers]&amp;"]"),rowPointer2))</f>
        <v>ERASER 526-B40P JK</v>
      </c>
      <c r="M151" s="6">
        <f ca="1">IF(INDEX(INDIRECT("ALL["&amp;ARTOMORO[#Headers]&amp;"]"),rowPointer2)="","",INDEX(INDIRECT("ALL["&amp;ARTOMORO[#Headers]&amp;"]"),rowPointer2))</f>
        <v>2</v>
      </c>
      <c r="N151" s="6">
        <f ca="1">IF(INDEX(INDIRECT("ALL["&amp;ARTOMORO[#Headers]&amp;"]"),rowPointer2)="","",INDEX(INDIRECT("ALL["&amp;ARTOMORO[#Headers]&amp;"]"),rowPointer2))</f>
        <v>100</v>
      </c>
      <c r="O151" s="6" t="str">
        <f ca="1">IF(INDEX(INDIRECT("ALL["&amp;ARTOMORO[#Headers]&amp;"]"),rowPointer2)="","",INDEX(INDIRECT("ALL["&amp;ARTOMORO[#Headers]&amp;"]"),rowPointer2))</f>
        <v>BOX</v>
      </c>
      <c r="P151" s="3">
        <f ca="1">IF(INDEX(INDIRECT("ALL["&amp;ARTOMORO[#Headers]&amp;"]"),rowPointer2)="","",INDEX(INDIRECT("ALL["&amp;ARTOMORO[#Headers]&amp;"]"),rowPointer2))</f>
        <v>28300</v>
      </c>
      <c r="Q151" s="3" t="str">
        <f ca="1">IF(INDEX(INDIRECT("ALL["&amp;ARTOMORO[#Headers]&amp;"]"),rowPointer2)="","",INDEX(INDIRECT("ALL["&amp;ARTOMORO[#Headers]&amp;"]"),rowPointer2))</f>
        <v/>
      </c>
      <c r="R151" s="6" t="str">
        <f ca="1">IF(INDEX(INDIRECT("ALL["&amp;ARTOMORO[#Headers]&amp;"]"),rowPointer2)="","",INDEX(INDIRECT("ALL["&amp;ARTOMORO[#Headers]&amp;"]"),rowPointer2))</f>
        <v>50 BOX X 40 PCS</v>
      </c>
      <c r="S151" s="4">
        <f ca="1">IF(INDEX(INDIRECT("ALL["&amp;ARTOMORO[#Headers]&amp;"]"),rowPointer2)="","",INDEX(INDIRECT("ALL["&amp;ARTOMORO[#Headers]&amp;"]"),rowPointer2))</f>
        <v>0.125</v>
      </c>
      <c r="T151" s="4">
        <f ca="1">IF(INDEX(INDIRECT("ALL["&amp;ARTOMORO[#Headers]&amp;"]"),rowPointer2)="","",INDEX(INDIRECT("ALL["&amp;ARTOMORO[#Headers]&amp;"]"),rowPointer2))</f>
        <v>0.05</v>
      </c>
      <c r="U151" s="3" t="str">
        <f ca="1">IF(INDEX(INDIRECT("ALL["&amp;ARTOMORO[#Headers]&amp;"]"),rowPointer2)="","",INDEX(INDIRECT("ALL["&amp;ARTOMORO[#Headers]&amp;"]"),rowPointer2))</f>
        <v/>
      </c>
      <c r="V151" s="6" t="str">
        <f ca="1">IF(INDEX(INDIRECT("ALL["&amp;ARTOMORO[#Headers]&amp;"]"),rowPointer2)="","",INDEX(INDIRECT("ALL["&amp;ARTOMORO[#Headers]&amp;"]"),rowPointer2))</f>
        <v/>
      </c>
    </row>
    <row r="152" spans="1:22" x14ac:dyDescent="0.25">
      <c r="A152" s="7">
        <v>272</v>
      </c>
      <c r="C152" t="str">
        <f ca="1">INDEX(INDIRECT("ALL["&amp;ARTOMORO[#Headers]&amp;"]"),rowPointer2)</f>
        <v/>
      </c>
      <c r="D152" s="2">
        <f ca="1">INDEX(INDIRECT("ALL["&amp;ARTOMORO[#Headers]&amp;"]"),rowPointer2)</f>
        <v>44937</v>
      </c>
      <c r="E152" s="2" t="str">
        <f ca="1">IF(ARTOMORO[[#This Row],[TGL MASUK_H]]&gt;D151,ARTOMORO[[#This Row],[TGL MASUK_H]],IF(ARTOMORO[[#This Row],[ID]]=42,ARTOMORO[[#This Row],[TGL MASUK_H]],""))</f>
        <v/>
      </c>
      <c r="F152" s="6" t="str">
        <f ca="1">IF(INDEX(INDIRECT("ALL["&amp;ARTOMORO[#Headers]&amp;"]"),rowPointer2)="","",INDEX(INDIRECT("ALL["&amp;ARTOMORO[#Headers]&amp;"]"),rowPointer2))</f>
        <v/>
      </c>
      <c r="G152" s="6" t="str">
        <f ca="1">IF(INDEX(INDIRECT("ALL["&amp;ARTOMORO[#Headers]&amp;"]"),rowPointer2)="","",INDEX(INDIRECT("ALL["&amp;ARTOMORO[#Headers]&amp;"]"),rowPointer2))</f>
        <v/>
      </c>
      <c r="H152" s="6" t="str">
        <f ca="1">IF(INDEX(INDIRECT("ALL["&amp;ARTOMORO[#Headers]&amp;"]"),rowPointer2)="","",INDEX(INDIRECT("ALL["&amp;ARTOMORO[#Headers]&amp;"]"),rowPointer2))</f>
        <v/>
      </c>
      <c r="I152" s="6" t="str">
        <f ca="1">IF(INDEX(INDIRECT("ALL["&amp;ARTOMORO[#Headers]&amp;"]"),rowPointer2)="","",INDEX(INDIRECT("ALL["&amp;ARTOMORO[#Headers]&amp;"]"),rowPointer2))</f>
        <v/>
      </c>
      <c r="J152" s="2" t="str">
        <f ca="1">IF(INDEX(INDIRECT("ALL["&amp;ARTOMORO[#Headers]&amp;"]"),rowPointer2)="","",INDEX(INDIRECT("ALL["&amp;ARTOMORO[#Headers]&amp;"]"),rowPointer2))</f>
        <v/>
      </c>
      <c r="K152" s="6" t="str">
        <f ca="1">IF(INDEX(INDIRECT("ALL["&amp;ARTOMORO[#Headers]&amp;"]"),rowPointer2)="","",INDEX(INDIRECT("ALL["&amp;ARTOMORO[#Headers]&amp;"]"),rowPointer2))</f>
        <v/>
      </c>
      <c r="L152" s="6" t="str">
        <f ca="1">IF(INDEX(INDIRECT("ALL["&amp;ARTOMORO[#Headers]&amp;"]"),rowPointer2)="","",INDEX(INDIRECT("ALL["&amp;ARTOMORO[#Headers]&amp;"]"),rowPointer2))</f>
        <v>ERASER 526-B40BL JK</v>
      </c>
      <c r="M152" s="6">
        <f ca="1">IF(INDEX(INDIRECT("ALL["&amp;ARTOMORO[#Headers]&amp;"]"),rowPointer2)="","",INDEX(INDIRECT("ALL["&amp;ARTOMORO[#Headers]&amp;"]"),rowPointer2))</f>
        <v>1</v>
      </c>
      <c r="N152" s="6">
        <f ca="1">IF(INDEX(INDIRECT("ALL["&amp;ARTOMORO[#Headers]&amp;"]"),rowPointer2)="","",INDEX(INDIRECT("ALL["&amp;ARTOMORO[#Headers]&amp;"]"),rowPointer2))</f>
        <v>50</v>
      </c>
      <c r="O152" s="6" t="str">
        <f ca="1">IF(INDEX(INDIRECT("ALL["&amp;ARTOMORO[#Headers]&amp;"]"),rowPointer2)="","",INDEX(INDIRECT("ALL["&amp;ARTOMORO[#Headers]&amp;"]"),rowPointer2))</f>
        <v>BOX</v>
      </c>
      <c r="P152" s="3">
        <f ca="1">IF(INDEX(INDIRECT("ALL["&amp;ARTOMORO[#Headers]&amp;"]"),rowPointer2)="","",INDEX(INDIRECT("ALL["&amp;ARTOMORO[#Headers]&amp;"]"),rowPointer2))</f>
        <v>28300</v>
      </c>
      <c r="Q152" s="3" t="str">
        <f ca="1">IF(INDEX(INDIRECT("ALL["&amp;ARTOMORO[#Headers]&amp;"]"),rowPointer2)="","",INDEX(INDIRECT("ALL["&amp;ARTOMORO[#Headers]&amp;"]"),rowPointer2))</f>
        <v/>
      </c>
      <c r="R152" s="6" t="str">
        <f ca="1">IF(INDEX(INDIRECT("ALL["&amp;ARTOMORO[#Headers]&amp;"]"),rowPointer2)="","",INDEX(INDIRECT("ALL["&amp;ARTOMORO[#Headers]&amp;"]"),rowPointer2))</f>
        <v>50 BOX X 40 PCS</v>
      </c>
      <c r="S152" s="4">
        <f ca="1">IF(INDEX(INDIRECT("ALL["&amp;ARTOMORO[#Headers]&amp;"]"),rowPointer2)="","",INDEX(INDIRECT("ALL["&amp;ARTOMORO[#Headers]&amp;"]"),rowPointer2))</f>
        <v>0.125</v>
      </c>
      <c r="T152" s="4">
        <f ca="1">IF(INDEX(INDIRECT("ALL["&amp;ARTOMORO[#Headers]&amp;"]"),rowPointer2)="","",INDEX(INDIRECT("ALL["&amp;ARTOMORO[#Headers]&amp;"]"),rowPointer2))</f>
        <v>0.05</v>
      </c>
      <c r="U152" s="3" t="str">
        <f ca="1">IF(INDEX(INDIRECT("ALL["&amp;ARTOMORO[#Headers]&amp;"]"),rowPointer2)="","",INDEX(INDIRECT("ALL["&amp;ARTOMORO[#Headers]&amp;"]"),rowPointer2))</f>
        <v/>
      </c>
      <c r="V152" s="6" t="str">
        <f ca="1">IF(INDEX(INDIRECT("ALL["&amp;ARTOMORO[#Headers]&amp;"]"),rowPointer2)="","",INDEX(INDIRECT("ALL["&amp;ARTOMORO[#Headers]&amp;"]"),rowPointer2))</f>
        <v/>
      </c>
    </row>
    <row r="153" spans="1:22" x14ac:dyDescent="0.25">
      <c r="A153" s="7">
        <v>273</v>
      </c>
      <c r="C153" t="str">
        <f ca="1">INDEX(INDIRECT("ALL["&amp;ARTOMORO[#Headers]&amp;"]"),rowPointer2)</f>
        <v/>
      </c>
      <c r="D153" s="2">
        <f ca="1">INDEX(INDIRECT("ALL["&amp;ARTOMORO[#Headers]&amp;"]"),rowPointer2)</f>
        <v>44937</v>
      </c>
      <c r="E153" s="2" t="str">
        <f ca="1">IF(ARTOMORO[[#This Row],[TGL MASUK_H]]&gt;D152,ARTOMORO[[#This Row],[TGL MASUK_H]],IF(ARTOMORO[[#This Row],[ID]]=42,ARTOMORO[[#This Row],[TGL MASUK_H]],""))</f>
        <v/>
      </c>
      <c r="F153" s="6" t="str">
        <f ca="1">IF(INDEX(INDIRECT("ALL["&amp;ARTOMORO[#Headers]&amp;"]"),rowPointer2)="","",INDEX(INDIRECT("ALL["&amp;ARTOMORO[#Headers]&amp;"]"),rowPointer2))</f>
        <v/>
      </c>
      <c r="G153" s="6" t="str">
        <f ca="1">IF(INDEX(INDIRECT("ALL["&amp;ARTOMORO[#Headers]&amp;"]"),rowPointer2)="","",INDEX(INDIRECT("ALL["&amp;ARTOMORO[#Headers]&amp;"]"),rowPointer2))</f>
        <v/>
      </c>
      <c r="H153" s="6" t="str">
        <f ca="1">IF(INDEX(INDIRECT("ALL["&amp;ARTOMORO[#Headers]&amp;"]"),rowPointer2)="","",INDEX(INDIRECT("ALL["&amp;ARTOMORO[#Headers]&amp;"]"),rowPointer2))</f>
        <v/>
      </c>
      <c r="I153" s="6" t="str">
        <f ca="1">IF(INDEX(INDIRECT("ALL["&amp;ARTOMORO[#Headers]&amp;"]"),rowPointer2)="","",INDEX(INDIRECT("ALL["&amp;ARTOMORO[#Headers]&amp;"]"),rowPointer2))</f>
        <v/>
      </c>
      <c r="J153" s="2" t="str">
        <f ca="1">IF(INDEX(INDIRECT("ALL["&amp;ARTOMORO[#Headers]&amp;"]"),rowPointer2)="","",INDEX(INDIRECT("ALL["&amp;ARTOMORO[#Headers]&amp;"]"),rowPointer2))</f>
        <v/>
      </c>
      <c r="K153" s="6" t="str">
        <f ca="1">IF(INDEX(INDIRECT("ALL["&amp;ARTOMORO[#Headers]&amp;"]"),rowPointer2)="","",INDEX(INDIRECT("ALL["&amp;ARTOMORO[#Headers]&amp;"]"),rowPointer2))</f>
        <v/>
      </c>
      <c r="L153" s="6" t="str">
        <f ca="1">IF(INDEX(INDIRECT("ALL["&amp;ARTOMORO[#Headers]&amp;"]"),rowPointer2)="","",INDEX(INDIRECT("ALL["&amp;ARTOMORO[#Headers]&amp;"]"),rowPointer2))</f>
        <v>ERASER ER-B20BL JK</v>
      </c>
      <c r="M153" s="6">
        <f ca="1">IF(INDEX(INDIRECT("ALL["&amp;ARTOMORO[#Headers]&amp;"]"),rowPointer2)="","",INDEX(INDIRECT("ALL["&amp;ARTOMORO[#Headers]&amp;"]"),rowPointer2))</f>
        <v>1</v>
      </c>
      <c r="N153" s="6">
        <f ca="1">IF(INDEX(INDIRECT("ALL["&amp;ARTOMORO[#Headers]&amp;"]"),rowPointer2)="","",INDEX(INDIRECT("ALL["&amp;ARTOMORO[#Headers]&amp;"]"),rowPointer2))</f>
        <v>50</v>
      </c>
      <c r="O153" s="6" t="str">
        <f ca="1">IF(INDEX(INDIRECT("ALL["&amp;ARTOMORO[#Headers]&amp;"]"),rowPointer2)="","",INDEX(INDIRECT("ALL["&amp;ARTOMORO[#Headers]&amp;"]"),rowPointer2))</f>
        <v>BOX</v>
      </c>
      <c r="P153" s="3">
        <f ca="1">IF(INDEX(INDIRECT("ALL["&amp;ARTOMORO[#Headers]&amp;"]"),rowPointer2)="","",INDEX(INDIRECT("ALL["&amp;ARTOMORO[#Headers]&amp;"]"),rowPointer2))</f>
        <v>34100</v>
      </c>
      <c r="Q153" s="3" t="str">
        <f ca="1">IF(INDEX(INDIRECT("ALL["&amp;ARTOMORO[#Headers]&amp;"]"),rowPointer2)="","",INDEX(INDIRECT("ALL["&amp;ARTOMORO[#Headers]&amp;"]"),rowPointer2))</f>
        <v/>
      </c>
      <c r="R153" s="6" t="str">
        <f ca="1">IF(INDEX(INDIRECT("ALL["&amp;ARTOMORO[#Headers]&amp;"]"),rowPointer2)="","",INDEX(INDIRECT("ALL["&amp;ARTOMORO[#Headers]&amp;"]"),rowPointer2))</f>
        <v>50 BOX X 20 PCS</v>
      </c>
      <c r="S153" s="4">
        <f ca="1">IF(INDEX(INDIRECT("ALL["&amp;ARTOMORO[#Headers]&amp;"]"),rowPointer2)="","",INDEX(INDIRECT("ALL["&amp;ARTOMORO[#Headers]&amp;"]"),rowPointer2))</f>
        <v>0.125</v>
      </c>
      <c r="T153" s="4">
        <f ca="1">IF(INDEX(INDIRECT("ALL["&amp;ARTOMORO[#Headers]&amp;"]"),rowPointer2)="","",INDEX(INDIRECT("ALL["&amp;ARTOMORO[#Headers]&amp;"]"),rowPointer2))</f>
        <v>0.05</v>
      </c>
      <c r="U153" s="3" t="str">
        <f ca="1">IF(INDEX(INDIRECT("ALL["&amp;ARTOMORO[#Headers]&amp;"]"),rowPointer2)="","",INDEX(INDIRECT("ALL["&amp;ARTOMORO[#Headers]&amp;"]"),rowPointer2))</f>
        <v/>
      </c>
      <c r="V153" s="6" t="str">
        <f ca="1">IF(INDEX(INDIRECT("ALL["&amp;ARTOMORO[#Headers]&amp;"]"),rowPointer2)="","",INDEX(INDIRECT("ALL["&amp;ARTOMORO[#Headers]&amp;"]"),rowPointer2))</f>
        <v/>
      </c>
    </row>
    <row r="154" spans="1:22" x14ac:dyDescent="0.25">
      <c r="A154" s="7">
        <v>274</v>
      </c>
      <c r="C154" t="str">
        <f ca="1">INDEX(INDIRECT("ALL["&amp;ARTOMORO[#Headers]&amp;"]"),rowPointer2)</f>
        <v/>
      </c>
      <c r="D154" s="2">
        <f ca="1">INDEX(INDIRECT("ALL["&amp;ARTOMORO[#Headers]&amp;"]"),rowPointer2)</f>
        <v>44937</v>
      </c>
      <c r="E154" s="2" t="str">
        <f ca="1">IF(ARTOMORO[[#This Row],[TGL MASUK_H]]&gt;D153,ARTOMORO[[#This Row],[TGL MASUK_H]],IF(ARTOMORO[[#This Row],[ID]]=42,ARTOMORO[[#This Row],[TGL MASUK_H]],""))</f>
        <v/>
      </c>
      <c r="F154" s="6" t="str">
        <f ca="1">IF(INDEX(INDIRECT("ALL["&amp;ARTOMORO[#Headers]&amp;"]"),rowPointer2)="","",INDEX(INDIRECT("ALL["&amp;ARTOMORO[#Headers]&amp;"]"),rowPointer2))</f>
        <v/>
      </c>
      <c r="G154" s="6" t="str">
        <f ca="1">IF(INDEX(INDIRECT("ALL["&amp;ARTOMORO[#Headers]&amp;"]"),rowPointer2)="","",INDEX(INDIRECT("ALL["&amp;ARTOMORO[#Headers]&amp;"]"),rowPointer2))</f>
        <v/>
      </c>
      <c r="H154" s="6" t="str">
        <f ca="1">IF(INDEX(INDIRECT("ALL["&amp;ARTOMORO[#Headers]&amp;"]"),rowPointer2)="","",INDEX(INDIRECT("ALL["&amp;ARTOMORO[#Headers]&amp;"]"),rowPointer2))</f>
        <v/>
      </c>
      <c r="I154" s="6" t="str">
        <f ca="1">IF(INDEX(INDIRECT("ALL["&amp;ARTOMORO[#Headers]&amp;"]"),rowPointer2)="","",INDEX(INDIRECT("ALL["&amp;ARTOMORO[#Headers]&amp;"]"),rowPointer2))</f>
        <v/>
      </c>
      <c r="J154" s="2" t="str">
        <f ca="1">IF(INDEX(INDIRECT("ALL["&amp;ARTOMORO[#Headers]&amp;"]"),rowPointer2)="","",INDEX(INDIRECT("ALL["&amp;ARTOMORO[#Headers]&amp;"]"),rowPointer2))</f>
        <v/>
      </c>
      <c r="K154" s="6" t="str">
        <f ca="1">IF(INDEX(INDIRECT("ALL["&amp;ARTOMORO[#Headers]&amp;"]"),rowPointer2)="","",INDEX(INDIRECT("ALL["&amp;ARTOMORO[#Headers]&amp;"]"),rowPointer2))</f>
        <v/>
      </c>
      <c r="L154" s="6" t="str">
        <f ca="1">IF(INDEX(INDIRECT("ALL["&amp;ARTOMORO[#Headers]&amp;"]"),rowPointer2)="","",INDEX(INDIRECT("ALL["&amp;ARTOMORO[#Headers]&amp;"]"),rowPointer2))</f>
        <v>CRAYON PUTAR TWCR-12S JK</v>
      </c>
      <c r="M154" s="6">
        <f ca="1">IF(INDEX(INDIRECT("ALL["&amp;ARTOMORO[#Headers]&amp;"]"),rowPointer2)="","",INDEX(INDIRECT("ALL["&amp;ARTOMORO[#Headers]&amp;"]"),rowPointer2))</f>
        <v>1</v>
      </c>
      <c r="N154" s="6">
        <f ca="1">IF(INDEX(INDIRECT("ALL["&amp;ARTOMORO[#Headers]&amp;"]"),rowPointer2)="","",INDEX(INDIRECT("ALL["&amp;ARTOMORO[#Headers]&amp;"]"),rowPointer2))</f>
        <v>144</v>
      </c>
      <c r="O154" s="6" t="str">
        <f ca="1">IF(INDEX(INDIRECT("ALL["&amp;ARTOMORO[#Headers]&amp;"]"),rowPointer2)="","",INDEX(INDIRECT("ALL["&amp;ARTOMORO[#Headers]&amp;"]"),rowPointer2))</f>
        <v>SET</v>
      </c>
      <c r="P154" s="3">
        <f ca="1">IF(INDEX(INDIRECT("ALL["&amp;ARTOMORO[#Headers]&amp;"]"),rowPointer2)="","",INDEX(INDIRECT("ALL["&amp;ARTOMORO[#Headers]&amp;"]"),rowPointer2))</f>
        <v>23900</v>
      </c>
      <c r="Q154" s="3" t="str">
        <f ca="1">IF(INDEX(INDIRECT("ALL["&amp;ARTOMORO[#Headers]&amp;"]"),rowPointer2)="","",INDEX(INDIRECT("ALL["&amp;ARTOMORO[#Headers]&amp;"]"),rowPointer2))</f>
        <v/>
      </c>
      <c r="R154" s="6" t="str">
        <f ca="1">IF(INDEX(INDIRECT("ALL["&amp;ARTOMORO[#Headers]&amp;"]"),rowPointer2)="","",INDEX(INDIRECT("ALL["&amp;ARTOMORO[#Headers]&amp;"]"),rowPointer2))</f>
        <v>12 BOX X 12 SET</v>
      </c>
      <c r="S154" s="4">
        <f ca="1">IF(INDEX(INDIRECT("ALL["&amp;ARTOMORO[#Headers]&amp;"]"),rowPointer2)="","",INDEX(INDIRECT("ALL["&amp;ARTOMORO[#Headers]&amp;"]"),rowPointer2))</f>
        <v>0.125</v>
      </c>
      <c r="T154" s="4">
        <f ca="1">IF(INDEX(INDIRECT("ALL["&amp;ARTOMORO[#Headers]&amp;"]"),rowPointer2)="","",INDEX(INDIRECT("ALL["&amp;ARTOMORO[#Headers]&amp;"]"),rowPointer2))</f>
        <v>0.05</v>
      </c>
      <c r="U154" s="3" t="str">
        <f ca="1">IF(INDEX(INDIRECT("ALL["&amp;ARTOMORO[#Headers]&amp;"]"),rowPointer2)="","",INDEX(INDIRECT("ALL["&amp;ARTOMORO[#Headers]&amp;"]"),rowPointer2))</f>
        <v/>
      </c>
      <c r="V154" s="6" t="str">
        <f ca="1">IF(INDEX(INDIRECT("ALL["&amp;ARTOMORO[#Headers]&amp;"]"),rowPointer2)="","",INDEX(INDIRECT("ALL["&amp;ARTOMORO[#Headers]&amp;"]"),rowPointer2))</f>
        <v/>
      </c>
    </row>
    <row r="155" spans="1:22" x14ac:dyDescent="0.25">
      <c r="A155" s="7">
        <v>275</v>
      </c>
      <c r="C155" t="str">
        <f ca="1">INDEX(INDIRECT("ALL["&amp;ARTOMORO[#Headers]&amp;"]"),rowPointer2)</f>
        <v/>
      </c>
      <c r="D155" s="2">
        <f ca="1">INDEX(INDIRECT("ALL["&amp;ARTOMORO[#Headers]&amp;"]"),rowPointer2)</f>
        <v>44937</v>
      </c>
      <c r="E155" s="2" t="str">
        <f ca="1">IF(ARTOMORO[[#This Row],[TGL MASUK_H]]&gt;D154,ARTOMORO[[#This Row],[TGL MASUK_H]],IF(ARTOMORO[[#This Row],[ID]]=42,ARTOMORO[[#This Row],[TGL MASUK_H]],""))</f>
        <v/>
      </c>
      <c r="F155" s="6" t="str">
        <f ca="1">IF(INDEX(INDIRECT("ALL["&amp;ARTOMORO[#Headers]&amp;"]"),rowPointer2)="","",INDEX(INDIRECT("ALL["&amp;ARTOMORO[#Headers]&amp;"]"),rowPointer2))</f>
        <v/>
      </c>
      <c r="G155" s="6" t="str">
        <f ca="1">IF(INDEX(INDIRECT("ALL["&amp;ARTOMORO[#Headers]&amp;"]"),rowPointer2)="","",INDEX(INDIRECT("ALL["&amp;ARTOMORO[#Headers]&amp;"]"),rowPointer2))</f>
        <v/>
      </c>
      <c r="H155" s="6" t="str">
        <f ca="1">IF(INDEX(INDIRECT("ALL["&amp;ARTOMORO[#Headers]&amp;"]"),rowPointer2)="","",INDEX(INDIRECT("ALL["&amp;ARTOMORO[#Headers]&amp;"]"),rowPointer2))</f>
        <v/>
      </c>
      <c r="I155" s="6" t="str">
        <f ca="1">IF(INDEX(INDIRECT("ALL["&amp;ARTOMORO[#Headers]&amp;"]"),rowPointer2)="","",INDEX(INDIRECT("ALL["&amp;ARTOMORO[#Headers]&amp;"]"),rowPointer2))</f>
        <v/>
      </c>
      <c r="J155" s="2" t="str">
        <f ca="1">IF(INDEX(INDIRECT("ALL["&amp;ARTOMORO[#Headers]&amp;"]"),rowPointer2)="","",INDEX(INDIRECT("ALL["&amp;ARTOMORO[#Headers]&amp;"]"),rowPointer2))</f>
        <v/>
      </c>
      <c r="K155" s="6" t="str">
        <f ca="1">IF(INDEX(INDIRECT("ALL["&amp;ARTOMORO[#Headers]&amp;"]"),rowPointer2)="","",INDEX(INDIRECT("ALL["&amp;ARTOMORO[#Headers]&amp;"]"),rowPointer2))</f>
        <v/>
      </c>
      <c r="L155" s="6" t="str">
        <f ca="1">IF(INDEX(INDIRECT("ALL["&amp;ARTOMORO[#Headers]&amp;"]"),rowPointer2)="","",INDEX(INDIRECT("ALL["&amp;ARTOMORO[#Headers]&amp;"]"),rowPointer2))</f>
        <v>SCISSOR SC-828 JK</v>
      </c>
      <c r="M155" s="6">
        <f ca="1">IF(INDEX(INDIRECT("ALL["&amp;ARTOMORO[#Headers]&amp;"]"),rowPointer2)="","",INDEX(INDIRECT("ALL["&amp;ARTOMORO[#Headers]&amp;"]"),rowPointer2))</f>
        <v>2</v>
      </c>
      <c r="N155" s="6">
        <f ca="1">IF(INDEX(INDIRECT("ALL["&amp;ARTOMORO[#Headers]&amp;"]"),rowPointer2)="","",INDEX(INDIRECT("ALL["&amp;ARTOMORO[#Headers]&amp;"]"),rowPointer2))</f>
        <v>288</v>
      </c>
      <c r="O155" s="6" t="str">
        <f ca="1">IF(INDEX(INDIRECT("ALL["&amp;ARTOMORO[#Headers]&amp;"]"),rowPointer2)="","",INDEX(INDIRECT("ALL["&amp;ARTOMORO[#Headers]&amp;"]"),rowPointer2))</f>
        <v>PCS</v>
      </c>
      <c r="P155" s="3">
        <f ca="1">IF(INDEX(INDIRECT("ALL["&amp;ARTOMORO[#Headers]&amp;"]"),rowPointer2)="","",INDEX(INDIRECT("ALL["&amp;ARTOMORO[#Headers]&amp;"]"),rowPointer2))</f>
        <v>4350</v>
      </c>
      <c r="Q155" s="3" t="str">
        <f ca="1">IF(INDEX(INDIRECT("ALL["&amp;ARTOMORO[#Headers]&amp;"]"),rowPointer2)="","",INDEX(INDIRECT("ALL["&amp;ARTOMORO[#Headers]&amp;"]"),rowPointer2))</f>
        <v/>
      </c>
      <c r="R155" s="6" t="str">
        <f ca="1">IF(INDEX(INDIRECT("ALL["&amp;ARTOMORO[#Headers]&amp;"]"),rowPointer2)="","",INDEX(INDIRECT("ALL["&amp;ARTOMORO[#Headers]&amp;"]"),rowPointer2))</f>
        <v>12 BOX X 12 PCS</v>
      </c>
      <c r="S155" s="4">
        <f ca="1">IF(INDEX(INDIRECT("ALL["&amp;ARTOMORO[#Headers]&amp;"]"),rowPointer2)="","",INDEX(INDIRECT("ALL["&amp;ARTOMORO[#Headers]&amp;"]"),rowPointer2))</f>
        <v>0.125</v>
      </c>
      <c r="T155" s="4">
        <f ca="1">IF(INDEX(INDIRECT("ALL["&amp;ARTOMORO[#Headers]&amp;"]"),rowPointer2)="","",INDEX(INDIRECT("ALL["&amp;ARTOMORO[#Headers]&amp;"]"),rowPointer2))</f>
        <v>0.05</v>
      </c>
      <c r="U155" s="3" t="str">
        <f ca="1">IF(INDEX(INDIRECT("ALL["&amp;ARTOMORO[#Headers]&amp;"]"),rowPointer2)="","",INDEX(INDIRECT("ALL["&amp;ARTOMORO[#Headers]&amp;"]"),rowPointer2))</f>
        <v/>
      </c>
      <c r="V155" s="6" t="str">
        <f ca="1">IF(INDEX(INDIRECT("ALL["&amp;ARTOMORO[#Headers]&amp;"]"),rowPointer2)="","",INDEX(INDIRECT("ALL["&amp;ARTOMORO[#Headers]&amp;"]"),rowPointer2))</f>
        <v/>
      </c>
    </row>
    <row r="156" spans="1:22" x14ac:dyDescent="0.25">
      <c r="A156" s="7">
        <v>276</v>
      </c>
      <c r="C156" t="str">
        <f ca="1">INDEX(INDIRECT("ALL["&amp;ARTOMORO[#Headers]&amp;"]"),rowPointer2)</f>
        <v/>
      </c>
      <c r="D156" s="2">
        <f ca="1">INDEX(INDIRECT("ALL["&amp;ARTOMORO[#Headers]&amp;"]"),rowPointer2)</f>
        <v>44937</v>
      </c>
      <c r="E156" s="2" t="str">
        <f ca="1">IF(ARTOMORO[[#This Row],[TGL MASUK_H]]&gt;D155,ARTOMORO[[#This Row],[TGL MASUK_H]],IF(ARTOMORO[[#This Row],[ID]]=42,ARTOMORO[[#This Row],[TGL MASUK_H]],""))</f>
        <v/>
      </c>
      <c r="F156" s="6" t="str">
        <f ca="1">IF(INDEX(INDIRECT("ALL["&amp;ARTOMORO[#Headers]&amp;"]"),rowPointer2)="","",INDEX(INDIRECT("ALL["&amp;ARTOMORO[#Headers]&amp;"]"),rowPointer2))</f>
        <v/>
      </c>
      <c r="G156" s="6" t="str">
        <f ca="1">IF(INDEX(INDIRECT("ALL["&amp;ARTOMORO[#Headers]&amp;"]"),rowPointer2)="","",INDEX(INDIRECT("ALL["&amp;ARTOMORO[#Headers]&amp;"]"),rowPointer2))</f>
        <v/>
      </c>
      <c r="H156" s="6" t="str">
        <f ca="1">IF(INDEX(INDIRECT("ALL["&amp;ARTOMORO[#Headers]&amp;"]"),rowPointer2)="","",INDEX(INDIRECT("ALL["&amp;ARTOMORO[#Headers]&amp;"]"),rowPointer2))</f>
        <v/>
      </c>
      <c r="I156" s="6" t="str">
        <f ca="1">IF(INDEX(INDIRECT("ALL["&amp;ARTOMORO[#Headers]&amp;"]"),rowPointer2)="","",INDEX(INDIRECT("ALL["&amp;ARTOMORO[#Headers]&amp;"]"),rowPointer2))</f>
        <v/>
      </c>
      <c r="J156" s="2" t="str">
        <f ca="1">IF(INDEX(INDIRECT("ALL["&amp;ARTOMORO[#Headers]&amp;"]"),rowPointer2)="","",INDEX(INDIRECT("ALL["&amp;ARTOMORO[#Headers]&amp;"]"),rowPointer2))</f>
        <v/>
      </c>
      <c r="K156" s="6" t="str">
        <f ca="1">IF(INDEX(INDIRECT("ALL["&amp;ARTOMORO[#Headers]&amp;"]"),rowPointer2)="","",INDEX(INDIRECT("ALL["&amp;ARTOMORO[#Headers]&amp;"]"),rowPointer2))</f>
        <v/>
      </c>
      <c r="L156" s="6" t="str">
        <f ca="1">IF(INDEX(INDIRECT("ALL["&amp;ARTOMORO[#Headers]&amp;"]"),rowPointer2)="","",INDEX(INDIRECT("ALL["&amp;ARTOMORO[#Headers]&amp;"]"),rowPointer2))</f>
        <v>LABEL LB-P2LN (2 BARIS) JK</v>
      </c>
      <c r="M156" s="6">
        <f ca="1">IF(INDEX(INDIRECT("ALL["&amp;ARTOMORO[#Headers]&amp;"]"),rowPointer2)="","",INDEX(INDIRECT("ALL["&amp;ARTOMORO[#Headers]&amp;"]"),rowPointer2))</f>
        <v>2</v>
      </c>
      <c r="N156" s="6">
        <f ca="1">IF(INDEX(INDIRECT("ALL["&amp;ARTOMORO[#Headers]&amp;"]"),rowPointer2)="","",INDEX(INDIRECT("ALL["&amp;ARTOMORO[#Headers]&amp;"]"),rowPointer2))</f>
        <v>1000</v>
      </c>
      <c r="O156" s="6" t="str">
        <f ca="1">IF(INDEX(INDIRECT("ALL["&amp;ARTOMORO[#Headers]&amp;"]"),rowPointer2)="","",INDEX(INDIRECT("ALL["&amp;ARTOMORO[#Headers]&amp;"]"),rowPointer2))</f>
        <v>ROL</v>
      </c>
      <c r="P156" s="3">
        <f ca="1">IF(INDEX(INDIRECT("ALL["&amp;ARTOMORO[#Headers]&amp;"]"),rowPointer2)="","",INDEX(INDIRECT("ALL["&amp;ARTOMORO[#Headers]&amp;"]"),rowPointer2))</f>
        <v>3050</v>
      </c>
      <c r="Q156" s="3" t="str">
        <f ca="1">IF(INDEX(INDIRECT("ALL["&amp;ARTOMORO[#Headers]&amp;"]"),rowPointer2)="","",INDEX(INDIRECT("ALL["&amp;ARTOMORO[#Headers]&amp;"]"),rowPointer2))</f>
        <v/>
      </c>
      <c r="R156" s="6" t="str">
        <f ca="1">IF(INDEX(INDIRECT("ALL["&amp;ARTOMORO[#Headers]&amp;"]"),rowPointer2)="","",INDEX(INDIRECT("ALL["&amp;ARTOMORO[#Headers]&amp;"]"),rowPointer2))</f>
        <v>50 PAK X 10 ROL</v>
      </c>
      <c r="S156" s="4">
        <f ca="1">IF(INDEX(INDIRECT("ALL["&amp;ARTOMORO[#Headers]&amp;"]"),rowPointer2)="","",INDEX(INDIRECT("ALL["&amp;ARTOMORO[#Headers]&amp;"]"),rowPointer2))</f>
        <v>0.125</v>
      </c>
      <c r="T156" s="4">
        <f ca="1">IF(INDEX(INDIRECT("ALL["&amp;ARTOMORO[#Headers]&amp;"]"),rowPointer2)="","",INDEX(INDIRECT("ALL["&amp;ARTOMORO[#Headers]&amp;"]"),rowPointer2))</f>
        <v>0.05</v>
      </c>
      <c r="U156" s="3" t="str">
        <f ca="1">IF(INDEX(INDIRECT("ALL["&amp;ARTOMORO[#Headers]&amp;"]"),rowPointer2)="","",INDEX(INDIRECT("ALL["&amp;ARTOMORO[#Headers]&amp;"]"),rowPointer2))</f>
        <v/>
      </c>
      <c r="V156" s="6" t="str">
        <f ca="1">IF(INDEX(INDIRECT("ALL["&amp;ARTOMORO[#Headers]&amp;"]"),rowPointer2)="","",INDEX(INDIRECT("ALL["&amp;ARTOMORO[#Headers]&amp;"]"),rowPointer2))</f>
        <v/>
      </c>
    </row>
    <row r="157" spans="1:22" x14ac:dyDescent="0.25">
      <c r="A157" s="7">
        <v>277</v>
      </c>
      <c r="C157" t="str">
        <f ca="1">INDEX(INDIRECT("ALL["&amp;ARTOMORO[#Headers]&amp;"]"),rowPointer2)</f>
        <v/>
      </c>
      <c r="D157" s="2">
        <f ca="1">INDEX(INDIRECT("ALL["&amp;ARTOMORO[#Headers]&amp;"]"),rowPointer2)</f>
        <v>44937</v>
      </c>
      <c r="E157" s="2" t="str">
        <f ca="1">IF(ARTOMORO[[#This Row],[TGL MASUK_H]]&gt;D156,ARTOMORO[[#This Row],[TGL MASUK_H]],IF(ARTOMORO[[#This Row],[ID]]=42,ARTOMORO[[#This Row],[TGL MASUK_H]],""))</f>
        <v/>
      </c>
      <c r="F157" s="6" t="str">
        <f ca="1">IF(INDEX(INDIRECT("ALL["&amp;ARTOMORO[#Headers]&amp;"]"),rowPointer2)="","",INDEX(INDIRECT("ALL["&amp;ARTOMORO[#Headers]&amp;"]"),rowPointer2))</f>
        <v/>
      </c>
      <c r="G157" s="6" t="str">
        <f ca="1">IF(INDEX(INDIRECT("ALL["&amp;ARTOMORO[#Headers]&amp;"]"),rowPointer2)="","",INDEX(INDIRECT("ALL["&amp;ARTOMORO[#Headers]&amp;"]"),rowPointer2))</f>
        <v/>
      </c>
      <c r="H157" s="6" t="str">
        <f ca="1">IF(INDEX(INDIRECT("ALL["&amp;ARTOMORO[#Headers]&amp;"]"),rowPointer2)="","",INDEX(INDIRECT("ALL["&amp;ARTOMORO[#Headers]&amp;"]"),rowPointer2))</f>
        <v/>
      </c>
      <c r="I157" s="6" t="str">
        <f ca="1">IF(INDEX(INDIRECT("ALL["&amp;ARTOMORO[#Headers]&amp;"]"),rowPointer2)="","",INDEX(INDIRECT("ALL["&amp;ARTOMORO[#Headers]&amp;"]"),rowPointer2))</f>
        <v/>
      </c>
      <c r="J157" s="2" t="str">
        <f ca="1">IF(INDEX(INDIRECT("ALL["&amp;ARTOMORO[#Headers]&amp;"]"),rowPointer2)="","",INDEX(INDIRECT("ALL["&amp;ARTOMORO[#Headers]&amp;"]"),rowPointer2))</f>
        <v/>
      </c>
      <c r="K157" s="6" t="str">
        <f ca="1">IF(INDEX(INDIRECT("ALL["&amp;ARTOMORO[#Headers]&amp;"]"),rowPointer2)="","",INDEX(INDIRECT("ALL["&amp;ARTOMORO[#Headers]&amp;"]"),rowPointer2))</f>
        <v/>
      </c>
      <c r="L157" s="6" t="str">
        <f ca="1">IF(INDEX(INDIRECT("ALL["&amp;ARTOMORO[#Headers]&amp;"]"),rowPointer2)="","",INDEX(INDIRECT("ALL["&amp;ARTOMORO[#Headers]&amp;"]"),rowPointer2))</f>
        <v>LABEL LB-P2CY (2 BARIS, YELLOW) JK</v>
      </c>
      <c r="M157" s="6">
        <f ca="1">IF(INDEX(INDIRECT("ALL["&amp;ARTOMORO[#Headers]&amp;"]"),rowPointer2)="","",INDEX(INDIRECT("ALL["&amp;ARTOMORO[#Headers]&amp;"]"),rowPointer2))</f>
        <v>1</v>
      </c>
      <c r="N157" s="6">
        <f ca="1">IF(INDEX(INDIRECT("ALL["&amp;ARTOMORO[#Headers]&amp;"]"),rowPointer2)="","",INDEX(INDIRECT("ALL["&amp;ARTOMORO[#Headers]&amp;"]"),rowPointer2))</f>
        <v>500</v>
      </c>
      <c r="O157" s="6" t="str">
        <f ca="1">IF(INDEX(INDIRECT("ALL["&amp;ARTOMORO[#Headers]&amp;"]"),rowPointer2)="","",INDEX(INDIRECT("ALL["&amp;ARTOMORO[#Headers]&amp;"]"),rowPointer2))</f>
        <v>ROL</v>
      </c>
      <c r="P157" s="3">
        <f ca="1">IF(INDEX(INDIRECT("ALL["&amp;ARTOMORO[#Headers]&amp;"]"),rowPointer2)="","",INDEX(INDIRECT("ALL["&amp;ARTOMORO[#Headers]&amp;"]"),rowPointer2))</f>
        <v>4200</v>
      </c>
      <c r="Q157" s="3" t="str">
        <f ca="1">IF(INDEX(INDIRECT("ALL["&amp;ARTOMORO[#Headers]&amp;"]"),rowPointer2)="","",INDEX(INDIRECT("ALL["&amp;ARTOMORO[#Headers]&amp;"]"),rowPointer2))</f>
        <v/>
      </c>
      <c r="R157" s="6" t="str">
        <f ca="1">IF(INDEX(INDIRECT("ALL["&amp;ARTOMORO[#Headers]&amp;"]"),rowPointer2)="","",INDEX(INDIRECT("ALL["&amp;ARTOMORO[#Headers]&amp;"]"),rowPointer2))</f>
        <v>50 PAK X 10 ROL</v>
      </c>
      <c r="S157" s="4">
        <f ca="1">IF(INDEX(INDIRECT("ALL["&amp;ARTOMORO[#Headers]&amp;"]"),rowPointer2)="","",INDEX(INDIRECT("ALL["&amp;ARTOMORO[#Headers]&amp;"]"),rowPointer2))</f>
        <v>0.125</v>
      </c>
      <c r="T157" s="4">
        <f ca="1">IF(INDEX(INDIRECT("ALL["&amp;ARTOMORO[#Headers]&amp;"]"),rowPointer2)="","",INDEX(INDIRECT("ALL["&amp;ARTOMORO[#Headers]&amp;"]"),rowPointer2))</f>
        <v>0.05</v>
      </c>
      <c r="U157" s="3" t="str">
        <f ca="1">IF(INDEX(INDIRECT("ALL["&amp;ARTOMORO[#Headers]&amp;"]"),rowPointer2)="","",INDEX(INDIRECT("ALL["&amp;ARTOMORO[#Headers]&amp;"]"),rowPointer2))</f>
        <v/>
      </c>
      <c r="V157" s="6" t="str">
        <f ca="1">IF(INDEX(INDIRECT("ALL["&amp;ARTOMORO[#Headers]&amp;"]"),rowPointer2)="","",INDEX(INDIRECT("ALL["&amp;ARTOMORO[#Headers]&amp;"]"),rowPointer2))</f>
        <v/>
      </c>
    </row>
    <row r="158" spans="1:22" x14ac:dyDescent="0.25">
      <c r="A158" s="7">
        <v>278</v>
      </c>
      <c r="C158" t="str">
        <f ca="1">INDEX(INDIRECT("ALL["&amp;ARTOMORO[#Headers]&amp;"]"),rowPointer2)</f>
        <v/>
      </c>
      <c r="D158" s="2">
        <f ca="1">INDEX(INDIRECT("ALL["&amp;ARTOMORO[#Headers]&amp;"]"),rowPointer2)</f>
        <v>44937</v>
      </c>
      <c r="E158" s="2" t="str">
        <f ca="1">IF(ARTOMORO[[#This Row],[TGL MASUK_H]]&gt;D157,ARTOMORO[[#This Row],[TGL MASUK_H]],IF(ARTOMORO[[#This Row],[ID]]=42,ARTOMORO[[#This Row],[TGL MASUK_H]],""))</f>
        <v/>
      </c>
      <c r="F158" s="6" t="str">
        <f ca="1">IF(INDEX(INDIRECT("ALL["&amp;ARTOMORO[#Headers]&amp;"]"),rowPointer2)="","",INDEX(INDIRECT("ALL["&amp;ARTOMORO[#Headers]&amp;"]"),rowPointer2))</f>
        <v/>
      </c>
      <c r="G158" s="6" t="str">
        <f ca="1">IF(INDEX(INDIRECT("ALL["&amp;ARTOMORO[#Headers]&amp;"]"),rowPointer2)="","",INDEX(INDIRECT("ALL["&amp;ARTOMORO[#Headers]&amp;"]"),rowPointer2))</f>
        <v/>
      </c>
      <c r="H158" s="6" t="str">
        <f ca="1">IF(INDEX(INDIRECT("ALL["&amp;ARTOMORO[#Headers]&amp;"]"),rowPointer2)="","",INDEX(INDIRECT("ALL["&amp;ARTOMORO[#Headers]&amp;"]"),rowPointer2))</f>
        <v/>
      </c>
      <c r="I158" s="6" t="str">
        <f ca="1">IF(INDEX(INDIRECT("ALL["&amp;ARTOMORO[#Headers]&amp;"]"),rowPointer2)="","",INDEX(INDIRECT("ALL["&amp;ARTOMORO[#Headers]&amp;"]"),rowPointer2))</f>
        <v/>
      </c>
      <c r="J158" s="2" t="str">
        <f ca="1">IF(INDEX(INDIRECT("ALL["&amp;ARTOMORO[#Headers]&amp;"]"),rowPointer2)="","",INDEX(INDIRECT("ALL["&amp;ARTOMORO[#Headers]&amp;"]"),rowPointer2))</f>
        <v/>
      </c>
      <c r="K158" s="6" t="str">
        <f ca="1">IF(INDEX(INDIRECT("ALL["&amp;ARTOMORO[#Headers]&amp;"]"),rowPointer2)="","",INDEX(INDIRECT("ALL["&amp;ARTOMORO[#Headers]&amp;"]"),rowPointer2))</f>
        <v/>
      </c>
      <c r="L158" s="6" t="str">
        <f ca="1">IF(INDEX(INDIRECT("ALL["&amp;ARTOMORO[#Headers]&amp;"]"),rowPointer2)="","",INDEX(INDIRECT("ALL["&amp;ARTOMORO[#Headers]&amp;"]"),rowPointer2))</f>
        <v>LABEL LB-2RL (1 BARIS) JK</v>
      </c>
      <c r="M158" s="6">
        <f ca="1">IF(INDEX(INDIRECT("ALL["&amp;ARTOMORO[#Headers]&amp;"]"),rowPointer2)="","",INDEX(INDIRECT("ALL["&amp;ARTOMORO[#Headers]&amp;"]"),rowPointer2))</f>
        <v>2</v>
      </c>
      <c r="N158" s="6">
        <f ca="1">IF(INDEX(INDIRECT("ALL["&amp;ARTOMORO[#Headers]&amp;"]"),rowPointer2)="","",INDEX(INDIRECT("ALL["&amp;ARTOMORO[#Headers]&amp;"]"),rowPointer2))</f>
        <v>2000</v>
      </c>
      <c r="O158" s="6" t="str">
        <f ca="1">IF(INDEX(INDIRECT("ALL["&amp;ARTOMORO[#Headers]&amp;"]"),rowPointer2)="","",INDEX(INDIRECT("ALL["&amp;ARTOMORO[#Headers]&amp;"]"),rowPointer2))</f>
        <v>ROL</v>
      </c>
      <c r="P158" s="3">
        <f ca="1">IF(INDEX(INDIRECT("ALL["&amp;ARTOMORO[#Headers]&amp;"]"),rowPointer2)="","",INDEX(INDIRECT("ALL["&amp;ARTOMORO[#Headers]&amp;"]"),rowPointer2))</f>
        <v>2050</v>
      </c>
      <c r="Q158" s="3" t="str">
        <f ca="1">IF(INDEX(INDIRECT("ALL["&amp;ARTOMORO[#Headers]&amp;"]"),rowPointer2)="","",INDEX(INDIRECT("ALL["&amp;ARTOMORO[#Headers]&amp;"]"),rowPointer2))</f>
        <v/>
      </c>
      <c r="R158" s="6" t="str">
        <f ca="1">IF(INDEX(INDIRECT("ALL["&amp;ARTOMORO[#Headers]&amp;"]"),rowPointer2)="","",INDEX(INDIRECT("ALL["&amp;ARTOMORO[#Headers]&amp;"]"),rowPointer2))</f>
        <v>100 PAK X 10 ROL</v>
      </c>
      <c r="S158" s="4">
        <f ca="1">IF(INDEX(INDIRECT("ALL["&amp;ARTOMORO[#Headers]&amp;"]"),rowPointer2)="","",INDEX(INDIRECT("ALL["&amp;ARTOMORO[#Headers]&amp;"]"),rowPointer2))</f>
        <v>0.125</v>
      </c>
      <c r="T158" s="4">
        <f ca="1">IF(INDEX(INDIRECT("ALL["&amp;ARTOMORO[#Headers]&amp;"]"),rowPointer2)="","",INDEX(INDIRECT("ALL["&amp;ARTOMORO[#Headers]&amp;"]"),rowPointer2))</f>
        <v>0.05</v>
      </c>
      <c r="U158" s="3" t="str">
        <f ca="1">IF(INDEX(INDIRECT("ALL["&amp;ARTOMORO[#Headers]&amp;"]"),rowPointer2)="","",INDEX(INDIRECT("ALL["&amp;ARTOMORO[#Headers]&amp;"]"),rowPointer2))</f>
        <v/>
      </c>
      <c r="V158" s="6" t="str">
        <f ca="1">IF(INDEX(INDIRECT("ALL["&amp;ARTOMORO[#Headers]&amp;"]"),rowPointer2)="","",INDEX(INDIRECT("ALL["&amp;ARTOMORO[#Headers]&amp;"]"),rowPointer2))</f>
        <v/>
      </c>
    </row>
    <row r="159" spans="1:22" x14ac:dyDescent="0.25">
      <c r="A159" s="7">
        <v>279</v>
      </c>
      <c r="C159" t="str">
        <f ca="1">INDEX(INDIRECT("ALL["&amp;ARTOMORO[#Headers]&amp;"]"),rowPointer2)</f>
        <v/>
      </c>
      <c r="D159" s="2">
        <f ca="1">INDEX(INDIRECT("ALL["&amp;ARTOMORO[#Headers]&amp;"]"),rowPointer2)</f>
        <v>44937</v>
      </c>
      <c r="E159" s="2" t="str">
        <f ca="1">IF(ARTOMORO[[#This Row],[TGL MASUK_H]]&gt;D158,ARTOMORO[[#This Row],[TGL MASUK_H]],IF(ARTOMORO[[#This Row],[ID]]=42,ARTOMORO[[#This Row],[TGL MASUK_H]],""))</f>
        <v/>
      </c>
      <c r="F159" s="6" t="str">
        <f ca="1">IF(INDEX(INDIRECT("ALL["&amp;ARTOMORO[#Headers]&amp;"]"),rowPointer2)="","",INDEX(INDIRECT("ALL["&amp;ARTOMORO[#Headers]&amp;"]"),rowPointer2))</f>
        <v/>
      </c>
      <c r="G159" s="6" t="str">
        <f ca="1">IF(INDEX(INDIRECT("ALL["&amp;ARTOMORO[#Headers]&amp;"]"),rowPointer2)="","",INDEX(INDIRECT("ALL["&amp;ARTOMORO[#Headers]&amp;"]"),rowPointer2))</f>
        <v/>
      </c>
      <c r="H159" s="6" t="str">
        <f ca="1">IF(INDEX(INDIRECT("ALL["&amp;ARTOMORO[#Headers]&amp;"]"),rowPointer2)="","",INDEX(INDIRECT("ALL["&amp;ARTOMORO[#Headers]&amp;"]"),rowPointer2))</f>
        <v/>
      </c>
      <c r="I159" s="6" t="str">
        <f ca="1">IF(INDEX(INDIRECT("ALL["&amp;ARTOMORO[#Headers]&amp;"]"),rowPointer2)="","",INDEX(INDIRECT("ALL["&amp;ARTOMORO[#Headers]&amp;"]"),rowPointer2))</f>
        <v/>
      </c>
      <c r="J159" s="2" t="str">
        <f ca="1">IF(INDEX(INDIRECT("ALL["&amp;ARTOMORO[#Headers]&amp;"]"),rowPointer2)="","",INDEX(INDIRECT("ALL["&amp;ARTOMORO[#Headers]&amp;"]"),rowPointer2))</f>
        <v/>
      </c>
      <c r="K159" s="6" t="str">
        <f ca="1">IF(INDEX(INDIRECT("ALL["&amp;ARTOMORO[#Headers]&amp;"]"),rowPointer2)="","",INDEX(INDIRECT("ALL["&amp;ARTOMORO[#Headers]&amp;"]"),rowPointer2))</f>
        <v/>
      </c>
      <c r="L159" s="6" t="str">
        <f ca="1">IF(INDEX(INDIRECT("ALL["&amp;ARTOMORO[#Headers]&amp;"]"),rowPointer2)="","",INDEX(INDIRECT("ALL["&amp;ARTOMORO[#Headers]&amp;"]"),rowPointer2))</f>
        <v>BUKU TAMU GB-2833 R-5 (BATIK) JK</v>
      </c>
      <c r="M159" s="6">
        <f ca="1">IF(INDEX(INDIRECT("ALL["&amp;ARTOMORO[#Headers]&amp;"]"),rowPointer2)="","",INDEX(INDIRECT("ALL["&amp;ARTOMORO[#Headers]&amp;"]"),rowPointer2))</f>
        <v>1</v>
      </c>
      <c r="N159" s="6">
        <f ca="1">IF(INDEX(INDIRECT("ALL["&amp;ARTOMORO[#Headers]&amp;"]"),rowPointer2)="","",INDEX(INDIRECT("ALL["&amp;ARTOMORO[#Headers]&amp;"]"),rowPointer2))</f>
        <v>60</v>
      </c>
      <c r="O159" s="6" t="str">
        <f ca="1">IF(INDEX(INDIRECT("ALL["&amp;ARTOMORO[#Headers]&amp;"]"),rowPointer2)="","",INDEX(INDIRECT("ALL["&amp;ARTOMORO[#Headers]&amp;"]"),rowPointer2))</f>
        <v>PCS</v>
      </c>
      <c r="P159" s="3">
        <f ca="1">IF(INDEX(INDIRECT("ALL["&amp;ARTOMORO[#Headers]&amp;"]"),rowPointer2)="","",INDEX(INDIRECT("ALL["&amp;ARTOMORO[#Headers]&amp;"]"),rowPointer2))</f>
        <v>20800</v>
      </c>
      <c r="Q159" s="3" t="str">
        <f ca="1">IF(INDEX(INDIRECT("ALL["&amp;ARTOMORO[#Headers]&amp;"]"),rowPointer2)="","",INDEX(INDIRECT("ALL["&amp;ARTOMORO[#Headers]&amp;"]"),rowPointer2))</f>
        <v/>
      </c>
      <c r="R159" s="6" t="str">
        <f ca="1">IF(INDEX(INDIRECT("ALL["&amp;ARTOMORO[#Headers]&amp;"]"),rowPointer2)="","",INDEX(INDIRECT("ALL["&amp;ARTOMORO[#Headers]&amp;"]"),rowPointer2))</f>
        <v>60 PCS</v>
      </c>
      <c r="S159" s="4">
        <f ca="1">IF(INDEX(INDIRECT("ALL["&amp;ARTOMORO[#Headers]&amp;"]"),rowPointer2)="","",INDEX(INDIRECT("ALL["&amp;ARTOMORO[#Headers]&amp;"]"),rowPointer2))</f>
        <v>0.125</v>
      </c>
      <c r="T159" s="4">
        <f ca="1">IF(INDEX(INDIRECT("ALL["&amp;ARTOMORO[#Headers]&amp;"]"),rowPointer2)="","",INDEX(INDIRECT("ALL["&amp;ARTOMORO[#Headers]&amp;"]"),rowPointer2))</f>
        <v>0.05</v>
      </c>
      <c r="U159" s="3" t="str">
        <f ca="1">IF(INDEX(INDIRECT("ALL["&amp;ARTOMORO[#Headers]&amp;"]"),rowPointer2)="","",INDEX(INDIRECT("ALL["&amp;ARTOMORO[#Headers]&amp;"]"),rowPointer2))</f>
        <v/>
      </c>
      <c r="V159" s="6" t="str">
        <f ca="1">IF(INDEX(INDIRECT("ALL["&amp;ARTOMORO[#Headers]&amp;"]"),rowPointer2)="","",INDEX(INDIRECT("ALL["&amp;ARTOMORO[#Headers]&amp;"]"),rowPointer2))</f>
        <v/>
      </c>
    </row>
    <row r="160" spans="1:22" x14ac:dyDescent="0.25">
      <c r="A160" s="7">
        <v>280</v>
      </c>
      <c r="C160" t="str">
        <f ca="1">INDEX(INDIRECT("ALL["&amp;ARTOMORO[#Headers]&amp;"]"),rowPointer2)</f>
        <v/>
      </c>
      <c r="D160" s="2">
        <f ca="1">INDEX(INDIRECT("ALL["&amp;ARTOMORO[#Headers]&amp;"]"),rowPointer2)</f>
        <v>44937</v>
      </c>
      <c r="E160" s="2" t="str">
        <f ca="1">IF(ARTOMORO[[#This Row],[TGL MASUK_H]]&gt;D159,ARTOMORO[[#This Row],[TGL MASUK_H]],IF(ARTOMORO[[#This Row],[ID]]=42,ARTOMORO[[#This Row],[TGL MASUK_H]],""))</f>
        <v/>
      </c>
      <c r="F160" s="6" t="str">
        <f ca="1">IF(INDEX(INDIRECT("ALL["&amp;ARTOMORO[#Headers]&amp;"]"),rowPointer2)="","",INDEX(INDIRECT("ALL["&amp;ARTOMORO[#Headers]&amp;"]"),rowPointer2))</f>
        <v/>
      </c>
      <c r="G160" s="6" t="str">
        <f ca="1">IF(INDEX(INDIRECT("ALL["&amp;ARTOMORO[#Headers]&amp;"]"),rowPointer2)="","",INDEX(INDIRECT("ALL["&amp;ARTOMORO[#Headers]&amp;"]"),rowPointer2))</f>
        <v/>
      </c>
      <c r="H160" s="6" t="str">
        <f ca="1">IF(INDEX(INDIRECT("ALL["&amp;ARTOMORO[#Headers]&amp;"]"),rowPointer2)="","",INDEX(INDIRECT("ALL["&amp;ARTOMORO[#Headers]&amp;"]"),rowPointer2))</f>
        <v/>
      </c>
      <c r="I160" s="6" t="str">
        <f ca="1">IF(INDEX(INDIRECT("ALL["&amp;ARTOMORO[#Headers]&amp;"]"),rowPointer2)="","",INDEX(INDIRECT("ALL["&amp;ARTOMORO[#Headers]&amp;"]"),rowPointer2))</f>
        <v/>
      </c>
      <c r="J160" s="2" t="str">
        <f ca="1">IF(INDEX(INDIRECT("ALL["&amp;ARTOMORO[#Headers]&amp;"]"),rowPointer2)="","",INDEX(INDIRECT("ALL["&amp;ARTOMORO[#Headers]&amp;"]"),rowPointer2))</f>
        <v/>
      </c>
      <c r="K160" s="6" t="str">
        <f ca="1">IF(INDEX(INDIRECT("ALL["&amp;ARTOMORO[#Headers]&amp;"]"),rowPointer2)="","",INDEX(INDIRECT("ALL["&amp;ARTOMORO[#Headers]&amp;"]"),rowPointer2))</f>
        <v/>
      </c>
      <c r="L160" s="6" t="str">
        <f ca="1">IF(INDEX(INDIRECT("ALL["&amp;ARTOMORO[#Headers]&amp;"]"),rowPointer2)="","",INDEX(INDIRECT("ALL["&amp;ARTOMORO[#Headers]&amp;"]"),rowPointer2))</f>
        <v>TRIGONAL CLIP NO.3 JK</v>
      </c>
      <c r="M160" s="6">
        <f ca="1">IF(INDEX(INDIRECT("ALL["&amp;ARTOMORO[#Headers]&amp;"]"),rowPointer2)="","",INDEX(INDIRECT("ALL["&amp;ARTOMORO[#Headers]&amp;"]"),rowPointer2))</f>
        <v>1</v>
      </c>
      <c r="N160" s="6">
        <f ca="1">IF(INDEX(INDIRECT("ALL["&amp;ARTOMORO[#Headers]&amp;"]"),rowPointer2)="","",INDEX(INDIRECT("ALL["&amp;ARTOMORO[#Headers]&amp;"]"),rowPointer2))</f>
        <v>500</v>
      </c>
      <c r="O160" s="6" t="str">
        <f ca="1">IF(INDEX(INDIRECT("ALL["&amp;ARTOMORO[#Headers]&amp;"]"),rowPointer2)="","",INDEX(INDIRECT("ALL["&amp;ARTOMORO[#Headers]&amp;"]"),rowPointer2))</f>
        <v>BOX</v>
      </c>
      <c r="P160" s="3">
        <f ca="1">IF(INDEX(INDIRECT("ALL["&amp;ARTOMORO[#Headers]&amp;"]"),rowPointer2)="","",INDEX(INDIRECT("ALL["&amp;ARTOMORO[#Headers]&amp;"]"),rowPointer2))</f>
        <v>1625</v>
      </c>
      <c r="Q160" s="3" t="str">
        <f ca="1">IF(INDEX(INDIRECT("ALL["&amp;ARTOMORO[#Headers]&amp;"]"),rowPointer2)="","",INDEX(INDIRECT("ALL["&amp;ARTOMORO[#Headers]&amp;"]"),rowPointer2))</f>
        <v/>
      </c>
      <c r="R160" s="6" t="str">
        <f ca="1">IF(INDEX(INDIRECT("ALL["&amp;ARTOMORO[#Headers]&amp;"]"),rowPointer2)="","",INDEX(INDIRECT("ALL["&amp;ARTOMORO[#Headers]&amp;"]"),rowPointer2))</f>
        <v>50 BOX</v>
      </c>
      <c r="S160" s="4">
        <f ca="1">IF(INDEX(INDIRECT("ALL["&amp;ARTOMORO[#Headers]&amp;"]"),rowPointer2)="","",INDEX(INDIRECT("ALL["&amp;ARTOMORO[#Headers]&amp;"]"),rowPointer2))</f>
        <v>0.125</v>
      </c>
      <c r="T160" s="4">
        <f ca="1">IF(INDEX(INDIRECT("ALL["&amp;ARTOMORO[#Headers]&amp;"]"),rowPointer2)="","",INDEX(INDIRECT("ALL["&amp;ARTOMORO[#Headers]&amp;"]"),rowPointer2))</f>
        <v>0.05</v>
      </c>
      <c r="U160" s="3" t="str">
        <f ca="1">IF(INDEX(INDIRECT("ALL["&amp;ARTOMORO[#Headers]&amp;"]"),rowPointer2)="","",INDEX(INDIRECT("ALL["&amp;ARTOMORO[#Headers]&amp;"]"),rowPointer2))</f>
        <v/>
      </c>
      <c r="V160" s="6" t="str">
        <f ca="1">IF(INDEX(INDIRECT("ALL["&amp;ARTOMORO[#Headers]&amp;"]"),rowPointer2)="","",INDEX(INDIRECT("ALL["&amp;ARTOMORO[#Headers]&amp;"]"),rowPointer2))</f>
        <v/>
      </c>
    </row>
    <row r="161" spans="1:22" x14ac:dyDescent="0.25">
      <c r="A161" s="7">
        <v>281</v>
      </c>
      <c r="C161" t="str">
        <f ca="1">INDEX(INDIRECT("ALL["&amp;ARTOMORO[#Headers]&amp;"]"),rowPointer2)</f>
        <v/>
      </c>
      <c r="D161" s="2">
        <f ca="1">INDEX(INDIRECT("ALL["&amp;ARTOMORO[#Headers]&amp;"]"),rowPointer2)</f>
        <v>44937</v>
      </c>
      <c r="E161" s="2" t="str">
        <f ca="1">IF(ARTOMORO[[#This Row],[TGL MASUK_H]]&gt;D160,ARTOMORO[[#This Row],[TGL MASUK_H]],IF(ARTOMORO[[#This Row],[ID]]=42,ARTOMORO[[#This Row],[TGL MASUK_H]],""))</f>
        <v/>
      </c>
      <c r="F161" s="6" t="str">
        <f ca="1">IF(INDEX(INDIRECT("ALL["&amp;ARTOMORO[#Headers]&amp;"]"),rowPointer2)="","",INDEX(INDIRECT("ALL["&amp;ARTOMORO[#Headers]&amp;"]"),rowPointer2))</f>
        <v/>
      </c>
      <c r="G161" s="6" t="str">
        <f ca="1">IF(INDEX(INDIRECT("ALL["&amp;ARTOMORO[#Headers]&amp;"]"),rowPointer2)="","",INDEX(INDIRECT("ALL["&amp;ARTOMORO[#Headers]&amp;"]"),rowPointer2))</f>
        <v/>
      </c>
      <c r="H161" s="6" t="str">
        <f ca="1">IF(INDEX(INDIRECT("ALL["&amp;ARTOMORO[#Headers]&amp;"]"),rowPointer2)="","",INDEX(INDIRECT("ALL["&amp;ARTOMORO[#Headers]&amp;"]"),rowPointer2))</f>
        <v/>
      </c>
      <c r="I161" s="6" t="str">
        <f ca="1">IF(INDEX(INDIRECT("ALL["&amp;ARTOMORO[#Headers]&amp;"]"),rowPointer2)="","",INDEX(INDIRECT("ALL["&amp;ARTOMORO[#Headers]&amp;"]"),rowPointer2))</f>
        <v/>
      </c>
      <c r="J161" s="2" t="str">
        <f ca="1">IF(INDEX(INDIRECT("ALL["&amp;ARTOMORO[#Headers]&amp;"]"),rowPointer2)="","",INDEX(INDIRECT("ALL["&amp;ARTOMORO[#Headers]&amp;"]"),rowPointer2))</f>
        <v/>
      </c>
      <c r="K161" s="6" t="str">
        <f ca="1">IF(INDEX(INDIRECT("ALL["&amp;ARTOMORO[#Headers]&amp;"]"),rowPointer2)="","",INDEX(INDIRECT("ALL["&amp;ARTOMORO[#Headers]&amp;"]"),rowPointer2))</f>
        <v/>
      </c>
      <c r="L161" s="6" t="str">
        <f ca="1">IF(INDEX(INDIRECT("ALL["&amp;ARTOMORO[#Headers]&amp;"]"),rowPointer2)="","",INDEX(INDIRECT("ALL["&amp;ARTOMORO[#Headers]&amp;"]"),rowPointer2))</f>
        <v>GLUE GL-R35 JK</v>
      </c>
      <c r="M161" s="6">
        <f ca="1">IF(INDEX(INDIRECT("ALL["&amp;ARTOMORO[#Headers]&amp;"]"),rowPointer2)="","",INDEX(INDIRECT("ALL["&amp;ARTOMORO[#Headers]&amp;"]"),rowPointer2))</f>
        <v>2</v>
      </c>
      <c r="N161" s="6">
        <f ca="1">IF(INDEX(INDIRECT("ALL["&amp;ARTOMORO[#Headers]&amp;"]"),rowPointer2)="","",INDEX(INDIRECT("ALL["&amp;ARTOMORO[#Headers]&amp;"]"),rowPointer2))</f>
        <v>1152</v>
      </c>
      <c r="O161" s="6" t="str">
        <f ca="1">IF(INDEX(INDIRECT("ALL["&amp;ARTOMORO[#Headers]&amp;"]"),rowPointer2)="","",INDEX(INDIRECT("ALL["&amp;ARTOMORO[#Headers]&amp;"]"),rowPointer2))</f>
        <v>PCS</v>
      </c>
      <c r="P161" s="3">
        <f ca="1">IF(INDEX(INDIRECT("ALL["&amp;ARTOMORO[#Headers]&amp;"]"),rowPointer2)="","",INDEX(INDIRECT("ALL["&amp;ARTOMORO[#Headers]&amp;"]"),rowPointer2))</f>
        <v>1550</v>
      </c>
      <c r="Q161" s="3" t="str">
        <f ca="1">IF(INDEX(INDIRECT("ALL["&amp;ARTOMORO[#Headers]&amp;"]"),rowPointer2)="","",INDEX(INDIRECT("ALL["&amp;ARTOMORO[#Headers]&amp;"]"),rowPointer2))</f>
        <v/>
      </c>
      <c r="R161" s="6" t="str">
        <f ca="1">IF(INDEX(INDIRECT("ALL["&amp;ARTOMORO[#Headers]&amp;"]"),rowPointer2)="","",INDEX(INDIRECT("ALL["&amp;ARTOMORO[#Headers]&amp;"]"),rowPointer2))</f>
        <v>48 BOX X 12 PCS</v>
      </c>
      <c r="S161" s="4">
        <f ca="1">IF(INDEX(INDIRECT("ALL["&amp;ARTOMORO[#Headers]&amp;"]"),rowPointer2)="","",INDEX(INDIRECT("ALL["&amp;ARTOMORO[#Headers]&amp;"]"),rowPointer2))</f>
        <v>0.125</v>
      </c>
      <c r="T161" s="4">
        <f ca="1">IF(INDEX(INDIRECT("ALL["&amp;ARTOMORO[#Headers]&amp;"]"),rowPointer2)="","",INDEX(INDIRECT("ALL["&amp;ARTOMORO[#Headers]&amp;"]"),rowPointer2))</f>
        <v>0.05</v>
      </c>
      <c r="U161" s="3" t="str">
        <f ca="1">IF(INDEX(INDIRECT("ALL["&amp;ARTOMORO[#Headers]&amp;"]"),rowPointer2)="","",INDEX(INDIRECT("ALL["&amp;ARTOMORO[#Headers]&amp;"]"),rowPointer2))</f>
        <v/>
      </c>
      <c r="V161" s="6" t="str">
        <f ca="1">IF(INDEX(INDIRECT("ALL["&amp;ARTOMORO[#Headers]&amp;"]"),rowPointer2)="","",INDEX(INDIRECT("ALL["&amp;ARTOMORO[#Headers]&amp;"]"),rowPointer2))</f>
        <v/>
      </c>
    </row>
    <row r="162" spans="1:22" x14ac:dyDescent="0.25">
      <c r="A162" s="7">
        <v>282</v>
      </c>
      <c r="C162" t="str">
        <f ca="1">INDEX(INDIRECT("ALL["&amp;ARTOMORO[#Headers]&amp;"]"),rowPointer2)</f>
        <v/>
      </c>
      <c r="D162" s="2">
        <f ca="1">INDEX(INDIRECT("ALL["&amp;ARTOMORO[#Headers]&amp;"]"),rowPointer2)</f>
        <v>44937</v>
      </c>
      <c r="E162" s="2" t="str">
        <f ca="1">IF(ARTOMORO[[#This Row],[TGL MASUK_H]]&gt;D161,ARTOMORO[[#This Row],[TGL MASUK_H]],IF(ARTOMORO[[#This Row],[ID]]=42,ARTOMORO[[#This Row],[TGL MASUK_H]],""))</f>
        <v/>
      </c>
      <c r="F162" s="6" t="str">
        <f ca="1">IF(INDEX(INDIRECT("ALL["&amp;ARTOMORO[#Headers]&amp;"]"),rowPointer2)="","",INDEX(INDIRECT("ALL["&amp;ARTOMORO[#Headers]&amp;"]"),rowPointer2))</f>
        <v/>
      </c>
      <c r="G162" s="6" t="str">
        <f ca="1">IF(INDEX(INDIRECT("ALL["&amp;ARTOMORO[#Headers]&amp;"]"),rowPointer2)="","",INDEX(INDIRECT("ALL["&amp;ARTOMORO[#Headers]&amp;"]"),rowPointer2))</f>
        <v/>
      </c>
      <c r="H162" s="6" t="str">
        <f ca="1">IF(INDEX(INDIRECT("ALL["&amp;ARTOMORO[#Headers]&amp;"]"),rowPointer2)="","",INDEX(INDIRECT("ALL["&amp;ARTOMORO[#Headers]&amp;"]"),rowPointer2))</f>
        <v/>
      </c>
      <c r="I162" s="6" t="str">
        <f ca="1">IF(INDEX(INDIRECT("ALL["&amp;ARTOMORO[#Headers]&amp;"]"),rowPointer2)="","",INDEX(INDIRECT("ALL["&amp;ARTOMORO[#Headers]&amp;"]"),rowPointer2))</f>
        <v/>
      </c>
      <c r="J162" s="2" t="str">
        <f ca="1">IF(INDEX(INDIRECT("ALL["&amp;ARTOMORO[#Headers]&amp;"]"),rowPointer2)="","",INDEX(INDIRECT("ALL["&amp;ARTOMORO[#Headers]&amp;"]"),rowPointer2))</f>
        <v/>
      </c>
      <c r="K162" s="6" t="str">
        <f ca="1">IF(INDEX(INDIRECT("ALL["&amp;ARTOMORO[#Headers]&amp;"]"),rowPointer2)="","",INDEX(INDIRECT("ALL["&amp;ARTOMORO[#Headers]&amp;"]"),rowPointer2))</f>
        <v/>
      </c>
      <c r="L162" s="6" t="str">
        <f ca="1">IF(INDEX(INDIRECT("ALL["&amp;ARTOMORO[#Headers]&amp;"]"),rowPointer2)="","",INDEX(INDIRECT("ALL["&amp;ARTOMORO[#Headers]&amp;"]"),rowPointer2))</f>
        <v/>
      </c>
      <c r="M162" s="6" t="str">
        <f ca="1">IF(INDEX(INDIRECT("ALL["&amp;ARTOMORO[#Headers]&amp;"]"),rowPointer2)="","",INDEX(INDIRECT("ALL["&amp;ARTOMORO[#Headers]&amp;"]"),rowPointer2))</f>
        <v/>
      </c>
      <c r="N162" s="6" t="str">
        <f ca="1">IF(INDEX(INDIRECT("ALL["&amp;ARTOMORO[#Headers]&amp;"]"),rowPointer2)="","",INDEX(INDIRECT("ALL["&amp;ARTOMORO[#Headers]&amp;"]"),rowPointer2))</f>
        <v/>
      </c>
      <c r="O162" s="6" t="str">
        <f ca="1">IF(INDEX(INDIRECT("ALL["&amp;ARTOMORO[#Headers]&amp;"]"),rowPointer2)="","",INDEX(INDIRECT("ALL["&amp;ARTOMORO[#Headers]&amp;"]"),rowPointer2))</f>
        <v/>
      </c>
      <c r="P162" s="3" t="str">
        <f ca="1">IF(INDEX(INDIRECT("ALL["&amp;ARTOMORO[#Headers]&amp;"]"),rowPointer2)="","",INDEX(INDIRECT("ALL["&amp;ARTOMORO[#Headers]&amp;"]"),rowPointer2))</f>
        <v/>
      </c>
      <c r="Q162" s="3" t="str">
        <f ca="1">IF(INDEX(INDIRECT("ALL["&amp;ARTOMORO[#Headers]&amp;"]"),rowPointer2)="","",INDEX(INDIRECT("ALL["&amp;ARTOMORO[#Headers]&amp;"]"),rowPointer2))</f>
        <v/>
      </c>
      <c r="R162" s="6" t="str">
        <f ca="1">IF(INDEX(INDIRECT("ALL["&amp;ARTOMORO[#Headers]&amp;"]"),rowPointer2)="","",INDEX(INDIRECT("ALL["&amp;ARTOMORO[#Headers]&amp;"]"),rowPointer2))</f>
        <v/>
      </c>
      <c r="S162" s="4" t="str">
        <f ca="1">IF(INDEX(INDIRECT("ALL["&amp;ARTOMORO[#Headers]&amp;"]"),rowPointer2)="","",INDEX(INDIRECT("ALL["&amp;ARTOMORO[#Headers]&amp;"]"),rowPointer2))</f>
        <v/>
      </c>
      <c r="T162" s="4" t="str">
        <f ca="1">IF(INDEX(INDIRECT("ALL["&amp;ARTOMORO[#Headers]&amp;"]"),rowPointer2)="","",INDEX(INDIRECT("ALL["&amp;ARTOMORO[#Headers]&amp;"]"),rowPointer2))</f>
        <v/>
      </c>
      <c r="U162" s="3" t="str">
        <f ca="1">IF(INDEX(INDIRECT("ALL["&amp;ARTOMORO[#Headers]&amp;"]"),rowPointer2)="","",INDEX(INDIRECT("ALL["&amp;ARTOMORO[#Headers]&amp;"]"),rowPointer2))</f>
        <v/>
      </c>
      <c r="V162" s="6" t="str">
        <f ca="1">IF(INDEX(INDIRECT("ALL["&amp;ARTOMORO[#Headers]&amp;"]"),rowPointer2)="","",INDEX(INDIRECT("ALL["&amp;ARTOMORO[#Headers]&amp;"]"),rowPointer2))</f>
        <v/>
      </c>
    </row>
    <row r="163" spans="1:22" x14ac:dyDescent="0.25">
      <c r="A163" s="7">
        <v>283</v>
      </c>
      <c r="C163">
        <f ca="1">INDEX(INDIRECT("ALL["&amp;ARTOMORO[#Headers]&amp;"]"),rowPointer2)</f>
        <v>283</v>
      </c>
      <c r="D163" s="2">
        <f ca="1">INDEX(INDIRECT("ALL["&amp;ARTOMORO[#Headers]&amp;"]"),rowPointer2)</f>
        <v>44937</v>
      </c>
      <c r="E163" s="2" t="str">
        <f ca="1">IF(ARTOMORO[[#This Row],[TGL MASUK_H]]&gt;D162,ARTOMORO[[#This Row],[TGL MASUK_H]],IF(ARTOMORO[[#This Row],[ID]]=42,ARTOMORO[[#This Row],[TGL MASUK_H]],""))</f>
        <v/>
      </c>
      <c r="F163" s="6" t="str">
        <f ca="1">IF(INDEX(INDIRECT("ALL["&amp;ARTOMORO[#Headers]&amp;"]"),rowPointer2)="","",INDEX(INDIRECT("ALL["&amp;ARTOMORO[#Headers]&amp;"]"),rowPointer2))</f>
        <v>KALINDO SUKSES</v>
      </c>
      <c r="G163" s="6" t="str">
        <f ca="1">IF(INDEX(INDIRECT("ALL["&amp;ARTOMORO[#Headers]&amp;"]"),rowPointer2)="","",INDEX(INDIRECT("ALL["&amp;ARTOMORO[#Headers]&amp;"]"),rowPointer2))</f>
        <v>ARTO MORO</v>
      </c>
      <c r="H163" s="6" t="str">
        <f ca="1">IF(INDEX(INDIRECT("ALL["&amp;ARTOMORO[#Headers]&amp;"]"),rowPointer2)="","",INDEX(INDIRECT("ALL["&amp;ARTOMORO[#Headers]&amp;"]"),rowPointer2))</f>
        <v>SN23010066</v>
      </c>
      <c r="I163" s="6" t="str">
        <f ca="1">IF(INDEX(INDIRECT("ALL["&amp;ARTOMORO[#Headers]&amp;"]"),rowPointer2)="","",INDEX(INDIRECT("ALL["&amp;ARTOMORO[#Headers]&amp;"]"),rowPointer2))</f>
        <v/>
      </c>
      <c r="J163" s="2">
        <f ca="1">IF(INDEX(INDIRECT("ALL["&amp;ARTOMORO[#Headers]&amp;"]"),rowPointer2)="","",INDEX(INDIRECT("ALL["&amp;ARTOMORO[#Headers]&amp;"]"),rowPointer2))</f>
        <v>44932</v>
      </c>
      <c r="K163" s="6" t="str">
        <f ca="1">IF(INDEX(INDIRECT("ALL["&amp;ARTOMORO[#Headers]&amp;"]"),rowPointer2)="","",INDEX(INDIRECT("ALL["&amp;ARTOMORO[#Headers]&amp;"]"),rowPointer2))</f>
        <v/>
      </c>
      <c r="L163" s="6" t="str">
        <f ca="1">IF(INDEX(INDIRECT("ALL["&amp;ARTOMORO[#Headers]&amp;"]"),rowPointer2)="","",INDEX(INDIRECT("ALL["&amp;ARTOMORO[#Headers]&amp;"]"),rowPointer2))</f>
        <v>CALCULATOR JOYKO CC-19A</v>
      </c>
      <c r="M163" s="6">
        <f ca="1">IF(INDEX(INDIRECT("ALL["&amp;ARTOMORO[#Headers]&amp;"]"),rowPointer2)="","",INDEX(INDIRECT("ALL["&amp;ARTOMORO[#Headers]&amp;"]"),rowPointer2))</f>
        <v>2</v>
      </c>
      <c r="N163" s="6">
        <f ca="1">IF(INDEX(INDIRECT("ALL["&amp;ARTOMORO[#Headers]&amp;"]"),rowPointer2)="","",INDEX(INDIRECT("ALL["&amp;ARTOMORO[#Headers]&amp;"]"),rowPointer2))</f>
        <v>160</v>
      </c>
      <c r="O163" s="6" t="str">
        <f ca="1">IF(INDEX(INDIRECT("ALL["&amp;ARTOMORO[#Headers]&amp;"]"),rowPointer2)="","",INDEX(INDIRECT("ALL["&amp;ARTOMORO[#Headers]&amp;"]"),rowPointer2))</f>
        <v>PCS</v>
      </c>
      <c r="P163" s="3">
        <f ca="1">IF(INDEX(INDIRECT("ALL["&amp;ARTOMORO[#Headers]&amp;"]"),rowPointer2)="","",INDEX(INDIRECT("ALL["&amp;ARTOMORO[#Headers]&amp;"]"),rowPointer2))</f>
        <v>60000</v>
      </c>
      <c r="Q163" s="3" t="str">
        <f ca="1">IF(INDEX(INDIRECT("ALL["&amp;ARTOMORO[#Headers]&amp;"]"),rowPointer2)="","",INDEX(INDIRECT("ALL["&amp;ARTOMORO[#Headers]&amp;"]"),rowPointer2))</f>
        <v/>
      </c>
      <c r="R163" s="6" t="str">
        <f ca="1">IF(INDEX(INDIRECT("ALL["&amp;ARTOMORO[#Headers]&amp;"]"),rowPointer2)="","",INDEX(INDIRECT("ALL["&amp;ARTOMORO[#Headers]&amp;"]"),rowPointer2))</f>
        <v>4 BOX X 20 PCS</v>
      </c>
      <c r="S163" s="4">
        <f ca="1">IF(INDEX(INDIRECT("ALL["&amp;ARTOMORO[#Headers]&amp;"]"),rowPointer2)="","",INDEX(INDIRECT("ALL["&amp;ARTOMORO[#Headers]&amp;"]"),rowPointer2))</f>
        <v>0.125</v>
      </c>
      <c r="T163" s="4">
        <f ca="1">IF(INDEX(INDIRECT("ALL["&amp;ARTOMORO[#Headers]&amp;"]"),rowPointer2)="","",INDEX(INDIRECT("ALL["&amp;ARTOMORO[#Headers]&amp;"]"),rowPointer2))</f>
        <v>0.1</v>
      </c>
      <c r="U163" s="3" t="str">
        <f ca="1">IF(INDEX(INDIRECT("ALL["&amp;ARTOMORO[#Headers]&amp;"]"),rowPointer2)="","",INDEX(INDIRECT("ALL["&amp;ARTOMORO[#Headers]&amp;"]"),rowPointer2))</f>
        <v/>
      </c>
      <c r="V163" s="6" t="str">
        <f ca="1">IF(INDEX(INDIRECT("ALL["&amp;ARTOMORO[#Headers]&amp;"]"),rowPointer2)="","",INDEX(INDIRECT("ALL["&amp;ARTOMORO[#Headers]&amp;"]"),rowPointer2))</f>
        <v/>
      </c>
    </row>
    <row r="164" spans="1:22" x14ac:dyDescent="0.25">
      <c r="A164" s="7">
        <v>284</v>
      </c>
      <c r="C164" t="str">
        <f ca="1">INDEX(INDIRECT("ALL["&amp;ARTOMORO[#Headers]&amp;"]"),rowPointer2)</f>
        <v/>
      </c>
      <c r="D164" s="2">
        <f ca="1">INDEX(INDIRECT("ALL["&amp;ARTOMORO[#Headers]&amp;"]"),rowPointer2)</f>
        <v>44937</v>
      </c>
      <c r="E164" s="2" t="str">
        <f ca="1">IF(ARTOMORO[[#This Row],[TGL MASUK_H]]&gt;D163,ARTOMORO[[#This Row],[TGL MASUK_H]],IF(ARTOMORO[[#This Row],[ID]]=42,ARTOMORO[[#This Row],[TGL MASUK_H]],""))</f>
        <v/>
      </c>
      <c r="F164" s="6" t="str">
        <f ca="1">IF(INDEX(INDIRECT("ALL["&amp;ARTOMORO[#Headers]&amp;"]"),rowPointer2)="","",INDEX(INDIRECT("ALL["&amp;ARTOMORO[#Headers]&amp;"]"),rowPointer2))</f>
        <v/>
      </c>
      <c r="G164" s="6" t="str">
        <f ca="1">IF(INDEX(INDIRECT("ALL["&amp;ARTOMORO[#Headers]&amp;"]"),rowPointer2)="","",INDEX(INDIRECT("ALL["&amp;ARTOMORO[#Headers]&amp;"]"),rowPointer2))</f>
        <v/>
      </c>
      <c r="H164" s="6" t="str">
        <f ca="1">IF(INDEX(INDIRECT("ALL["&amp;ARTOMORO[#Headers]&amp;"]"),rowPointer2)="","",INDEX(INDIRECT("ALL["&amp;ARTOMORO[#Headers]&amp;"]"),rowPointer2))</f>
        <v/>
      </c>
      <c r="I164" s="6" t="str">
        <f ca="1">IF(INDEX(INDIRECT("ALL["&amp;ARTOMORO[#Headers]&amp;"]"),rowPointer2)="","",INDEX(INDIRECT("ALL["&amp;ARTOMORO[#Headers]&amp;"]"),rowPointer2))</f>
        <v/>
      </c>
      <c r="J164" s="2" t="str">
        <f ca="1">IF(INDEX(INDIRECT("ALL["&amp;ARTOMORO[#Headers]&amp;"]"),rowPointer2)="","",INDEX(INDIRECT("ALL["&amp;ARTOMORO[#Headers]&amp;"]"),rowPointer2))</f>
        <v/>
      </c>
      <c r="K164" s="6" t="str">
        <f ca="1">IF(INDEX(INDIRECT("ALL["&amp;ARTOMORO[#Headers]&amp;"]"),rowPointer2)="","",INDEX(INDIRECT("ALL["&amp;ARTOMORO[#Headers]&amp;"]"),rowPointer2))</f>
        <v/>
      </c>
      <c r="L164" s="6" t="str">
        <f ca="1">IF(INDEX(INDIRECT("ALL["&amp;ARTOMORO[#Headers]&amp;"]"),rowPointer2)="","",INDEX(INDIRECT("ALL["&amp;ARTOMORO[#Headers]&amp;"]"),rowPointer2))</f>
        <v>CALCULATOR JOYKO CC-56</v>
      </c>
      <c r="M164" s="6">
        <f ca="1">IF(INDEX(INDIRECT("ALL["&amp;ARTOMORO[#Headers]&amp;"]"),rowPointer2)="","",INDEX(INDIRECT("ALL["&amp;ARTOMORO[#Headers]&amp;"]"),rowPointer2))</f>
        <v>2</v>
      </c>
      <c r="N164" s="6">
        <f ca="1">IF(INDEX(INDIRECT("ALL["&amp;ARTOMORO[#Headers]&amp;"]"),rowPointer2)="","",INDEX(INDIRECT("ALL["&amp;ARTOMORO[#Headers]&amp;"]"),rowPointer2))</f>
        <v>160</v>
      </c>
      <c r="O164" s="6" t="str">
        <f ca="1">IF(INDEX(INDIRECT("ALL["&amp;ARTOMORO[#Headers]&amp;"]"),rowPointer2)="","",INDEX(INDIRECT("ALL["&amp;ARTOMORO[#Headers]&amp;"]"),rowPointer2))</f>
        <v>PCS</v>
      </c>
      <c r="P164" s="3">
        <f ca="1">IF(INDEX(INDIRECT("ALL["&amp;ARTOMORO[#Headers]&amp;"]"),rowPointer2)="","",INDEX(INDIRECT("ALL["&amp;ARTOMORO[#Headers]&amp;"]"),rowPointer2))</f>
        <v>62000</v>
      </c>
      <c r="Q164" s="3" t="str">
        <f ca="1">IF(INDEX(INDIRECT("ALL["&amp;ARTOMORO[#Headers]&amp;"]"),rowPointer2)="","",INDEX(INDIRECT("ALL["&amp;ARTOMORO[#Headers]&amp;"]"),rowPointer2))</f>
        <v/>
      </c>
      <c r="R164" s="6" t="str">
        <f ca="1">IF(INDEX(INDIRECT("ALL["&amp;ARTOMORO[#Headers]&amp;"]"),rowPointer2)="","",INDEX(INDIRECT("ALL["&amp;ARTOMORO[#Headers]&amp;"]"),rowPointer2))</f>
        <v>8 BOX X 10 PCS</v>
      </c>
      <c r="S164" s="4">
        <f ca="1">IF(INDEX(INDIRECT("ALL["&amp;ARTOMORO[#Headers]&amp;"]"),rowPointer2)="","",INDEX(INDIRECT("ALL["&amp;ARTOMORO[#Headers]&amp;"]"),rowPointer2))</f>
        <v>0.125</v>
      </c>
      <c r="T164" s="4">
        <f ca="1">IF(INDEX(INDIRECT("ALL["&amp;ARTOMORO[#Headers]&amp;"]"),rowPointer2)="","",INDEX(INDIRECT("ALL["&amp;ARTOMORO[#Headers]&amp;"]"),rowPointer2))</f>
        <v>0.1</v>
      </c>
      <c r="U164" s="3" t="str">
        <f ca="1">IF(INDEX(INDIRECT("ALL["&amp;ARTOMORO[#Headers]&amp;"]"),rowPointer2)="","",INDEX(INDIRECT("ALL["&amp;ARTOMORO[#Headers]&amp;"]"),rowPointer2))</f>
        <v/>
      </c>
      <c r="V164" s="6" t="str">
        <f ca="1">IF(INDEX(INDIRECT("ALL["&amp;ARTOMORO[#Headers]&amp;"]"),rowPointer2)="","",INDEX(INDIRECT("ALL["&amp;ARTOMORO[#Headers]&amp;"]"),rowPointer2))</f>
        <v/>
      </c>
    </row>
    <row r="165" spans="1:22" x14ac:dyDescent="0.25">
      <c r="A165" s="7">
        <v>285</v>
      </c>
      <c r="C165" t="str">
        <f ca="1">INDEX(INDIRECT("ALL["&amp;ARTOMORO[#Headers]&amp;"]"),rowPointer2)</f>
        <v/>
      </c>
      <c r="D165" s="2">
        <f ca="1">INDEX(INDIRECT("ALL["&amp;ARTOMORO[#Headers]&amp;"]"),rowPointer2)</f>
        <v>44937</v>
      </c>
      <c r="E165" s="2" t="str">
        <f ca="1">IF(ARTOMORO[[#This Row],[TGL MASUK_H]]&gt;D164,ARTOMORO[[#This Row],[TGL MASUK_H]],IF(ARTOMORO[[#This Row],[ID]]=42,ARTOMORO[[#This Row],[TGL MASUK_H]],""))</f>
        <v/>
      </c>
      <c r="F165" s="6" t="str">
        <f ca="1">IF(INDEX(INDIRECT("ALL["&amp;ARTOMORO[#Headers]&amp;"]"),rowPointer2)="","",INDEX(INDIRECT("ALL["&amp;ARTOMORO[#Headers]&amp;"]"),rowPointer2))</f>
        <v/>
      </c>
      <c r="G165" s="6" t="str">
        <f ca="1">IF(INDEX(INDIRECT("ALL["&amp;ARTOMORO[#Headers]&amp;"]"),rowPointer2)="","",INDEX(INDIRECT("ALL["&amp;ARTOMORO[#Headers]&amp;"]"),rowPointer2))</f>
        <v/>
      </c>
      <c r="H165" s="6" t="str">
        <f ca="1">IF(INDEX(INDIRECT("ALL["&amp;ARTOMORO[#Headers]&amp;"]"),rowPointer2)="","",INDEX(INDIRECT("ALL["&amp;ARTOMORO[#Headers]&amp;"]"),rowPointer2))</f>
        <v/>
      </c>
      <c r="I165" s="6" t="str">
        <f ca="1">IF(INDEX(INDIRECT("ALL["&amp;ARTOMORO[#Headers]&amp;"]"),rowPointer2)="","",INDEX(INDIRECT("ALL["&amp;ARTOMORO[#Headers]&amp;"]"),rowPointer2))</f>
        <v/>
      </c>
      <c r="J165" s="2" t="str">
        <f ca="1">IF(INDEX(INDIRECT("ALL["&amp;ARTOMORO[#Headers]&amp;"]"),rowPointer2)="","",INDEX(INDIRECT("ALL["&amp;ARTOMORO[#Headers]&amp;"]"),rowPointer2))</f>
        <v/>
      </c>
      <c r="K165" s="6" t="str">
        <f ca="1">IF(INDEX(INDIRECT("ALL["&amp;ARTOMORO[#Headers]&amp;"]"),rowPointer2)="","",INDEX(INDIRECT("ALL["&amp;ARTOMORO[#Headers]&amp;"]"),rowPointer2))</f>
        <v/>
      </c>
      <c r="L165" s="6" t="str">
        <f ca="1">IF(INDEX(INDIRECT("ALL["&amp;ARTOMORO[#Headers]&amp;"]"),rowPointer2)="","",INDEX(INDIRECT("ALL["&amp;ARTOMORO[#Headers]&amp;"]"),rowPointer2))</f>
        <v>CALCULATOR JOYKO CC-57</v>
      </c>
      <c r="M165" s="6">
        <f ca="1">IF(INDEX(INDIRECT("ALL["&amp;ARTOMORO[#Headers]&amp;"]"),rowPointer2)="","",INDEX(INDIRECT("ALL["&amp;ARTOMORO[#Headers]&amp;"]"),rowPointer2))</f>
        <v>2</v>
      </c>
      <c r="N165" s="6">
        <f ca="1">IF(INDEX(INDIRECT("ALL["&amp;ARTOMORO[#Headers]&amp;"]"),rowPointer2)="","",INDEX(INDIRECT("ALL["&amp;ARTOMORO[#Headers]&amp;"]"),rowPointer2))</f>
        <v>120</v>
      </c>
      <c r="O165" s="6" t="str">
        <f ca="1">IF(INDEX(INDIRECT("ALL["&amp;ARTOMORO[#Headers]&amp;"]"),rowPointer2)="","",INDEX(INDIRECT("ALL["&amp;ARTOMORO[#Headers]&amp;"]"),rowPointer2))</f>
        <v>PCS</v>
      </c>
      <c r="P165" s="3">
        <f ca="1">IF(INDEX(INDIRECT("ALL["&amp;ARTOMORO[#Headers]&amp;"]"),rowPointer2)="","",INDEX(INDIRECT("ALL["&amp;ARTOMORO[#Headers]&amp;"]"),rowPointer2))</f>
        <v>88000</v>
      </c>
      <c r="Q165" s="3" t="str">
        <f ca="1">IF(INDEX(INDIRECT("ALL["&amp;ARTOMORO[#Headers]&amp;"]"),rowPointer2)="","",INDEX(INDIRECT("ALL["&amp;ARTOMORO[#Headers]&amp;"]"),rowPointer2))</f>
        <v/>
      </c>
      <c r="R165" s="6" t="str">
        <f ca="1">IF(INDEX(INDIRECT("ALL["&amp;ARTOMORO[#Headers]&amp;"]"),rowPointer2)="","",INDEX(INDIRECT("ALL["&amp;ARTOMORO[#Headers]&amp;"]"),rowPointer2))</f>
        <v>6 BOX X 1 0 PCS</v>
      </c>
      <c r="S165" s="4">
        <f ca="1">IF(INDEX(INDIRECT("ALL["&amp;ARTOMORO[#Headers]&amp;"]"),rowPointer2)="","",INDEX(INDIRECT("ALL["&amp;ARTOMORO[#Headers]&amp;"]"),rowPointer2))</f>
        <v>0.125</v>
      </c>
      <c r="T165" s="4">
        <f ca="1">IF(INDEX(INDIRECT("ALL["&amp;ARTOMORO[#Headers]&amp;"]"),rowPointer2)="","",INDEX(INDIRECT("ALL["&amp;ARTOMORO[#Headers]&amp;"]"),rowPointer2))</f>
        <v>0.1</v>
      </c>
      <c r="U165" s="3" t="str">
        <f ca="1">IF(INDEX(INDIRECT("ALL["&amp;ARTOMORO[#Headers]&amp;"]"),rowPointer2)="","",INDEX(INDIRECT("ALL["&amp;ARTOMORO[#Headers]&amp;"]"),rowPointer2))</f>
        <v/>
      </c>
      <c r="V165" s="6" t="str">
        <f ca="1">IF(INDEX(INDIRECT("ALL["&amp;ARTOMORO[#Headers]&amp;"]"),rowPointer2)="","",INDEX(INDIRECT("ALL["&amp;ARTOMORO[#Headers]&amp;"]"),rowPointer2))</f>
        <v/>
      </c>
    </row>
    <row r="166" spans="1:22" x14ac:dyDescent="0.25">
      <c r="A166" s="7">
        <v>286</v>
      </c>
      <c r="C166" t="str">
        <f ca="1">INDEX(INDIRECT("ALL["&amp;ARTOMORO[#Headers]&amp;"]"),rowPointer2)</f>
        <v/>
      </c>
      <c r="D166" s="2">
        <f ca="1">INDEX(INDIRECT("ALL["&amp;ARTOMORO[#Headers]&amp;"]"),rowPointer2)</f>
        <v>44937</v>
      </c>
      <c r="E166" s="2" t="str">
        <f ca="1">IF(ARTOMORO[[#This Row],[TGL MASUK_H]]&gt;D165,ARTOMORO[[#This Row],[TGL MASUK_H]],IF(ARTOMORO[[#This Row],[ID]]=42,ARTOMORO[[#This Row],[TGL MASUK_H]],""))</f>
        <v/>
      </c>
      <c r="F166" s="6" t="str">
        <f ca="1">IF(INDEX(INDIRECT("ALL["&amp;ARTOMORO[#Headers]&amp;"]"),rowPointer2)="","",INDEX(INDIRECT("ALL["&amp;ARTOMORO[#Headers]&amp;"]"),rowPointer2))</f>
        <v/>
      </c>
      <c r="G166" s="6" t="str">
        <f ca="1">IF(INDEX(INDIRECT("ALL["&amp;ARTOMORO[#Headers]&amp;"]"),rowPointer2)="","",INDEX(INDIRECT("ALL["&amp;ARTOMORO[#Headers]&amp;"]"),rowPointer2))</f>
        <v/>
      </c>
      <c r="H166" s="6" t="str">
        <f ca="1">IF(INDEX(INDIRECT("ALL["&amp;ARTOMORO[#Headers]&amp;"]"),rowPointer2)="","",INDEX(INDIRECT("ALL["&amp;ARTOMORO[#Headers]&amp;"]"),rowPointer2))</f>
        <v/>
      </c>
      <c r="I166" s="6" t="str">
        <f ca="1">IF(INDEX(INDIRECT("ALL["&amp;ARTOMORO[#Headers]&amp;"]"),rowPointer2)="","",INDEX(INDIRECT("ALL["&amp;ARTOMORO[#Headers]&amp;"]"),rowPointer2))</f>
        <v/>
      </c>
      <c r="J166" s="2" t="str">
        <f ca="1">IF(INDEX(INDIRECT("ALL["&amp;ARTOMORO[#Headers]&amp;"]"),rowPointer2)="","",INDEX(INDIRECT("ALL["&amp;ARTOMORO[#Headers]&amp;"]"),rowPointer2))</f>
        <v/>
      </c>
      <c r="K166" s="6" t="str">
        <f ca="1">IF(INDEX(INDIRECT("ALL["&amp;ARTOMORO[#Headers]&amp;"]"),rowPointer2)="","",INDEX(INDIRECT("ALL["&amp;ARTOMORO[#Headers]&amp;"]"),rowPointer2))</f>
        <v/>
      </c>
      <c r="L166" s="6" t="str">
        <f ca="1">IF(INDEX(INDIRECT("ALL["&amp;ARTOMORO[#Headers]&amp;"]"),rowPointer2)="","",INDEX(INDIRECT("ALL["&amp;ARTOMORO[#Headers]&amp;"]"),rowPointer2))</f>
        <v/>
      </c>
      <c r="M166" s="6" t="str">
        <f ca="1">IF(INDEX(INDIRECT("ALL["&amp;ARTOMORO[#Headers]&amp;"]"),rowPointer2)="","",INDEX(INDIRECT("ALL["&amp;ARTOMORO[#Headers]&amp;"]"),rowPointer2))</f>
        <v/>
      </c>
      <c r="N166" s="6" t="str">
        <f ca="1">IF(INDEX(INDIRECT("ALL["&amp;ARTOMORO[#Headers]&amp;"]"),rowPointer2)="","",INDEX(INDIRECT("ALL["&amp;ARTOMORO[#Headers]&amp;"]"),rowPointer2))</f>
        <v/>
      </c>
      <c r="O166" s="6" t="str">
        <f ca="1">IF(INDEX(INDIRECT("ALL["&amp;ARTOMORO[#Headers]&amp;"]"),rowPointer2)="","",INDEX(INDIRECT("ALL["&amp;ARTOMORO[#Headers]&amp;"]"),rowPointer2))</f>
        <v/>
      </c>
      <c r="P166" s="3" t="str">
        <f ca="1">IF(INDEX(INDIRECT("ALL["&amp;ARTOMORO[#Headers]&amp;"]"),rowPointer2)="","",INDEX(INDIRECT("ALL["&amp;ARTOMORO[#Headers]&amp;"]"),rowPointer2))</f>
        <v/>
      </c>
      <c r="Q166" s="3" t="str">
        <f ca="1">IF(INDEX(INDIRECT("ALL["&amp;ARTOMORO[#Headers]&amp;"]"),rowPointer2)="","",INDEX(INDIRECT("ALL["&amp;ARTOMORO[#Headers]&amp;"]"),rowPointer2))</f>
        <v/>
      </c>
      <c r="R166" s="6" t="str">
        <f ca="1">IF(INDEX(INDIRECT("ALL["&amp;ARTOMORO[#Headers]&amp;"]"),rowPointer2)="","",INDEX(INDIRECT("ALL["&amp;ARTOMORO[#Headers]&amp;"]"),rowPointer2))</f>
        <v/>
      </c>
      <c r="S166" s="4" t="str">
        <f ca="1">IF(INDEX(INDIRECT("ALL["&amp;ARTOMORO[#Headers]&amp;"]"),rowPointer2)="","",INDEX(INDIRECT("ALL["&amp;ARTOMORO[#Headers]&amp;"]"),rowPointer2))</f>
        <v/>
      </c>
      <c r="T166" s="4" t="str">
        <f ca="1">IF(INDEX(INDIRECT("ALL["&amp;ARTOMORO[#Headers]&amp;"]"),rowPointer2)="","",INDEX(INDIRECT("ALL["&amp;ARTOMORO[#Headers]&amp;"]"),rowPointer2))</f>
        <v/>
      </c>
      <c r="U166" s="3" t="str">
        <f ca="1">IF(INDEX(INDIRECT("ALL["&amp;ARTOMORO[#Headers]&amp;"]"),rowPointer2)="","",INDEX(INDIRECT("ALL["&amp;ARTOMORO[#Headers]&amp;"]"),rowPointer2))</f>
        <v/>
      </c>
      <c r="V166" s="6" t="str">
        <f ca="1">IF(INDEX(INDIRECT("ALL["&amp;ARTOMORO[#Headers]&amp;"]"),rowPointer2)="","",INDEX(INDIRECT("ALL["&amp;ARTOMORO[#Headers]&amp;"]"),rowPointer2))</f>
        <v/>
      </c>
    </row>
    <row r="167" spans="1:22" x14ac:dyDescent="0.25">
      <c r="A167" s="7">
        <v>287</v>
      </c>
      <c r="C167">
        <f ca="1">INDEX(INDIRECT("ALL["&amp;ARTOMORO[#Headers]&amp;"]"),rowPointer2)</f>
        <v>287</v>
      </c>
      <c r="D167" s="2">
        <f ca="1">INDEX(INDIRECT("ALL["&amp;ARTOMORO[#Headers]&amp;"]"),rowPointer2)</f>
        <v>44937</v>
      </c>
      <c r="E167" s="2" t="str">
        <f ca="1">IF(ARTOMORO[[#This Row],[TGL MASUK_H]]&gt;D166,ARTOMORO[[#This Row],[TGL MASUK_H]],IF(ARTOMORO[[#This Row],[ID]]=42,ARTOMORO[[#This Row],[TGL MASUK_H]],""))</f>
        <v/>
      </c>
      <c r="F167" s="6" t="str">
        <f ca="1">IF(INDEX(INDIRECT("ALL["&amp;ARTOMORO[#Headers]&amp;"]"),rowPointer2)="","",INDEX(INDIRECT("ALL["&amp;ARTOMORO[#Headers]&amp;"]"),rowPointer2))</f>
        <v>ATALI MAKMUR</v>
      </c>
      <c r="G167" s="6" t="str">
        <f ca="1">IF(INDEX(INDIRECT("ALL["&amp;ARTOMORO[#Headers]&amp;"]"),rowPointer2)="","",INDEX(INDIRECT("ALL["&amp;ARTOMORO[#Headers]&amp;"]"),rowPointer2))</f>
        <v>ARTO MORO</v>
      </c>
      <c r="H167" s="6" t="str">
        <f ca="1">IF(INDEX(INDIRECT("ALL["&amp;ARTOMORO[#Headers]&amp;"]"),rowPointer2)="","",INDEX(INDIRECT("ALL["&amp;ARTOMORO[#Headers]&amp;"]"),rowPointer2))</f>
        <v>SA230100433</v>
      </c>
      <c r="I167" s="6" t="str">
        <f ca="1">IF(INDEX(INDIRECT("ALL["&amp;ARTOMORO[#Headers]&amp;"]"),rowPointer2)="","",INDEX(INDIRECT("ALL["&amp;ARTOMORO[#Headers]&amp;"]"),rowPointer2))</f>
        <v/>
      </c>
      <c r="J167" s="2">
        <f ca="1">IF(INDEX(INDIRECT("ALL["&amp;ARTOMORO[#Headers]&amp;"]"),rowPointer2)="","",INDEX(INDIRECT("ALL["&amp;ARTOMORO[#Headers]&amp;"]"),rowPointer2))</f>
        <v>44933</v>
      </c>
      <c r="K167" s="6" t="str">
        <f ca="1">IF(INDEX(INDIRECT("ALL["&amp;ARTOMORO[#Headers]&amp;"]"),rowPointer2)="","",INDEX(INDIRECT("ALL["&amp;ARTOMORO[#Headers]&amp;"]"),rowPointer2))</f>
        <v/>
      </c>
      <c r="L167" s="6" t="str">
        <f ca="1">IF(INDEX(INDIRECT("ALL["&amp;ARTOMORO[#Headers]&amp;"]"),rowPointer2)="","",INDEX(INDIRECT("ALL["&amp;ARTOMORO[#Headers]&amp;"]"),rowPointer2))</f>
        <v>ERASER 526-B40P JK</v>
      </c>
      <c r="M167" s="6">
        <f ca="1">IF(INDEX(INDIRECT("ALL["&amp;ARTOMORO[#Headers]&amp;"]"),rowPointer2)="","",INDEX(INDIRECT("ALL["&amp;ARTOMORO[#Headers]&amp;"]"),rowPointer2))</f>
        <v>5</v>
      </c>
      <c r="N167" s="6">
        <f ca="1">IF(INDEX(INDIRECT("ALL["&amp;ARTOMORO[#Headers]&amp;"]"),rowPointer2)="","",INDEX(INDIRECT("ALL["&amp;ARTOMORO[#Headers]&amp;"]"),rowPointer2))</f>
        <v>250</v>
      </c>
      <c r="O167" s="6" t="str">
        <f ca="1">IF(INDEX(INDIRECT("ALL["&amp;ARTOMORO[#Headers]&amp;"]"),rowPointer2)="","",INDEX(INDIRECT("ALL["&amp;ARTOMORO[#Headers]&amp;"]"),rowPointer2))</f>
        <v>BOX</v>
      </c>
      <c r="P167" s="3">
        <f ca="1">IF(INDEX(INDIRECT("ALL["&amp;ARTOMORO[#Headers]&amp;"]"),rowPointer2)="","",INDEX(INDIRECT("ALL["&amp;ARTOMORO[#Headers]&amp;"]"),rowPointer2))</f>
        <v>28300</v>
      </c>
      <c r="Q167" s="3" t="str">
        <f ca="1">IF(INDEX(INDIRECT("ALL["&amp;ARTOMORO[#Headers]&amp;"]"),rowPointer2)="","",INDEX(INDIRECT("ALL["&amp;ARTOMORO[#Headers]&amp;"]"),rowPointer2))</f>
        <v/>
      </c>
      <c r="R167" s="6" t="str">
        <f ca="1">IF(INDEX(INDIRECT("ALL["&amp;ARTOMORO[#Headers]&amp;"]"),rowPointer2)="","",INDEX(INDIRECT("ALL["&amp;ARTOMORO[#Headers]&amp;"]"),rowPointer2))</f>
        <v>50 BOX X 40 PCS</v>
      </c>
      <c r="S167" s="4">
        <f ca="1">IF(INDEX(INDIRECT("ALL["&amp;ARTOMORO[#Headers]&amp;"]"),rowPointer2)="","",INDEX(INDIRECT("ALL["&amp;ARTOMORO[#Headers]&amp;"]"),rowPointer2))</f>
        <v>0.125</v>
      </c>
      <c r="T167" s="4">
        <f ca="1">IF(INDEX(INDIRECT("ALL["&amp;ARTOMORO[#Headers]&amp;"]"),rowPointer2)="","",INDEX(INDIRECT("ALL["&amp;ARTOMORO[#Headers]&amp;"]"),rowPointer2))</f>
        <v>0.05</v>
      </c>
      <c r="U167" s="3" t="str">
        <f ca="1">IF(INDEX(INDIRECT("ALL["&amp;ARTOMORO[#Headers]&amp;"]"),rowPointer2)="","",INDEX(INDIRECT("ALL["&amp;ARTOMORO[#Headers]&amp;"]"),rowPointer2))</f>
        <v/>
      </c>
      <c r="V167" s="6" t="str">
        <f ca="1">IF(INDEX(INDIRECT("ALL["&amp;ARTOMORO[#Headers]&amp;"]"),rowPointer2)="","",INDEX(INDIRECT("ALL["&amp;ARTOMORO[#Headers]&amp;"]"),rowPointer2))</f>
        <v/>
      </c>
    </row>
    <row r="168" spans="1:22" x14ac:dyDescent="0.25">
      <c r="A168" s="7">
        <v>288</v>
      </c>
      <c r="C168" t="str">
        <f ca="1">INDEX(INDIRECT("ALL["&amp;ARTOMORO[#Headers]&amp;"]"),rowPointer2)</f>
        <v/>
      </c>
      <c r="D168" s="2">
        <f ca="1">INDEX(INDIRECT("ALL["&amp;ARTOMORO[#Headers]&amp;"]"),rowPointer2)</f>
        <v>44937</v>
      </c>
      <c r="E168" s="2" t="str">
        <f ca="1">IF(ARTOMORO[[#This Row],[TGL MASUK_H]]&gt;D167,ARTOMORO[[#This Row],[TGL MASUK_H]],IF(ARTOMORO[[#This Row],[ID]]=42,ARTOMORO[[#This Row],[TGL MASUK_H]],""))</f>
        <v/>
      </c>
      <c r="F168" s="6" t="str">
        <f ca="1">IF(INDEX(INDIRECT("ALL["&amp;ARTOMORO[#Headers]&amp;"]"),rowPointer2)="","",INDEX(INDIRECT("ALL["&amp;ARTOMORO[#Headers]&amp;"]"),rowPointer2))</f>
        <v/>
      </c>
      <c r="G168" s="6" t="str">
        <f ca="1">IF(INDEX(INDIRECT("ALL["&amp;ARTOMORO[#Headers]&amp;"]"),rowPointer2)="","",INDEX(INDIRECT("ALL["&amp;ARTOMORO[#Headers]&amp;"]"),rowPointer2))</f>
        <v/>
      </c>
      <c r="H168" s="6" t="str">
        <f ca="1">IF(INDEX(INDIRECT("ALL["&amp;ARTOMORO[#Headers]&amp;"]"),rowPointer2)="","",INDEX(INDIRECT("ALL["&amp;ARTOMORO[#Headers]&amp;"]"),rowPointer2))</f>
        <v/>
      </c>
      <c r="I168" s="6" t="str">
        <f ca="1">IF(INDEX(INDIRECT("ALL["&amp;ARTOMORO[#Headers]&amp;"]"),rowPointer2)="","",INDEX(INDIRECT("ALL["&amp;ARTOMORO[#Headers]&amp;"]"),rowPointer2))</f>
        <v/>
      </c>
      <c r="J168" s="2" t="str">
        <f ca="1">IF(INDEX(INDIRECT("ALL["&amp;ARTOMORO[#Headers]&amp;"]"),rowPointer2)="","",INDEX(INDIRECT("ALL["&amp;ARTOMORO[#Headers]&amp;"]"),rowPointer2))</f>
        <v/>
      </c>
      <c r="K168" s="6" t="str">
        <f ca="1">IF(INDEX(INDIRECT("ALL["&amp;ARTOMORO[#Headers]&amp;"]"),rowPointer2)="","",INDEX(INDIRECT("ALL["&amp;ARTOMORO[#Headers]&amp;"]"),rowPointer2))</f>
        <v/>
      </c>
      <c r="L168" s="6" t="str">
        <f ca="1">IF(INDEX(INDIRECT("ALL["&amp;ARTOMORO[#Headers]&amp;"]"),rowPointer2)="","",INDEX(INDIRECT("ALL["&amp;ARTOMORO[#Headers]&amp;"]"),rowPointer2))</f>
        <v>ERASER 526-B40BL JK</v>
      </c>
      <c r="M168" s="6">
        <f ca="1">IF(INDEX(INDIRECT("ALL["&amp;ARTOMORO[#Headers]&amp;"]"),rowPointer2)="","",INDEX(INDIRECT("ALL["&amp;ARTOMORO[#Headers]&amp;"]"),rowPointer2))</f>
        <v>2</v>
      </c>
      <c r="N168" s="6">
        <f ca="1">IF(INDEX(INDIRECT("ALL["&amp;ARTOMORO[#Headers]&amp;"]"),rowPointer2)="","",INDEX(INDIRECT("ALL["&amp;ARTOMORO[#Headers]&amp;"]"),rowPointer2))</f>
        <v>100</v>
      </c>
      <c r="O168" s="6" t="str">
        <f ca="1">IF(INDEX(INDIRECT("ALL["&amp;ARTOMORO[#Headers]&amp;"]"),rowPointer2)="","",INDEX(INDIRECT("ALL["&amp;ARTOMORO[#Headers]&amp;"]"),rowPointer2))</f>
        <v>BOX</v>
      </c>
      <c r="P168" s="3">
        <f ca="1">IF(INDEX(INDIRECT("ALL["&amp;ARTOMORO[#Headers]&amp;"]"),rowPointer2)="","",INDEX(INDIRECT("ALL["&amp;ARTOMORO[#Headers]&amp;"]"),rowPointer2))</f>
        <v>28300</v>
      </c>
      <c r="Q168" s="3" t="str">
        <f ca="1">IF(INDEX(INDIRECT("ALL["&amp;ARTOMORO[#Headers]&amp;"]"),rowPointer2)="","",INDEX(INDIRECT("ALL["&amp;ARTOMORO[#Headers]&amp;"]"),rowPointer2))</f>
        <v/>
      </c>
      <c r="R168" s="6" t="str">
        <f ca="1">IF(INDEX(INDIRECT("ALL["&amp;ARTOMORO[#Headers]&amp;"]"),rowPointer2)="","",INDEX(INDIRECT("ALL["&amp;ARTOMORO[#Headers]&amp;"]"),rowPointer2))</f>
        <v>50 BOX X 40 PCS</v>
      </c>
      <c r="S168" s="4">
        <f ca="1">IF(INDEX(INDIRECT("ALL["&amp;ARTOMORO[#Headers]&amp;"]"),rowPointer2)="","",INDEX(INDIRECT("ALL["&amp;ARTOMORO[#Headers]&amp;"]"),rowPointer2))</f>
        <v>0.125</v>
      </c>
      <c r="T168" s="4">
        <f ca="1">IF(INDEX(INDIRECT("ALL["&amp;ARTOMORO[#Headers]&amp;"]"),rowPointer2)="","",INDEX(INDIRECT("ALL["&amp;ARTOMORO[#Headers]&amp;"]"),rowPointer2))</f>
        <v>0.05</v>
      </c>
      <c r="U168" s="3" t="str">
        <f ca="1">IF(INDEX(INDIRECT("ALL["&amp;ARTOMORO[#Headers]&amp;"]"),rowPointer2)="","",INDEX(INDIRECT("ALL["&amp;ARTOMORO[#Headers]&amp;"]"),rowPointer2))</f>
        <v/>
      </c>
      <c r="V168" s="6" t="str">
        <f ca="1">IF(INDEX(INDIRECT("ALL["&amp;ARTOMORO[#Headers]&amp;"]"),rowPointer2)="","",INDEX(INDIRECT("ALL["&amp;ARTOMORO[#Headers]&amp;"]"),rowPointer2))</f>
        <v/>
      </c>
    </row>
    <row r="169" spans="1:22" x14ac:dyDescent="0.25">
      <c r="A169" s="7">
        <v>289</v>
      </c>
      <c r="C169" t="str">
        <f ca="1">INDEX(INDIRECT("ALL["&amp;ARTOMORO[#Headers]&amp;"]"),rowPointer2)</f>
        <v/>
      </c>
      <c r="D169" s="2">
        <f ca="1">INDEX(INDIRECT("ALL["&amp;ARTOMORO[#Headers]&amp;"]"),rowPointer2)</f>
        <v>44937</v>
      </c>
      <c r="E169" s="2" t="str">
        <f ca="1">IF(ARTOMORO[[#This Row],[TGL MASUK_H]]&gt;D168,ARTOMORO[[#This Row],[TGL MASUK_H]],IF(ARTOMORO[[#This Row],[ID]]=42,ARTOMORO[[#This Row],[TGL MASUK_H]],""))</f>
        <v/>
      </c>
      <c r="F169" s="6" t="str">
        <f ca="1">IF(INDEX(INDIRECT("ALL["&amp;ARTOMORO[#Headers]&amp;"]"),rowPointer2)="","",INDEX(INDIRECT("ALL["&amp;ARTOMORO[#Headers]&amp;"]"),rowPointer2))</f>
        <v/>
      </c>
      <c r="G169" s="6" t="str">
        <f ca="1">IF(INDEX(INDIRECT("ALL["&amp;ARTOMORO[#Headers]&amp;"]"),rowPointer2)="","",INDEX(INDIRECT("ALL["&amp;ARTOMORO[#Headers]&amp;"]"),rowPointer2))</f>
        <v/>
      </c>
      <c r="H169" s="6" t="str">
        <f ca="1">IF(INDEX(INDIRECT("ALL["&amp;ARTOMORO[#Headers]&amp;"]"),rowPointer2)="","",INDEX(INDIRECT("ALL["&amp;ARTOMORO[#Headers]&amp;"]"),rowPointer2))</f>
        <v/>
      </c>
      <c r="I169" s="6" t="str">
        <f ca="1">IF(INDEX(INDIRECT("ALL["&amp;ARTOMORO[#Headers]&amp;"]"),rowPointer2)="","",INDEX(INDIRECT("ALL["&amp;ARTOMORO[#Headers]&amp;"]"),rowPointer2))</f>
        <v/>
      </c>
      <c r="J169" s="2" t="str">
        <f ca="1">IF(INDEX(INDIRECT("ALL["&amp;ARTOMORO[#Headers]&amp;"]"),rowPointer2)="","",INDEX(INDIRECT("ALL["&amp;ARTOMORO[#Headers]&amp;"]"),rowPointer2))</f>
        <v/>
      </c>
      <c r="K169" s="6" t="str">
        <f ca="1">IF(INDEX(INDIRECT("ALL["&amp;ARTOMORO[#Headers]&amp;"]"),rowPointer2)="","",INDEX(INDIRECT("ALL["&amp;ARTOMORO[#Headers]&amp;"]"),rowPointer2))</f>
        <v/>
      </c>
      <c r="L169" s="6" t="str">
        <f ca="1">IF(INDEX(INDIRECT("ALL["&amp;ARTOMORO[#Headers]&amp;"]"),rowPointer2)="","",INDEX(INDIRECT("ALL["&amp;ARTOMORO[#Headers]&amp;"]"),rowPointer2))</f>
        <v>ERASER 526-B20 JK</v>
      </c>
      <c r="M169" s="6">
        <f ca="1">IF(INDEX(INDIRECT("ALL["&amp;ARTOMORO[#Headers]&amp;"]"),rowPointer2)="","",INDEX(INDIRECT("ALL["&amp;ARTOMORO[#Headers]&amp;"]"),rowPointer2))</f>
        <v>5</v>
      </c>
      <c r="N169" s="6">
        <f ca="1">IF(INDEX(INDIRECT("ALL["&amp;ARTOMORO[#Headers]&amp;"]"),rowPointer2)="","",INDEX(INDIRECT("ALL["&amp;ARTOMORO[#Headers]&amp;"]"),rowPointer2))</f>
        <v>250</v>
      </c>
      <c r="O169" s="6" t="str">
        <f ca="1">IF(INDEX(INDIRECT("ALL["&amp;ARTOMORO[#Headers]&amp;"]"),rowPointer2)="","",INDEX(INDIRECT("ALL["&amp;ARTOMORO[#Headers]&amp;"]"),rowPointer2))</f>
        <v>BOX</v>
      </c>
      <c r="P169" s="3">
        <f ca="1">IF(INDEX(INDIRECT("ALL["&amp;ARTOMORO[#Headers]&amp;"]"),rowPointer2)="","",INDEX(INDIRECT("ALL["&amp;ARTOMORO[#Headers]&amp;"]"),rowPointer2))</f>
        <v>34100</v>
      </c>
      <c r="Q169" s="3" t="str">
        <f ca="1">IF(INDEX(INDIRECT("ALL["&amp;ARTOMORO[#Headers]&amp;"]"),rowPointer2)="","",INDEX(INDIRECT("ALL["&amp;ARTOMORO[#Headers]&amp;"]"),rowPointer2))</f>
        <v/>
      </c>
      <c r="R169" s="6" t="str">
        <f ca="1">IF(INDEX(INDIRECT("ALL["&amp;ARTOMORO[#Headers]&amp;"]"),rowPointer2)="","",INDEX(INDIRECT("ALL["&amp;ARTOMORO[#Headers]&amp;"]"),rowPointer2))</f>
        <v>50 BOX X 20 PCS</v>
      </c>
      <c r="S169" s="4">
        <f ca="1">IF(INDEX(INDIRECT("ALL["&amp;ARTOMORO[#Headers]&amp;"]"),rowPointer2)="","",INDEX(INDIRECT("ALL["&amp;ARTOMORO[#Headers]&amp;"]"),rowPointer2))</f>
        <v>0.125</v>
      </c>
      <c r="T169" s="4">
        <f ca="1">IF(INDEX(INDIRECT("ALL["&amp;ARTOMORO[#Headers]&amp;"]"),rowPointer2)="","",INDEX(INDIRECT("ALL["&amp;ARTOMORO[#Headers]&amp;"]"),rowPointer2))</f>
        <v>0.05</v>
      </c>
      <c r="U169" s="3" t="str">
        <f ca="1">IF(INDEX(INDIRECT("ALL["&amp;ARTOMORO[#Headers]&amp;"]"),rowPointer2)="","",INDEX(INDIRECT("ALL["&amp;ARTOMORO[#Headers]&amp;"]"),rowPointer2))</f>
        <v/>
      </c>
      <c r="V169" s="6" t="str">
        <f ca="1">IF(INDEX(INDIRECT("ALL["&amp;ARTOMORO[#Headers]&amp;"]"),rowPointer2)="","",INDEX(INDIRECT("ALL["&amp;ARTOMORO[#Headers]&amp;"]"),rowPointer2))</f>
        <v/>
      </c>
    </row>
    <row r="170" spans="1:22" x14ac:dyDescent="0.25">
      <c r="A170" s="7">
        <v>290</v>
      </c>
      <c r="C170" t="str">
        <f ca="1">INDEX(INDIRECT("ALL["&amp;ARTOMORO[#Headers]&amp;"]"),rowPointer2)</f>
        <v/>
      </c>
      <c r="D170" s="2">
        <f ca="1">INDEX(INDIRECT("ALL["&amp;ARTOMORO[#Headers]&amp;"]"),rowPointer2)</f>
        <v>44937</v>
      </c>
      <c r="E170" s="2" t="str">
        <f ca="1">IF(ARTOMORO[[#This Row],[TGL MASUK_H]]&gt;D169,ARTOMORO[[#This Row],[TGL MASUK_H]],IF(ARTOMORO[[#This Row],[ID]]=42,ARTOMORO[[#This Row],[TGL MASUK_H]],""))</f>
        <v/>
      </c>
      <c r="F170" s="6" t="str">
        <f ca="1">IF(INDEX(INDIRECT("ALL["&amp;ARTOMORO[#Headers]&amp;"]"),rowPointer2)="","",INDEX(INDIRECT("ALL["&amp;ARTOMORO[#Headers]&amp;"]"),rowPointer2))</f>
        <v/>
      </c>
      <c r="G170" s="6" t="str">
        <f ca="1">IF(INDEX(INDIRECT("ALL["&amp;ARTOMORO[#Headers]&amp;"]"),rowPointer2)="","",INDEX(INDIRECT("ALL["&amp;ARTOMORO[#Headers]&amp;"]"),rowPointer2))</f>
        <v/>
      </c>
      <c r="H170" s="6" t="str">
        <f ca="1">IF(INDEX(INDIRECT("ALL["&amp;ARTOMORO[#Headers]&amp;"]"),rowPointer2)="","",INDEX(INDIRECT("ALL["&amp;ARTOMORO[#Headers]&amp;"]"),rowPointer2))</f>
        <v/>
      </c>
      <c r="I170" s="6" t="str">
        <f ca="1">IF(INDEX(INDIRECT("ALL["&amp;ARTOMORO[#Headers]&amp;"]"),rowPointer2)="","",INDEX(INDIRECT("ALL["&amp;ARTOMORO[#Headers]&amp;"]"),rowPointer2))</f>
        <v/>
      </c>
      <c r="J170" s="2" t="str">
        <f ca="1">IF(INDEX(INDIRECT("ALL["&amp;ARTOMORO[#Headers]&amp;"]"),rowPointer2)="","",INDEX(INDIRECT("ALL["&amp;ARTOMORO[#Headers]&amp;"]"),rowPointer2))</f>
        <v/>
      </c>
      <c r="K170" s="6" t="str">
        <f ca="1">IF(INDEX(INDIRECT("ALL["&amp;ARTOMORO[#Headers]&amp;"]"),rowPointer2)="","",INDEX(INDIRECT("ALL["&amp;ARTOMORO[#Headers]&amp;"]"),rowPointer2))</f>
        <v/>
      </c>
      <c r="L170" s="6" t="str">
        <f ca="1">IF(INDEX(INDIRECT("ALL["&amp;ARTOMORO[#Headers]&amp;"]"),rowPointer2)="","",INDEX(INDIRECT("ALL["&amp;ARTOMORO[#Headers]&amp;"]"),rowPointer2))</f>
        <v>ERASER ER-B20BL JK</v>
      </c>
      <c r="M170" s="6">
        <f ca="1">IF(INDEX(INDIRECT("ALL["&amp;ARTOMORO[#Headers]&amp;"]"),rowPointer2)="","",INDEX(INDIRECT("ALL["&amp;ARTOMORO[#Headers]&amp;"]"),rowPointer2))</f>
        <v>2</v>
      </c>
      <c r="N170" s="6">
        <f ca="1">IF(INDEX(INDIRECT("ALL["&amp;ARTOMORO[#Headers]&amp;"]"),rowPointer2)="","",INDEX(INDIRECT("ALL["&amp;ARTOMORO[#Headers]&amp;"]"),rowPointer2))</f>
        <v>100</v>
      </c>
      <c r="O170" s="6" t="str">
        <f ca="1">IF(INDEX(INDIRECT("ALL["&amp;ARTOMORO[#Headers]&amp;"]"),rowPointer2)="","",INDEX(INDIRECT("ALL["&amp;ARTOMORO[#Headers]&amp;"]"),rowPointer2))</f>
        <v>BOX</v>
      </c>
      <c r="P170" s="3">
        <f ca="1">IF(INDEX(INDIRECT("ALL["&amp;ARTOMORO[#Headers]&amp;"]"),rowPointer2)="","",INDEX(INDIRECT("ALL["&amp;ARTOMORO[#Headers]&amp;"]"),rowPointer2))</f>
        <v>34100</v>
      </c>
      <c r="Q170" s="3" t="str">
        <f ca="1">IF(INDEX(INDIRECT("ALL["&amp;ARTOMORO[#Headers]&amp;"]"),rowPointer2)="","",INDEX(INDIRECT("ALL["&amp;ARTOMORO[#Headers]&amp;"]"),rowPointer2))</f>
        <v/>
      </c>
      <c r="R170" s="6" t="str">
        <f ca="1">IF(INDEX(INDIRECT("ALL["&amp;ARTOMORO[#Headers]&amp;"]"),rowPointer2)="","",INDEX(INDIRECT("ALL["&amp;ARTOMORO[#Headers]&amp;"]"),rowPointer2))</f>
        <v>50 BOX X 20 PCS</v>
      </c>
      <c r="S170" s="4">
        <f ca="1">IF(INDEX(INDIRECT("ALL["&amp;ARTOMORO[#Headers]&amp;"]"),rowPointer2)="","",INDEX(INDIRECT("ALL["&amp;ARTOMORO[#Headers]&amp;"]"),rowPointer2))</f>
        <v>0.125</v>
      </c>
      <c r="T170" s="4">
        <f ca="1">IF(INDEX(INDIRECT("ALL["&amp;ARTOMORO[#Headers]&amp;"]"),rowPointer2)="","",INDEX(INDIRECT("ALL["&amp;ARTOMORO[#Headers]&amp;"]"),rowPointer2))</f>
        <v>0.05</v>
      </c>
      <c r="U170" s="3" t="str">
        <f ca="1">IF(INDEX(INDIRECT("ALL["&amp;ARTOMORO[#Headers]&amp;"]"),rowPointer2)="","",INDEX(INDIRECT("ALL["&amp;ARTOMORO[#Headers]&amp;"]"),rowPointer2))</f>
        <v/>
      </c>
      <c r="V170" s="6" t="str">
        <f ca="1">IF(INDEX(INDIRECT("ALL["&amp;ARTOMORO[#Headers]&amp;"]"),rowPointer2)="","",INDEX(INDIRECT("ALL["&amp;ARTOMORO[#Headers]&amp;"]"),rowPointer2))</f>
        <v/>
      </c>
    </row>
    <row r="171" spans="1:22" x14ac:dyDescent="0.25">
      <c r="A171" s="7">
        <v>291</v>
      </c>
      <c r="C171" t="str">
        <f ca="1">INDEX(INDIRECT("ALL["&amp;ARTOMORO[#Headers]&amp;"]"),rowPointer2)</f>
        <v/>
      </c>
      <c r="D171" s="2">
        <f ca="1">INDEX(INDIRECT("ALL["&amp;ARTOMORO[#Headers]&amp;"]"),rowPointer2)</f>
        <v>44937</v>
      </c>
      <c r="E171" s="2" t="str">
        <f ca="1">IF(ARTOMORO[[#This Row],[TGL MASUK_H]]&gt;D170,ARTOMORO[[#This Row],[TGL MASUK_H]],IF(ARTOMORO[[#This Row],[ID]]=42,ARTOMORO[[#This Row],[TGL MASUK_H]],""))</f>
        <v/>
      </c>
      <c r="F171" s="6" t="str">
        <f ca="1">IF(INDEX(INDIRECT("ALL["&amp;ARTOMORO[#Headers]&amp;"]"),rowPointer2)="","",INDEX(INDIRECT("ALL["&amp;ARTOMORO[#Headers]&amp;"]"),rowPointer2))</f>
        <v/>
      </c>
      <c r="G171" s="6" t="str">
        <f ca="1">IF(INDEX(INDIRECT("ALL["&amp;ARTOMORO[#Headers]&amp;"]"),rowPointer2)="","",INDEX(INDIRECT("ALL["&amp;ARTOMORO[#Headers]&amp;"]"),rowPointer2))</f>
        <v/>
      </c>
      <c r="H171" s="6" t="str">
        <f ca="1">IF(INDEX(INDIRECT("ALL["&amp;ARTOMORO[#Headers]&amp;"]"),rowPointer2)="","",INDEX(INDIRECT("ALL["&amp;ARTOMORO[#Headers]&amp;"]"),rowPointer2))</f>
        <v/>
      </c>
      <c r="I171" s="6" t="str">
        <f ca="1">IF(INDEX(INDIRECT("ALL["&amp;ARTOMORO[#Headers]&amp;"]"),rowPointer2)="","",INDEX(INDIRECT("ALL["&amp;ARTOMORO[#Headers]&amp;"]"),rowPointer2))</f>
        <v/>
      </c>
      <c r="J171" s="2" t="str">
        <f ca="1">IF(INDEX(INDIRECT("ALL["&amp;ARTOMORO[#Headers]&amp;"]"),rowPointer2)="","",INDEX(INDIRECT("ALL["&amp;ARTOMORO[#Headers]&amp;"]"),rowPointer2))</f>
        <v/>
      </c>
      <c r="K171" s="6" t="str">
        <f ca="1">IF(INDEX(INDIRECT("ALL["&amp;ARTOMORO[#Headers]&amp;"]"),rowPointer2)="","",INDEX(INDIRECT("ALL["&amp;ARTOMORO[#Headers]&amp;"]"),rowPointer2))</f>
        <v/>
      </c>
      <c r="L171" s="6" t="str">
        <f ca="1">IF(INDEX(INDIRECT("ALL["&amp;ARTOMORO[#Headers]&amp;"]"),rowPointer2)="","",INDEX(INDIRECT("ALL["&amp;ARTOMORO[#Headers]&amp;"]"),rowPointer2))</f>
        <v>HD STAPLER HD-12N/13 JK</v>
      </c>
      <c r="M171" s="6">
        <f ca="1">IF(INDEX(INDIRECT("ALL["&amp;ARTOMORO[#Headers]&amp;"]"),rowPointer2)="","",INDEX(INDIRECT("ALL["&amp;ARTOMORO[#Headers]&amp;"]"),rowPointer2))</f>
        <v>2</v>
      </c>
      <c r="N171" s="6">
        <f ca="1">IF(INDEX(INDIRECT("ALL["&amp;ARTOMORO[#Headers]&amp;"]"),rowPointer2)="","",INDEX(INDIRECT("ALL["&amp;ARTOMORO[#Headers]&amp;"]"),rowPointer2))</f>
        <v>24</v>
      </c>
      <c r="O171" s="6" t="str">
        <f ca="1">IF(INDEX(INDIRECT("ALL["&amp;ARTOMORO[#Headers]&amp;"]"),rowPointer2)="","",INDEX(INDIRECT("ALL["&amp;ARTOMORO[#Headers]&amp;"]"),rowPointer2))</f>
        <v>PCS</v>
      </c>
      <c r="P171" s="3">
        <f ca="1">IF(INDEX(INDIRECT("ALL["&amp;ARTOMORO[#Headers]&amp;"]"),rowPointer2)="","",INDEX(INDIRECT("ALL["&amp;ARTOMORO[#Headers]&amp;"]"),rowPointer2))</f>
        <v>97000</v>
      </c>
      <c r="Q171" s="3" t="str">
        <f ca="1">IF(INDEX(INDIRECT("ALL["&amp;ARTOMORO[#Headers]&amp;"]"),rowPointer2)="","",INDEX(INDIRECT("ALL["&amp;ARTOMORO[#Headers]&amp;"]"),rowPointer2))</f>
        <v/>
      </c>
      <c r="R171" s="6" t="str">
        <f ca="1">IF(INDEX(INDIRECT("ALL["&amp;ARTOMORO[#Headers]&amp;"]"),rowPointer2)="","",INDEX(INDIRECT("ALL["&amp;ARTOMORO[#Headers]&amp;"]"),rowPointer2))</f>
        <v>12 PCS</v>
      </c>
      <c r="S171" s="4">
        <f ca="1">IF(INDEX(INDIRECT("ALL["&amp;ARTOMORO[#Headers]&amp;"]"),rowPointer2)="","",INDEX(INDIRECT("ALL["&amp;ARTOMORO[#Headers]&amp;"]"),rowPointer2))</f>
        <v>0.125</v>
      </c>
      <c r="T171" s="4">
        <f ca="1">IF(INDEX(INDIRECT("ALL["&amp;ARTOMORO[#Headers]&amp;"]"),rowPointer2)="","",INDEX(INDIRECT("ALL["&amp;ARTOMORO[#Headers]&amp;"]"),rowPointer2))</f>
        <v>0.05</v>
      </c>
      <c r="U171" s="3" t="str">
        <f ca="1">IF(INDEX(INDIRECT("ALL["&amp;ARTOMORO[#Headers]&amp;"]"),rowPointer2)="","",INDEX(INDIRECT("ALL["&amp;ARTOMORO[#Headers]&amp;"]"),rowPointer2))</f>
        <v/>
      </c>
      <c r="V171" s="6" t="str">
        <f ca="1">IF(INDEX(INDIRECT("ALL["&amp;ARTOMORO[#Headers]&amp;"]"),rowPointer2)="","",INDEX(INDIRECT("ALL["&amp;ARTOMORO[#Headers]&amp;"]"),rowPointer2))</f>
        <v/>
      </c>
    </row>
    <row r="172" spans="1:22" x14ac:dyDescent="0.25">
      <c r="A172" s="7">
        <v>292</v>
      </c>
      <c r="C172" t="str">
        <f ca="1">INDEX(INDIRECT("ALL["&amp;ARTOMORO[#Headers]&amp;"]"),rowPointer2)</f>
        <v/>
      </c>
      <c r="D172" s="2">
        <f ca="1">INDEX(INDIRECT("ALL["&amp;ARTOMORO[#Headers]&amp;"]"),rowPointer2)</f>
        <v>44937</v>
      </c>
      <c r="E172" s="2" t="str">
        <f ca="1">IF(ARTOMORO[[#This Row],[TGL MASUK_H]]&gt;D171,ARTOMORO[[#This Row],[TGL MASUK_H]],IF(ARTOMORO[[#This Row],[ID]]=42,ARTOMORO[[#This Row],[TGL MASUK_H]],""))</f>
        <v/>
      </c>
      <c r="F172" s="6" t="str">
        <f ca="1">IF(INDEX(INDIRECT("ALL["&amp;ARTOMORO[#Headers]&amp;"]"),rowPointer2)="","",INDEX(INDIRECT("ALL["&amp;ARTOMORO[#Headers]&amp;"]"),rowPointer2))</f>
        <v/>
      </c>
      <c r="G172" s="6" t="str">
        <f ca="1">IF(INDEX(INDIRECT("ALL["&amp;ARTOMORO[#Headers]&amp;"]"),rowPointer2)="","",INDEX(INDIRECT("ALL["&amp;ARTOMORO[#Headers]&amp;"]"),rowPointer2))</f>
        <v/>
      </c>
      <c r="H172" s="6" t="str">
        <f ca="1">IF(INDEX(INDIRECT("ALL["&amp;ARTOMORO[#Headers]&amp;"]"),rowPointer2)="","",INDEX(INDIRECT("ALL["&amp;ARTOMORO[#Headers]&amp;"]"),rowPointer2))</f>
        <v/>
      </c>
      <c r="I172" s="6" t="str">
        <f ca="1">IF(INDEX(INDIRECT("ALL["&amp;ARTOMORO[#Headers]&amp;"]"),rowPointer2)="","",INDEX(INDIRECT("ALL["&amp;ARTOMORO[#Headers]&amp;"]"),rowPointer2))</f>
        <v/>
      </c>
      <c r="J172" s="2" t="str">
        <f ca="1">IF(INDEX(INDIRECT("ALL["&amp;ARTOMORO[#Headers]&amp;"]"),rowPointer2)="","",INDEX(INDIRECT("ALL["&amp;ARTOMORO[#Headers]&amp;"]"),rowPointer2))</f>
        <v/>
      </c>
      <c r="K172" s="6" t="str">
        <f ca="1">IF(INDEX(INDIRECT("ALL["&amp;ARTOMORO[#Headers]&amp;"]"),rowPointer2)="","",INDEX(INDIRECT("ALL["&amp;ARTOMORO[#Headers]&amp;"]"),rowPointer2))</f>
        <v/>
      </c>
      <c r="L172" s="6" t="str">
        <f ca="1">IF(INDEX(INDIRECT("ALL["&amp;ARTOMORO[#Headers]&amp;"]"),rowPointer2)="","",INDEX(INDIRECT("ALL["&amp;ARTOMORO[#Headers]&amp;"]"),rowPointer2))</f>
        <v>STAPLER HD-12N/24 JK</v>
      </c>
      <c r="M172" s="6">
        <f ca="1">IF(INDEX(INDIRECT("ALL["&amp;ARTOMORO[#Headers]&amp;"]"),rowPointer2)="","",INDEX(INDIRECT("ALL["&amp;ARTOMORO[#Headers]&amp;"]"),rowPointer2))</f>
        <v>2</v>
      </c>
      <c r="N172" s="6">
        <f ca="1">IF(INDEX(INDIRECT("ALL["&amp;ARTOMORO[#Headers]&amp;"]"),rowPointer2)="","",INDEX(INDIRECT("ALL["&amp;ARTOMORO[#Headers]&amp;"]"),rowPointer2))</f>
        <v>12</v>
      </c>
      <c r="O172" s="6" t="str">
        <f ca="1">IF(INDEX(INDIRECT("ALL["&amp;ARTOMORO[#Headers]&amp;"]"),rowPointer2)="","",INDEX(INDIRECT("ALL["&amp;ARTOMORO[#Headers]&amp;"]"),rowPointer2))</f>
        <v>PCS</v>
      </c>
      <c r="P172" s="3">
        <f ca="1">IF(INDEX(INDIRECT("ALL["&amp;ARTOMORO[#Headers]&amp;"]"),rowPointer2)="","",INDEX(INDIRECT("ALL["&amp;ARTOMORO[#Headers]&amp;"]"),rowPointer2))</f>
        <v>187000</v>
      </c>
      <c r="Q172" s="3" t="str">
        <f ca="1">IF(INDEX(INDIRECT("ALL["&amp;ARTOMORO[#Headers]&amp;"]"),rowPointer2)="","",INDEX(INDIRECT("ALL["&amp;ARTOMORO[#Headers]&amp;"]"),rowPointer2))</f>
        <v/>
      </c>
      <c r="R172" s="6" t="str">
        <f ca="1">IF(INDEX(INDIRECT("ALL["&amp;ARTOMORO[#Headers]&amp;"]"),rowPointer2)="","",INDEX(INDIRECT("ALL["&amp;ARTOMORO[#Headers]&amp;"]"),rowPointer2))</f>
        <v>12 PCS</v>
      </c>
      <c r="S172" s="4">
        <f ca="1">IF(INDEX(INDIRECT("ALL["&amp;ARTOMORO[#Headers]&amp;"]"),rowPointer2)="","",INDEX(INDIRECT("ALL["&amp;ARTOMORO[#Headers]&amp;"]"),rowPointer2))</f>
        <v>0.125</v>
      </c>
      <c r="T172" s="4">
        <f ca="1">IF(INDEX(INDIRECT("ALL["&amp;ARTOMORO[#Headers]&amp;"]"),rowPointer2)="","",INDEX(INDIRECT("ALL["&amp;ARTOMORO[#Headers]&amp;"]"),rowPointer2))</f>
        <v>0.05</v>
      </c>
      <c r="U172" s="3" t="str">
        <f ca="1">IF(INDEX(INDIRECT("ALL["&amp;ARTOMORO[#Headers]&amp;"]"),rowPointer2)="","",INDEX(INDIRECT("ALL["&amp;ARTOMORO[#Headers]&amp;"]"),rowPointer2))</f>
        <v/>
      </c>
      <c r="V172" s="6" t="str">
        <f ca="1">IF(INDEX(INDIRECT("ALL["&amp;ARTOMORO[#Headers]&amp;"]"),rowPointer2)="","",INDEX(INDIRECT("ALL["&amp;ARTOMORO[#Headers]&amp;"]"),rowPointer2))</f>
        <v/>
      </c>
    </row>
    <row r="173" spans="1:22" x14ac:dyDescent="0.25">
      <c r="A173" s="7">
        <v>293</v>
      </c>
      <c r="C173" t="str">
        <f ca="1">INDEX(INDIRECT("ALL["&amp;ARTOMORO[#Headers]&amp;"]"),rowPointer2)</f>
        <v/>
      </c>
      <c r="D173" s="2">
        <f ca="1">INDEX(INDIRECT("ALL["&amp;ARTOMORO[#Headers]&amp;"]"),rowPointer2)</f>
        <v>44937</v>
      </c>
      <c r="E173" s="2" t="str">
        <f ca="1">IF(ARTOMORO[[#This Row],[TGL MASUK_H]]&gt;D172,ARTOMORO[[#This Row],[TGL MASUK_H]],IF(ARTOMORO[[#This Row],[ID]]=42,ARTOMORO[[#This Row],[TGL MASUK_H]],""))</f>
        <v/>
      </c>
      <c r="F173" s="6" t="str">
        <f ca="1">IF(INDEX(INDIRECT("ALL["&amp;ARTOMORO[#Headers]&amp;"]"),rowPointer2)="","",INDEX(INDIRECT("ALL["&amp;ARTOMORO[#Headers]&amp;"]"),rowPointer2))</f>
        <v/>
      </c>
      <c r="G173" s="6" t="str">
        <f ca="1">IF(INDEX(INDIRECT("ALL["&amp;ARTOMORO[#Headers]&amp;"]"),rowPointer2)="","",INDEX(INDIRECT("ALL["&amp;ARTOMORO[#Headers]&amp;"]"),rowPointer2))</f>
        <v/>
      </c>
      <c r="H173" s="6" t="str">
        <f ca="1">IF(INDEX(INDIRECT("ALL["&amp;ARTOMORO[#Headers]&amp;"]"),rowPointer2)="","",INDEX(INDIRECT("ALL["&amp;ARTOMORO[#Headers]&amp;"]"),rowPointer2))</f>
        <v/>
      </c>
      <c r="I173" s="6" t="str">
        <f ca="1">IF(INDEX(INDIRECT("ALL["&amp;ARTOMORO[#Headers]&amp;"]"),rowPointer2)="","",INDEX(INDIRECT("ALL["&amp;ARTOMORO[#Headers]&amp;"]"),rowPointer2))</f>
        <v/>
      </c>
      <c r="J173" s="2" t="str">
        <f ca="1">IF(INDEX(INDIRECT("ALL["&amp;ARTOMORO[#Headers]&amp;"]"),rowPointer2)="","",INDEX(INDIRECT("ALL["&amp;ARTOMORO[#Headers]&amp;"]"),rowPointer2))</f>
        <v/>
      </c>
      <c r="K173" s="6" t="str">
        <f ca="1">IF(INDEX(INDIRECT("ALL["&amp;ARTOMORO[#Headers]&amp;"]"),rowPointer2)="","",INDEX(INDIRECT("ALL["&amp;ARTOMORO[#Headers]&amp;"]"),rowPointer2))</f>
        <v/>
      </c>
      <c r="L173" s="6" t="str">
        <f ca="1">IF(INDEX(INDIRECT("ALL["&amp;ARTOMORO[#Headers]&amp;"]"),rowPointer2)="","",INDEX(INDIRECT("ALL["&amp;ARTOMORO[#Headers]&amp;"]"),rowPointer2))</f>
        <v>STAPLER HD-10 JK</v>
      </c>
      <c r="M173" s="6">
        <f ca="1">IF(INDEX(INDIRECT("ALL["&amp;ARTOMORO[#Headers]&amp;"]"),rowPointer2)="","",INDEX(INDIRECT("ALL["&amp;ARTOMORO[#Headers]&amp;"]"),rowPointer2))</f>
        <v>7</v>
      </c>
      <c r="N173" s="6">
        <f ca="1">IF(INDEX(INDIRECT("ALL["&amp;ARTOMORO[#Headers]&amp;"]"),rowPointer2)="","",INDEX(INDIRECT("ALL["&amp;ARTOMORO[#Headers]&amp;"]"),rowPointer2))</f>
        <v>140</v>
      </c>
      <c r="O173" s="6" t="str">
        <f ca="1">IF(INDEX(INDIRECT("ALL["&amp;ARTOMORO[#Headers]&amp;"]"),rowPointer2)="","",INDEX(INDIRECT("ALL["&amp;ARTOMORO[#Headers]&amp;"]"),rowPointer2))</f>
        <v>DZ</v>
      </c>
      <c r="P173" s="3">
        <f ca="1">IF(INDEX(INDIRECT("ALL["&amp;ARTOMORO[#Headers]&amp;"]"),rowPointer2)="","",INDEX(INDIRECT("ALL["&amp;ARTOMORO[#Headers]&amp;"]"),rowPointer2))</f>
        <v>85200</v>
      </c>
      <c r="Q173" s="3" t="str">
        <f ca="1">IF(INDEX(INDIRECT("ALL["&amp;ARTOMORO[#Headers]&amp;"]"),rowPointer2)="","",INDEX(INDIRECT("ALL["&amp;ARTOMORO[#Headers]&amp;"]"),rowPointer2))</f>
        <v/>
      </c>
      <c r="R173" s="6" t="str">
        <f ca="1">IF(INDEX(INDIRECT("ALL["&amp;ARTOMORO[#Headers]&amp;"]"),rowPointer2)="","",INDEX(INDIRECT("ALL["&amp;ARTOMORO[#Headers]&amp;"]"),rowPointer2))</f>
        <v>20 DZ</v>
      </c>
      <c r="S173" s="4">
        <f ca="1">IF(INDEX(INDIRECT("ALL["&amp;ARTOMORO[#Headers]&amp;"]"),rowPointer2)="","",INDEX(INDIRECT("ALL["&amp;ARTOMORO[#Headers]&amp;"]"),rowPointer2))</f>
        <v>0.125</v>
      </c>
      <c r="T173" s="4">
        <f ca="1">IF(INDEX(INDIRECT("ALL["&amp;ARTOMORO[#Headers]&amp;"]"),rowPointer2)="","",INDEX(INDIRECT("ALL["&amp;ARTOMORO[#Headers]&amp;"]"),rowPointer2))</f>
        <v>0.05</v>
      </c>
      <c r="U173" s="3" t="str">
        <f ca="1">IF(INDEX(INDIRECT("ALL["&amp;ARTOMORO[#Headers]&amp;"]"),rowPointer2)="","",INDEX(INDIRECT("ALL["&amp;ARTOMORO[#Headers]&amp;"]"),rowPointer2))</f>
        <v/>
      </c>
      <c r="V173" s="6" t="str">
        <f ca="1">IF(INDEX(INDIRECT("ALL["&amp;ARTOMORO[#Headers]&amp;"]"),rowPointer2)="","",INDEX(INDIRECT("ALL["&amp;ARTOMORO[#Headers]&amp;"]"),rowPointer2))</f>
        <v/>
      </c>
    </row>
    <row r="174" spans="1:22" x14ac:dyDescent="0.25">
      <c r="A174" s="7">
        <v>294</v>
      </c>
      <c r="C174" t="str">
        <f ca="1">INDEX(INDIRECT("ALL["&amp;ARTOMORO[#Headers]&amp;"]"),rowPointer2)</f>
        <v/>
      </c>
      <c r="D174" s="2">
        <f ca="1">INDEX(INDIRECT("ALL["&amp;ARTOMORO[#Headers]&amp;"]"),rowPointer2)</f>
        <v>44937</v>
      </c>
      <c r="E174" s="2" t="str">
        <f ca="1">IF(ARTOMORO[[#This Row],[TGL MASUK_H]]&gt;D173,ARTOMORO[[#This Row],[TGL MASUK_H]],IF(ARTOMORO[[#This Row],[ID]]=42,ARTOMORO[[#This Row],[TGL MASUK_H]],""))</f>
        <v/>
      </c>
      <c r="F174" s="6" t="str">
        <f ca="1">IF(INDEX(INDIRECT("ALL["&amp;ARTOMORO[#Headers]&amp;"]"),rowPointer2)="","",INDEX(INDIRECT("ALL["&amp;ARTOMORO[#Headers]&amp;"]"),rowPointer2))</f>
        <v/>
      </c>
      <c r="G174" s="6" t="str">
        <f ca="1">IF(INDEX(INDIRECT("ALL["&amp;ARTOMORO[#Headers]&amp;"]"),rowPointer2)="","",INDEX(INDIRECT("ALL["&amp;ARTOMORO[#Headers]&amp;"]"),rowPointer2))</f>
        <v/>
      </c>
      <c r="H174" s="6" t="str">
        <f ca="1">IF(INDEX(INDIRECT("ALL["&amp;ARTOMORO[#Headers]&amp;"]"),rowPointer2)="","",INDEX(INDIRECT("ALL["&amp;ARTOMORO[#Headers]&amp;"]"),rowPointer2))</f>
        <v/>
      </c>
      <c r="I174" s="6" t="str">
        <f ca="1">IF(INDEX(INDIRECT("ALL["&amp;ARTOMORO[#Headers]&amp;"]"),rowPointer2)="","",INDEX(INDIRECT("ALL["&amp;ARTOMORO[#Headers]&amp;"]"),rowPointer2))</f>
        <v/>
      </c>
      <c r="J174" s="2" t="str">
        <f ca="1">IF(INDEX(INDIRECT("ALL["&amp;ARTOMORO[#Headers]&amp;"]"),rowPointer2)="","",INDEX(INDIRECT("ALL["&amp;ARTOMORO[#Headers]&amp;"]"),rowPointer2))</f>
        <v/>
      </c>
      <c r="K174" s="6" t="str">
        <f ca="1">IF(INDEX(INDIRECT("ALL["&amp;ARTOMORO[#Headers]&amp;"]"),rowPointer2)="","",INDEX(INDIRECT("ALL["&amp;ARTOMORO[#Headers]&amp;"]"),rowPointer2))</f>
        <v/>
      </c>
      <c r="L174" s="6" t="str">
        <f ca="1">IF(INDEX(INDIRECT("ALL["&amp;ARTOMORO[#Headers]&amp;"]"),rowPointer2)="","",INDEX(INDIRECT("ALL["&amp;ARTOMORO[#Headers]&amp;"]"),rowPointer2))</f>
        <v/>
      </c>
      <c r="M174" s="6" t="str">
        <f ca="1">IF(INDEX(INDIRECT("ALL["&amp;ARTOMORO[#Headers]&amp;"]"),rowPointer2)="","",INDEX(INDIRECT("ALL["&amp;ARTOMORO[#Headers]&amp;"]"),rowPointer2))</f>
        <v/>
      </c>
      <c r="N174" s="6" t="str">
        <f ca="1">IF(INDEX(INDIRECT("ALL["&amp;ARTOMORO[#Headers]&amp;"]"),rowPointer2)="","",INDEX(INDIRECT("ALL["&amp;ARTOMORO[#Headers]&amp;"]"),rowPointer2))</f>
        <v/>
      </c>
      <c r="O174" s="6" t="str">
        <f ca="1">IF(INDEX(INDIRECT("ALL["&amp;ARTOMORO[#Headers]&amp;"]"),rowPointer2)="","",INDEX(INDIRECT("ALL["&amp;ARTOMORO[#Headers]&amp;"]"),rowPointer2))</f>
        <v/>
      </c>
      <c r="P174" s="3" t="str">
        <f ca="1">IF(INDEX(INDIRECT("ALL["&amp;ARTOMORO[#Headers]&amp;"]"),rowPointer2)="","",INDEX(INDIRECT("ALL["&amp;ARTOMORO[#Headers]&amp;"]"),rowPointer2))</f>
        <v/>
      </c>
      <c r="Q174" s="3" t="str">
        <f ca="1">IF(INDEX(INDIRECT("ALL["&amp;ARTOMORO[#Headers]&amp;"]"),rowPointer2)="","",INDEX(INDIRECT("ALL["&amp;ARTOMORO[#Headers]&amp;"]"),rowPointer2))</f>
        <v/>
      </c>
      <c r="R174" s="6" t="str">
        <f ca="1">IF(INDEX(INDIRECT("ALL["&amp;ARTOMORO[#Headers]&amp;"]"),rowPointer2)="","",INDEX(INDIRECT("ALL["&amp;ARTOMORO[#Headers]&amp;"]"),rowPointer2))</f>
        <v/>
      </c>
      <c r="S174" s="4" t="str">
        <f ca="1">IF(INDEX(INDIRECT("ALL["&amp;ARTOMORO[#Headers]&amp;"]"),rowPointer2)="","",INDEX(INDIRECT("ALL["&amp;ARTOMORO[#Headers]&amp;"]"),rowPointer2))</f>
        <v/>
      </c>
      <c r="T174" s="4" t="str">
        <f ca="1">IF(INDEX(INDIRECT("ALL["&amp;ARTOMORO[#Headers]&amp;"]"),rowPointer2)="","",INDEX(INDIRECT("ALL["&amp;ARTOMORO[#Headers]&amp;"]"),rowPointer2))</f>
        <v/>
      </c>
      <c r="U174" s="3" t="str">
        <f ca="1">IF(INDEX(INDIRECT("ALL["&amp;ARTOMORO[#Headers]&amp;"]"),rowPointer2)="","",INDEX(INDIRECT("ALL["&amp;ARTOMORO[#Headers]&amp;"]"),rowPointer2))</f>
        <v/>
      </c>
      <c r="V174" s="6" t="str">
        <f ca="1">IF(INDEX(INDIRECT("ALL["&amp;ARTOMORO[#Headers]&amp;"]"),rowPointer2)="","",INDEX(INDIRECT("ALL["&amp;ARTOMORO[#Headers]&amp;"]"),rowPointer2))</f>
        <v/>
      </c>
    </row>
    <row r="175" spans="1:22" x14ac:dyDescent="0.25">
      <c r="A175" s="7">
        <v>295</v>
      </c>
      <c r="C175">
        <f ca="1">INDEX(INDIRECT("ALL["&amp;ARTOMORO[#Headers]&amp;"]"),rowPointer2)</f>
        <v>295</v>
      </c>
      <c r="D175" s="2">
        <f ca="1">INDEX(INDIRECT("ALL["&amp;ARTOMORO[#Headers]&amp;"]"),rowPointer2)</f>
        <v>44937</v>
      </c>
      <c r="E175" s="2" t="str">
        <f ca="1">IF(ARTOMORO[[#This Row],[TGL MASUK_H]]&gt;D174,ARTOMORO[[#This Row],[TGL MASUK_H]],IF(ARTOMORO[[#This Row],[ID]]=42,ARTOMORO[[#This Row],[TGL MASUK_H]],""))</f>
        <v/>
      </c>
      <c r="F175" s="6" t="str">
        <f ca="1">IF(INDEX(INDIRECT("ALL["&amp;ARTOMORO[#Headers]&amp;"]"),rowPointer2)="","",INDEX(INDIRECT("ALL["&amp;ARTOMORO[#Headers]&amp;"]"),rowPointer2))</f>
        <v>KENKO SINAR INDONESIA</v>
      </c>
      <c r="G175" s="6" t="str">
        <f ca="1">IF(INDEX(INDIRECT("ALL["&amp;ARTOMORO[#Headers]&amp;"]"),rowPointer2)="","",INDEX(INDIRECT("ALL["&amp;ARTOMORO[#Headers]&amp;"]"),rowPointer2))</f>
        <v>ARTO MORO</v>
      </c>
      <c r="H175" s="6" t="str">
        <f ca="1">IF(INDEX(INDIRECT("ALL["&amp;ARTOMORO[#Headers]&amp;"]"),rowPointer2)="","",INDEX(INDIRECT("ALL["&amp;ARTOMORO[#Headers]&amp;"]"),rowPointer2))</f>
        <v>23010542</v>
      </c>
      <c r="I175" s="6" t="str">
        <f ca="1">IF(INDEX(INDIRECT("ALL["&amp;ARTOMORO[#Headers]&amp;"]"),rowPointer2)="","",INDEX(INDIRECT("ALL["&amp;ARTOMORO[#Headers]&amp;"]"),rowPointer2))</f>
        <v>SA 39419</v>
      </c>
      <c r="J175" s="2">
        <f ca="1">IF(INDEX(INDIRECT("ALL["&amp;ARTOMORO[#Headers]&amp;"]"),rowPointer2)="","",INDEX(INDIRECT("ALL["&amp;ARTOMORO[#Headers]&amp;"]"),rowPointer2))</f>
        <v>44935</v>
      </c>
      <c r="K175" s="6" t="str">
        <f ca="1">IF(INDEX(INDIRECT("ALL["&amp;ARTOMORO[#Headers]&amp;"]"),rowPointer2)="","",INDEX(INDIRECT("ALL["&amp;ARTOMORO[#Headers]&amp;"]"),rowPointer2))</f>
        <v/>
      </c>
      <c r="L175" s="6" t="str">
        <f ca="1">IF(INDEX(INDIRECT("ALL["&amp;ARTOMORO[#Headers]&amp;"]"),rowPointer2)="","",INDEX(INDIRECT("ALL["&amp;ARTOMORO[#Headers]&amp;"]"),rowPointer2))</f>
        <v>KENKO GEL PEN HI-TECH-H 0.28MM BLACK</v>
      </c>
      <c r="M175" s="6">
        <f ca="1">IF(INDEX(INDIRECT("ALL["&amp;ARTOMORO[#Headers]&amp;"]"),rowPointer2)="","",INDEX(INDIRECT("ALL["&amp;ARTOMORO[#Headers]&amp;"]"),rowPointer2))</f>
        <v>5</v>
      </c>
      <c r="N175" s="6" t="str">
        <f ca="1">IF(INDEX(INDIRECT("ALL["&amp;ARTOMORO[#Headers]&amp;"]"),rowPointer2)="","",INDEX(INDIRECT("ALL["&amp;ARTOMORO[#Headers]&amp;"]"),rowPointer2))</f>
        <v/>
      </c>
      <c r="O175" s="6" t="str">
        <f ca="1">IF(INDEX(INDIRECT("ALL["&amp;ARTOMORO[#Headers]&amp;"]"),rowPointer2)="","",INDEX(INDIRECT("ALL["&amp;ARTOMORO[#Headers]&amp;"]"),rowPointer2))</f>
        <v/>
      </c>
      <c r="P175" s="3" t="str">
        <f ca="1">IF(INDEX(INDIRECT("ALL["&amp;ARTOMORO[#Headers]&amp;"]"),rowPointer2)="","",INDEX(INDIRECT("ALL["&amp;ARTOMORO[#Headers]&amp;"]"),rowPointer2))</f>
        <v/>
      </c>
      <c r="Q175" s="3">
        <f ca="1">IF(INDEX(INDIRECT("ALL["&amp;ARTOMORO[#Headers]&amp;"]"),rowPointer2)="","",INDEX(INDIRECT("ALL["&amp;ARTOMORO[#Headers]&amp;"]"),rowPointer2))</f>
        <v>5616000</v>
      </c>
      <c r="R175" s="6" t="str">
        <f ca="1">IF(INDEX(INDIRECT("ALL["&amp;ARTOMORO[#Headers]&amp;"]"),rowPointer2)="","",INDEX(INDIRECT("ALL["&amp;ARTOMORO[#Headers]&amp;"]"),rowPointer2))</f>
        <v>12 GRS</v>
      </c>
      <c r="S175" s="4">
        <f ca="1">IF(INDEX(INDIRECT("ALL["&amp;ARTOMORO[#Headers]&amp;"]"),rowPointer2)="","",INDEX(INDIRECT("ALL["&amp;ARTOMORO[#Headers]&amp;"]"),rowPointer2))</f>
        <v>0.17</v>
      </c>
      <c r="T175" s="4" t="str">
        <f ca="1">IF(INDEX(INDIRECT("ALL["&amp;ARTOMORO[#Headers]&amp;"]"),rowPointer2)="","",INDEX(INDIRECT("ALL["&amp;ARTOMORO[#Headers]&amp;"]"),rowPointer2))</f>
        <v/>
      </c>
      <c r="U175" s="3" t="str">
        <f ca="1">IF(INDEX(INDIRECT("ALL["&amp;ARTOMORO[#Headers]&amp;"]"),rowPointer2)="","",INDEX(INDIRECT("ALL["&amp;ARTOMORO[#Headers]&amp;"]"),rowPointer2))</f>
        <v/>
      </c>
      <c r="V175" s="6" t="str">
        <f ca="1">IF(INDEX(INDIRECT("ALL["&amp;ARTOMORO[#Headers]&amp;"]"),rowPointer2)="","",INDEX(INDIRECT("ALL["&amp;ARTOMORO[#Headers]&amp;"]"),rowPointer2))</f>
        <v/>
      </c>
    </row>
    <row r="176" spans="1:22" x14ac:dyDescent="0.25">
      <c r="A176" s="7">
        <v>296</v>
      </c>
      <c r="C176" t="str">
        <f ca="1">INDEX(INDIRECT("ALL["&amp;ARTOMORO[#Headers]&amp;"]"),rowPointer2)</f>
        <v/>
      </c>
      <c r="D176" s="2">
        <f ca="1">INDEX(INDIRECT("ALL["&amp;ARTOMORO[#Headers]&amp;"]"),rowPointer2)</f>
        <v>44937</v>
      </c>
      <c r="E176" s="2" t="str">
        <f ca="1">IF(ARTOMORO[[#This Row],[TGL MASUK_H]]&gt;D175,ARTOMORO[[#This Row],[TGL MASUK_H]],IF(ARTOMORO[[#This Row],[ID]]=42,ARTOMORO[[#This Row],[TGL MASUK_H]],""))</f>
        <v/>
      </c>
      <c r="F176" s="6" t="str">
        <f ca="1">IF(INDEX(INDIRECT("ALL["&amp;ARTOMORO[#Headers]&amp;"]"),rowPointer2)="","",INDEX(INDIRECT("ALL["&amp;ARTOMORO[#Headers]&amp;"]"),rowPointer2))</f>
        <v/>
      </c>
      <c r="G176" s="6" t="str">
        <f ca="1">IF(INDEX(INDIRECT("ALL["&amp;ARTOMORO[#Headers]&amp;"]"),rowPointer2)="","",INDEX(INDIRECT("ALL["&amp;ARTOMORO[#Headers]&amp;"]"),rowPointer2))</f>
        <v/>
      </c>
      <c r="H176" s="6" t="str">
        <f ca="1">IF(INDEX(INDIRECT("ALL["&amp;ARTOMORO[#Headers]&amp;"]"),rowPointer2)="","",INDEX(INDIRECT("ALL["&amp;ARTOMORO[#Headers]&amp;"]"),rowPointer2))</f>
        <v/>
      </c>
      <c r="I176" s="6" t="str">
        <f ca="1">IF(INDEX(INDIRECT("ALL["&amp;ARTOMORO[#Headers]&amp;"]"),rowPointer2)="","",INDEX(INDIRECT("ALL["&amp;ARTOMORO[#Headers]&amp;"]"),rowPointer2))</f>
        <v/>
      </c>
      <c r="J176" s="2" t="str">
        <f ca="1">IF(INDEX(INDIRECT("ALL["&amp;ARTOMORO[#Headers]&amp;"]"),rowPointer2)="","",INDEX(INDIRECT("ALL["&amp;ARTOMORO[#Headers]&amp;"]"),rowPointer2))</f>
        <v/>
      </c>
      <c r="K176" s="6" t="str">
        <f ca="1">IF(INDEX(INDIRECT("ALL["&amp;ARTOMORO[#Headers]&amp;"]"),rowPointer2)="","",INDEX(INDIRECT("ALL["&amp;ARTOMORO[#Headers]&amp;"]"),rowPointer2))</f>
        <v/>
      </c>
      <c r="L176" s="6" t="str">
        <f ca="1">IF(INDEX(INDIRECT("ALL["&amp;ARTOMORO[#Headers]&amp;"]"),rowPointer2)="","",INDEX(INDIRECT("ALL["&amp;ARTOMORO[#Headers]&amp;"]"),rowPointer2))</f>
        <v>KENKO STAPLER HD-10</v>
      </c>
      <c r="M176" s="6">
        <f ca="1">IF(INDEX(INDIRECT("ALL["&amp;ARTOMORO[#Headers]&amp;"]"),rowPointer2)="","",INDEX(INDIRECT("ALL["&amp;ARTOMORO[#Headers]&amp;"]"),rowPointer2))</f>
        <v>3</v>
      </c>
      <c r="N176" s="6" t="str">
        <f ca="1">IF(INDEX(INDIRECT("ALL["&amp;ARTOMORO[#Headers]&amp;"]"),rowPointer2)="","",INDEX(INDIRECT("ALL["&amp;ARTOMORO[#Headers]&amp;"]"),rowPointer2))</f>
        <v/>
      </c>
      <c r="O176" s="6" t="str">
        <f ca="1">IF(INDEX(INDIRECT("ALL["&amp;ARTOMORO[#Headers]&amp;"]"),rowPointer2)="","",INDEX(INDIRECT("ALL["&amp;ARTOMORO[#Headers]&amp;"]"),rowPointer2))</f>
        <v/>
      </c>
      <c r="P176" s="3" t="str">
        <f ca="1">IF(INDEX(INDIRECT("ALL["&amp;ARTOMORO[#Headers]&amp;"]"),rowPointer2)="","",INDEX(INDIRECT("ALL["&amp;ARTOMORO[#Headers]&amp;"]"),rowPointer2))</f>
        <v/>
      </c>
      <c r="Q176" s="3">
        <f ca="1">IF(INDEX(INDIRECT("ALL["&amp;ARTOMORO[#Headers]&amp;"]"),rowPointer2)="","",INDEX(INDIRECT("ALL["&amp;ARTOMORO[#Headers]&amp;"]"),rowPointer2))</f>
        <v>1860000</v>
      </c>
      <c r="R176" s="6" t="str">
        <f ca="1">IF(INDEX(INDIRECT("ALL["&amp;ARTOMORO[#Headers]&amp;"]"),rowPointer2)="","",INDEX(INDIRECT("ALL["&amp;ARTOMORO[#Headers]&amp;"]"),rowPointer2))</f>
        <v>20 DOZ</v>
      </c>
      <c r="S176" s="4">
        <f ca="1">IF(INDEX(INDIRECT("ALL["&amp;ARTOMORO[#Headers]&amp;"]"),rowPointer2)="","",INDEX(INDIRECT("ALL["&amp;ARTOMORO[#Headers]&amp;"]"),rowPointer2))</f>
        <v>0.17</v>
      </c>
      <c r="T176" s="4" t="str">
        <f ca="1">IF(INDEX(INDIRECT("ALL["&amp;ARTOMORO[#Headers]&amp;"]"),rowPointer2)="","",INDEX(INDIRECT("ALL["&amp;ARTOMORO[#Headers]&amp;"]"),rowPointer2))</f>
        <v/>
      </c>
      <c r="U176" s="3" t="str">
        <f ca="1">IF(INDEX(INDIRECT("ALL["&amp;ARTOMORO[#Headers]&amp;"]"),rowPointer2)="","",INDEX(INDIRECT("ALL["&amp;ARTOMORO[#Headers]&amp;"]"),rowPointer2))</f>
        <v/>
      </c>
      <c r="V176" s="6" t="str">
        <f ca="1">IF(INDEX(INDIRECT("ALL["&amp;ARTOMORO[#Headers]&amp;"]"),rowPointer2)="","",INDEX(INDIRECT("ALL["&amp;ARTOMORO[#Headers]&amp;"]"),rowPointer2))</f>
        <v/>
      </c>
    </row>
    <row r="177" spans="1:22" x14ac:dyDescent="0.25">
      <c r="A177" s="7">
        <v>297</v>
      </c>
      <c r="C177" t="str">
        <f ca="1">INDEX(INDIRECT("ALL["&amp;ARTOMORO[#Headers]&amp;"]"),rowPointer2)</f>
        <v/>
      </c>
      <c r="D177" s="2">
        <f ca="1">INDEX(INDIRECT("ALL["&amp;ARTOMORO[#Headers]&amp;"]"),rowPointer2)</f>
        <v>44937</v>
      </c>
      <c r="E177" s="2" t="str">
        <f ca="1">IF(ARTOMORO[[#This Row],[TGL MASUK_H]]&gt;D176,ARTOMORO[[#This Row],[TGL MASUK_H]],IF(ARTOMORO[[#This Row],[ID]]=42,ARTOMORO[[#This Row],[TGL MASUK_H]],""))</f>
        <v/>
      </c>
      <c r="F177" s="6" t="str">
        <f ca="1">IF(INDEX(INDIRECT("ALL["&amp;ARTOMORO[#Headers]&amp;"]"),rowPointer2)="","",INDEX(INDIRECT("ALL["&amp;ARTOMORO[#Headers]&amp;"]"),rowPointer2))</f>
        <v/>
      </c>
      <c r="G177" s="6" t="str">
        <f ca="1">IF(INDEX(INDIRECT("ALL["&amp;ARTOMORO[#Headers]&amp;"]"),rowPointer2)="","",INDEX(INDIRECT("ALL["&amp;ARTOMORO[#Headers]&amp;"]"),rowPointer2))</f>
        <v/>
      </c>
      <c r="H177" s="6" t="str">
        <f ca="1">IF(INDEX(INDIRECT("ALL["&amp;ARTOMORO[#Headers]&amp;"]"),rowPointer2)="","",INDEX(INDIRECT("ALL["&amp;ARTOMORO[#Headers]&amp;"]"),rowPointer2))</f>
        <v/>
      </c>
      <c r="I177" s="6" t="str">
        <f ca="1">IF(INDEX(INDIRECT("ALL["&amp;ARTOMORO[#Headers]&amp;"]"),rowPointer2)="","",INDEX(INDIRECT("ALL["&amp;ARTOMORO[#Headers]&amp;"]"),rowPointer2))</f>
        <v/>
      </c>
      <c r="J177" s="2" t="str">
        <f ca="1">IF(INDEX(INDIRECT("ALL["&amp;ARTOMORO[#Headers]&amp;"]"),rowPointer2)="","",INDEX(INDIRECT("ALL["&amp;ARTOMORO[#Headers]&amp;"]"),rowPointer2))</f>
        <v/>
      </c>
      <c r="K177" s="6" t="str">
        <f ca="1">IF(INDEX(INDIRECT("ALL["&amp;ARTOMORO[#Headers]&amp;"]"),rowPointer2)="","",INDEX(INDIRECT("ALL["&amp;ARTOMORO[#Headers]&amp;"]"),rowPointer2))</f>
        <v/>
      </c>
      <c r="L177" s="6" t="str">
        <f ca="1">IF(INDEX(INDIRECT("ALL["&amp;ARTOMORO[#Headers]&amp;"]"),rowPointer2)="","",INDEX(INDIRECT("ALL["&amp;ARTOMORO[#Headers]&amp;"]"),rowPointer2))</f>
        <v>KENKO STAPLER HD-50</v>
      </c>
      <c r="M177" s="6">
        <f ca="1">IF(INDEX(INDIRECT("ALL["&amp;ARTOMORO[#Headers]&amp;"]"),rowPointer2)="","",INDEX(INDIRECT("ALL["&amp;ARTOMORO[#Headers]&amp;"]"),rowPointer2))</f>
        <v>2</v>
      </c>
      <c r="N177" s="6" t="str">
        <f ca="1">IF(INDEX(INDIRECT("ALL["&amp;ARTOMORO[#Headers]&amp;"]"),rowPointer2)="","",INDEX(INDIRECT("ALL["&amp;ARTOMORO[#Headers]&amp;"]"),rowPointer2))</f>
        <v/>
      </c>
      <c r="O177" s="6" t="str">
        <f ca="1">IF(INDEX(INDIRECT("ALL["&amp;ARTOMORO[#Headers]&amp;"]"),rowPointer2)="","",INDEX(INDIRECT("ALL["&amp;ARTOMORO[#Headers]&amp;"]"),rowPointer2))</f>
        <v/>
      </c>
      <c r="P177" s="3" t="str">
        <f ca="1">IF(INDEX(INDIRECT("ALL["&amp;ARTOMORO[#Headers]&amp;"]"),rowPointer2)="","",INDEX(INDIRECT("ALL["&amp;ARTOMORO[#Headers]&amp;"]"),rowPointer2))</f>
        <v/>
      </c>
      <c r="Q177" s="3">
        <f ca="1">IF(INDEX(INDIRECT("ALL["&amp;ARTOMORO[#Headers]&amp;"]"),rowPointer2)="","",INDEX(INDIRECT("ALL["&amp;ARTOMORO[#Headers]&amp;"]"),rowPointer2))</f>
        <v>2280000</v>
      </c>
      <c r="R177" s="6" t="str">
        <f ca="1">IF(INDEX(INDIRECT("ALL["&amp;ARTOMORO[#Headers]&amp;"]"),rowPointer2)="","",INDEX(INDIRECT("ALL["&amp;ARTOMORO[#Headers]&amp;"]"),rowPointer2))</f>
        <v>10 DOZ</v>
      </c>
      <c r="S177" s="4">
        <f ca="1">IF(INDEX(INDIRECT("ALL["&amp;ARTOMORO[#Headers]&amp;"]"),rowPointer2)="","",INDEX(INDIRECT("ALL["&amp;ARTOMORO[#Headers]&amp;"]"),rowPointer2))</f>
        <v>0.17</v>
      </c>
      <c r="T177" s="4" t="str">
        <f ca="1">IF(INDEX(INDIRECT("ALL["&amp;ARTOMORO[#Headers]&amp;"]"),rowPointer2)="","",INDEX(INDIRECT("ALL["&amp;ARTOMORO[#Headers]&amp;"]"),rowPointer2))</f>
        <v/>
      </c>
      <c r="U177" s="3" t="str">
        <f ca="1">IF(INDEX(INDIRECT("ALL["&amp;ARTOMORO[#Headers]&amp;"]"),rowPointer2)="","",INDEX(INDIRECT("ALL["&amp;ARTOMORO[#Headers]&amp;"]"),rowPointer2))</f>
        <v/>
      </c>
      <c r="V177" s="6" t="str">
        <f ca="1">IF(INDEX(INDIRECT("ALL["&amp;ARTOMORO[#Headers]&amp;"]"),rowPointer2)="","",INDEX(INDIRECT("ALL["&amp;ARTOMORO[#Headers]&amp;"]"),rowPointer2))</f>
        <v/>
      </c>
    </row>
    <row r="178" spans="1:22" x14ac:dyDescent="0.25">
      <c r="A178" s="7">
        <v>298</v>
      </c>
      <c r="C178" t="str">
        <f ca="1">INDEX(INDIRECT("ALL["&amp;ARTOMORO[#Headers]&amp;"]"),rowPointer2)</f>
        <v/>
      </c>
      <c r="D178" s="2">
        <f ca="1">INDEX(INDIRECT("ALL["&amp;ARTOMORO[#Headers]&amp;"]"),rowPointer2)</f>
        <v>44937</v>
      </c>
      <c r="E178" s="2" t="str">
        <f ca="1">IF(ARTOMORO[[#This Row],[TGL MASUK_H]]&gt;D177,ARTOMORO[[#This Row],[TGL MASUK_H]],IF(ARTOMORO[[#This Row],[ID]]=42,ARTOMORO[[#This Row],[TGL MASUK_H]],""))</f>
        <v/>
      </c>
      <c r="F178" s="6" t="str">
        <f ca="1">IF(INDEX(INDIRECT("ALL["&amp;ARTOMORO[#Headers]&amp;"]"),rowPointer2)="","",INDEX(INDIRECT("ALL["&amp;ARTOMORO[#Headers]&amp;"]"),rowPointer2))</f>
        <v/>
      </c>
      <c r="G178" s="6" t="str">
        <f ca="1">IF(INDEX(INDIRECT("ALL["&amp;ARTOMORO[#Headers]&amp;"]"),rowPointer2)="","",INDEX(INDIRECT("ALL["&amp;ARTOMORO[#Headers]&amp;"]"),rowPointer2))</f>
        <v/>
      </c>
      <c r="H178" s="6" t="str">
        <f ca="1">IF(INDEX(INDIRECT("ALL["&amp;ARTOMORO[#Headers]&amp;"]"),rowPointer2)="","",INDEX(INDIRECT("ALL["&amp;ARTOMORO[#Headers]&amp;"]"),rowPointer2))</f>
        <v/>
      </c>
      <c r="I178" s="6" t="str">
        <f ca="1">IF(INDEX(INDIRECT("ALL["&amp;ARTOMORO[#Headers]&amp;"]"),rowPointer2)="","",INDEX(INDIRECT("ALL["&amp;ARTOMORO[#Headers]&amp;"]"),rowPointer2))</f>
        <v/>
      </c>
      <c r="J178" s="2" t="str">
        <f ca="1">IF(INDEX(INDIRECT("ALL["&amp;ARTOMORO[#Headers]&amp;"]"),rowPointer2)="","",INDEX(INDIRECT("ALL["&amp;ARTOMORO[#Headers]&amp;"]"),rowPointer2))</f>
        <v/>
      </c>
      <c r="K178" s="6" t="str">
        <f ca="1">IF(INDEX(INDIRECT("ALL["&amp;ARTOMORO[#Headers]&amp;"]"),rowPointer2)="","",INDEX(INDIRECT("ALL["&amp;ARTOMORO[#Headers]&amp;"]"),rowPointer2))</f>
        <v/>
      </c>
      <c r="L178" s="6" t="str">
        <f ca="1">IF(INDEX(INDIRECT("ALL["&amp;ARTOMORO[#Headers]&amp;"]"),rowPointer2)="","",INDEX(INDIRECT("ALL["&amp;ARTOMORO[#Headers]&amp;"]"),rowPointer2))</f>
        <v>KENKO CORRECTION TAPE CT-902 (12M X 5MM)</v>
      </c>
      <c r="M178" s="6">
        <f ca="1">IF(INDEX(INDIRECT("ALL["&amp;ARTOMORO[#Headers]&amp;"]"),rowPointer2)="","",INDEX(INDIRECT("ALL["&amp;ARTOMORO[#Headers]&amp;"]"),rowPointer2))</f>
        <v>2</v>
      </c>
      <c r="N178" s="6" t="str">
        <f ca="1">IF(INDEX(INDIRECT("ALL["&amp;ARTOMORO[#Headers]&amp;"]"),rowPointer2)="","",INDEX(INDIRECT("ALL["&amp;ARTOMORO[#Headers]&amp;"]"),rowPointer2))</f>
        <v/>
      </c>
      <c r="O178" s="6" t="str">
        <f ca="1">IF(INDEX(INDIRECT("ALL["&amp;ARTOMORO[#Headers]&amp;"]"),rowPointer2)="","",INDEX(INDIRECT("ALL["&amp;ARTOMORO[#Headers]&amp;"]"),rowPointer2))</f>
        <v/>
      </c>
      <c r="P178" s="3" t="str">
        <f ca="1">IF(INDEX(INDIRECT("ALL["&amp;ARTOMORO[#Headers]&amp;"]"),rowPointer2)="","",INDEX(INDIRECT("ALL["&amp;ARTOMORO[#Headers]&amp;"]"),rowPointer2))</f>
        <v/>
      </c>
      <c r="Q178" s="3">
        <f ca="1">IF(INDEX(INDIRECT("ALL["&amp;ARTOMORO[#Headers]&amp;"]"),rowPointer2)="","",INDEX(INDIRECT("ALL["&amp;ARTOMORO[#Headers]&amp;"]"),rowPointer2))</f>
        <v>2880000</v>
      </c>
      <c r="R178" s="6" t="str">
        <f ca="1">IF(INDEX(INDIRECT("ALL["&amp;ARTOMORO[#Headers]&amp;"]"),rowPointer2)="","",INDEX(INDIRECT("ALL["&amp;ARTOMORO[#Headers]&amp;"]"),rowPointer2))</f>
        <v>48 DOZ</v>
      </c>
      <c r="S178" s="4">
        <f ca="1">IF(INDEX(INDIRECT("ALL["&amp;ARTOMORO[#Headers]&amp;"]"),rowPointer2)="","",INDEX(INDIRECT("ALL["&amp;ARTOMORO[#Headers]&amp;"]"),rowPointer2))</f>
        <v>0.17</v>
      </c>
      <c r="T178" s="4" t="str">
        <f ca="1">IF(INDEX(INDIRECT("ALL["&amp;ARTOMORO[#Headers]&amp;"]"),rowPointer2)="","",INDEX(INDIRECT("ALL["&amp;ARTOMORO[#Headers]&amp;"]"),rowPointer2))</f>
        <v/>
      </c>
      <c r="U178" s="3" t="str">
        <f ca="1">IF(INDEX(INDIRECT("ALL["&amp;ARTOMORO[#Headers]&amp;"]"),rowPointer2)="","",INDEX(INDIRECT("ALL["&amp;ARTOMORO[#Headers]&amp;"]"),rowPointer2))</f>
        <v/>
      </c>
      <c r="V178" s="6" t="str">
        <f ca="1">IF(INDEX(INDIRECT("ALL["&amp;ARTOMORO[#Headers]&amp;"]"),rowPointer2)="","",INDEX(INDIRECT("ALL["&amp;ARTOMORO[#Headers]&amp;"]"),rowPointer2))</f>
        <v/>
      </c>
    </row>
    <row r="179" spans="1:22" x14ac:dyDescent="0.25">
      <c r="A179" s="7">
        <v>299</v>
      </c>
      <c r="C179" t="str">
        <f ca="1">INDEX(INDIRECT("ALL["&amp;ARTOMORO[#Headers]&amp;"]"),rowPointer2)</f>
        <v/>
      </c>
      <c r="D179" s="2">
        <f ca="1">INDEX(INDIRECT("ALL["&amp;ARTOMORO[#Headers]&amp;"]"),rowPointer2)</f>
        <v>44937</v>
      </c>
      <c r="E179" s="2" t="str">
        <f ca="1">IF(ARTOMORO[[#This Row],[TGL MASUK_H]]&gt;D178,ARTOMORO[[#This Row],[TGL MASUK_H]],IF(ARTOMORO[[#This Row],[ID]]=42,ARTOMORO[[#This Row],[TGL MASUK_H]],""))</f>
        <v/>
      </c>
      <c r="F179" s="6" t="str">
        <f ca="1">IF(INDEX(INDIRECT("ALL["&amp;ARTOMORO[#Headers]&amp;"]"),rowPointer2)="","",INDEX(INDIRECT("ALL["&amp;ARTOMORO[#Headers]&amp;"]"),rowPointer2))</f>
        <v/>
      </c>
      <c r="G179" s="6" t="str">
        <f ca="1">IF(INDEX(INDIRECT("ALL["&amp;ARTOMORO[#Headers]&amp;"]"),rowPointer2)="","",INDEX(INDIRECT("ALL["&amp;ARTOMORO[#Headers]&amp;"]"),rowPointer2))</f>
        <v/>
      </c>
      <c r="H179" s="6" t="str">
        <f ca="1">IF(INDEX(INDIRECT("ALL["&amp;ARTOMORO[#Headers]&amp;"]"),rowPointer2)="","",INDEX(INDIRECT("ALL["&amp;ARTOMORO[#Headers]&amp;"]"),rowPointer2))</f>
        <v/>
      </c>
      <c r="I179" s="6" t="str">
        <f ca="1">IF(INDEX(INDIRECT("ALL["&amp;ARTOMORO[#Headers]&amp;"]"),rowPointer2)="","",INDEX(INDIRECT("ALL["&amp;ARTOMORO[#Headers]&amp;"]"),rowPointer2))</f>
        <v/>
      </c>
      <c r="J179" s="2" t="str">
        <f ca="1">IF(INDEX(INDIRECT("ALL["&amp;ARTOMORO[#Headers]&amp;"]"),rowPointer2)="","",INDEX(INDIRECT("ALL["&amp;ARTOMORO[#Headers]&amp;"]"),rowPointer2))</f>
        <v/>
      </c>
      <c r="K179" s="6" t="str">
        <f ca="1">IF(INDEX(INDIRECT("ALL["&amp;ARTOMORO[#Headers]&amp;"]"),rowPointer2)="","",INDEX(INDIRECT("ALL["&amp;ARTOMORO[#Headers]&amp;"]"),rowPointer2))</f>
        <v/>
      </c>
      <c r="L179" s="6" t="str">
        <f ca="1">IF(INDEX(INDIRECT("ALL["&amp;ARTOMORO[#Headers]&amp;"]"),rowPointer2)="","",INDEX(INDIRECT("ALL["&amp;ARTOMORO[#Headers]&amp;"]"),rowPointer2))</f>
        <v>KENKO GEL PEN KE-303 T-GEL TRIANGULAR BLACK</v>
      </c>
      <c r="M179" s="6">
        <f ca="1">IF(INDEX(INDIRECT("ALL["&amp;ARTOMORO[#Headers]&amp;"]"),rowPointer2)="","",INDEX(INDIRECT("ALL["&amp;ARTOMORO[#Headers]&amp;"]"),rowPointer2))</f>
        <v>5</v>
      </c>
      <c r="N179" s="6" t="str">
        <f ca="1">IF(INDEX(INDIRECT("ALL["&amp;ARTOMORO[#Headers]&amp;"]"),rowPointer2)="","",INDEX(INDIRECT("ALL["&amp;ARTOMORO[#Headers]&amp;"]"),rowPointer2))</f>
        <v/>
      </c>
      <c r="O179" s="6" t="str">
        <f ca="1">IF(INDEX(INDIRECT("ALL["&amp;ARTOMORO[#Headers]&amp;"]"),rowPointer2)="","",INDEX(INDIRECT("ALL["&amp;ARTOMORO[#Headers]&amp;"]"),rowPointer2))</f>
        <v/>
      </c>
      <c r="P179" s="3" t="str">
        <f ca="1">IF(INDEX(INDIRECT("ALL["&amp;ARTOMORO[#Headers]&amp;"]"),rowPointer2)="","",INDEX(INDIRECT("ALL["&amp;ARTOMORO[#Headers]&amp;"]"),rowPointer2))</f>
        <v/>
      </c>
      <c r="Q179" s="3">
        <f ca="1">IF(INDEX(INDIRECT("ALL["&amp;ARTOMORO[#Headers]&amp;"]"),rowPointer2)="","",INDEX(INDIRECT("ALL["&amp;ARTOMORO[#Headers]&amp;"]"),rowPointer2))</f>
        <v>3110400</v>
      </c>
      <c r="R179" s="6" t="str">
        <f ca="1">IF(INDEX(INDIRECT("ALL["&amp;ARTOMORO[#Headers]&amp;"]"),rowPointer2)="","",INDEX(INDIRECT("ALL["&amp;ARTOMORO[#Headers]&amp;"]"),rowPointer2))</f>
        <v>12 GRS</v>
      </c>
      <c r="S179" s="4">
        <f ca="1">IF(INDEX(INDIRECT("ALL["&amp;ARTOMORO[#Headers]&amp;"]"),rowPointer2)="","",INDEX(INDIRECT("ALL["&amp;ARTOMORO[#Headers]&amp;"]"),rowPointer2))</f>
        <v>0.17</v>
      </c>
      <c r="T179" s="4" t="str">
        <f ca="1">IF(INDEX(INDIRECT("ALL["&amp;ARTOMORO[#Headers]&amp;"]"),rowPointer2)="","",INDEX(INDIRECT("ALL["&amp;ARTOMORO[#Headers]&amp;"]"),rowPointer2))</f>
        <v/>
      </c>
      <c r="U179" s="3" t="str">
        <f ca="1">IF(INDEX(INDIRECT("ALL["&amp;ARTOMORO[#Headers]&amp;"]"),rowPointer2)="","",INDEX(INDIRECT("ALL["&amp;ARTOMORO[#Headers]&amp;"]"),rowPointer2))</f>
        <v/>
      </c>
      <c r="V179" s="6" t="str">
        <f ca="1">IF(INDEX(INDIRECT("ALL["&amp;ARTOMORO[#Headers]&amp;"]"),rowPointer2)="","",INDEX(INDIRECT("ALL["&amp;ARTOMORO[#Headers]&amp;"]"),rowPointer2))</f>
        <v/>
      </c>
    </row>
    <row r="180" spans="1:22" x14ac:dyDescent="0.25">
      <c r="A180" s="7">
        <v>300</v>
      </c>
      <c r="C180" t="str">
        <f ca="1">INDEX(INDIRECT("ALL["&amp;ARTOMORO[#Headers]&amp;"]"),rowPointer2)</f>
        <v/>
      </c>
      <c r="D180" s="2">
        <f ca="1">INDEX(INDIRECT("ALL["&amp;ARTOMORO[#Headers]&amp;"]"),rowPointer2)</f>
        <v>44937</v>
      </c>
      <c r="E180" s="2" t="str">
        <f ca="1">IF(ARTOMORO[[#This Row],[TGL MASUK_H]]&gt;D179,ARTOMORO[[#This Row],[TGL MASUK_H]],IF(ARTOMORO[[#This Row],[ID]]=42,ARTOMORO[[#This Row],[TGL MASUK_H]],""))</f>
        <v/>
      </c>
      <c r="F180" s="6" t="str">
        <f ca="1">IF(INDEX(INDIRECT("ALL["&amp;ARTOMORO[#Headers]&amp;"]"),rowPointer2)="","",INDEX(INDIRECT("ALL["&amp;ARTOMORO[#Headers]&amp;"]"),rowPointer2))</f>
        <v/>
      </c>
      <c r="G180" s="6" t="str">
        <f ca="1">IF(INDEX(INDIRECT("ALL["&amp;ARTOMORO[#Headers]&amp;"]"),rowPointer2)="","",INDEX(INDIRECT("ALL["&amp;ARTOMORO[#Headers]&amp;"]"),rowPointer2))</f>
        <v/>
      </c>
      <c r="H180" s="6" t="str">
        <f ca="1">IF(INDEX(INDIRECT("ALL["&amp;ARTOMORO[#Headers]&amp;"]"),rowPointer2)="","",INDEX(INDIRECT("ALL["&amp;ARTOMORO[#Headers]&amp;"]"),rowPointer2))</f>
        <v/>
      </c>
      <c r="I180" s="6" t="str">
        <f ca="1">IF(INDEX(INDIRECT("ALL["&amp;ARTOMORO[#Headers]&amp;"]"),rowPointer2)="","",INDEX(INDIRECT("ALL["&amp;ARTOMORO[#Headers]&amp;"]"),rowPointer2))</f>
        <v/>
      </c>
      <c r="J180" s="2" t="str">
        <f ca="1">IF(INDEX(INDIRECT("ALL["&amp;ARTOMORO[#Headers]&amp;"]"),rowPointer2)="","",INDEX(INDIRECT("ALL["&amp;ARTOMORO[#Headers]&amp;"]"),rowPointer2))</f>
        <v/>
      </c>
      <c r="K180" s="6" t="str">
        <f ca="1">IF(INDEX(INDIRECT("ALL["&amp;ARTOMORO[#Headers]&amp;"]"),rowPointer2)="","",INDEX(INDIRECT("ALL["&amp;ARTOMORO[#Headers]&amp;"]"),rowPointer2))</f>
        <v/>
      </c>
      <c r="L180" s="6" t="str">
        <f ca="1">IF(INDEX(INDIRECT("ALL["&amp;ARTOMORO[#Headers]&amp;"]"),rowPointer2)="","",INDEX(INDIRECT("ALL["&amp;ARTOMORO[#Headers]&amp;"]"),rowPointer2))</f>
        <v>KENKO ERASER ERB-20SQ BLACK</v>
      </c>
      <c r="M180" s="6">
        <f ca="1">IF(INDEX(INDIRECT("ALL["&amp;ARTOMORO[#Headers]&amp;"]"),rowPointer2)="","",INDEX(INDIRECT("ALL["&amp;ARTOMORO[#Headers]&amp;"]"),rowPointer2))</f>
        <v>1</v>
      </c>
      <c r="N180" s="6" t="str">
        <f ca="1">IF(INDEX(INDIRECT("ALL["&amp;ARTOMORO[#Headers]&amp;"]"),rowPointer2)="","",INDEX(INDIRECT("ALL["&amp;ARTOMORO[#Headers]&amp;"]"),rowPointer2))</f>
        <v/>
      </c>
      <c r="O180" s="6" t="str">
        <f ca="1">IF(INDEX(INDIRECT("ALL["&amp;ARTOMORO[#Headers]&amp;"]"),rowPointer2)="","",INDEX(INDIRECT("ALL["&amp;ARTOMORO[#Headers]&amp;"]"),rowPointer2))</f>
        <v/>
      </c>
      <c r="P180" s="3" t="str">
        <f ca="1">IF(INDEX(INDIRECT("ALL["&amp;ARTOMORO[#Headers]&amp;"]"),rowPointer2)="","",INDEX(INDIRECT("ALL["&amp;ARTOMORO[#Headers]&amp;"]"),rowPointer2))</f>
        <v/>
      </c>
      <c r="Q180" s="3">
        <f ca="1">IF(INDEX(INDIRECT("ALL["&amp;ARTOMORO[#Headers]&amp;"]"),rowPointer2)="","",INDEX(INDIRECT("ALL["&amp;ARTOMORO[#Headers]&amp;"]"),rowPointer2))</f>
        <v>1500000</v>
      </c>
      <c r="R180" s="6" t="str">
        <f ca="1">IF(INDEX(INDIRECT("ALL["&amp;ARTOMORO[#Headers]&amp;"]"),rowPointer2)="","",INDEX(INDIRECT("ALL["&amp;ARTOMORO[#Headers]&amp;"]"),rowPointer2))</f>
        <v>50 BOX</v>
      </c>
      <c r="S180" s="4">
        <f ca="1">IF(INDEX(INDIRECT("ALL["&amp;ARTOMORO[#Headers]&amp;"]"),rowPointer2)="","",INDEX(INDIRECT("ALL["&amp;ARTOMORO[#Headers]&amp;"]"),rowPointer2))</f>
        <v>0.17</v>
      </c>
      <c r="T180" s="4" t="str">
        <f ca="1">IF(INDEX(INDIRECT("ALL["&amp;ARTOMORO[#Headers]&amp;"]"),rowPointer2)="","",INDEX(INDIRECT("ALL["&amp;ARTOMORO[#Headers]&amp;"]"),rowPointer2))</f>
        <v/>
      </c>
      <c r="U180" s="3" t="str">
        <f ca="1">IF(INDEX(INDIRECT("ALL["&amp;ARTOMORO[#Headers]&amp;"]"),rowPointer2)="","",INDEX(INDIRECT("ALL["&amp;ARTOMORO[#Headers]&amp;"]"),rowPointer2))</f>
        <v/>
      </c>
      <c r="V180" s="6" t="str">
        <f ca="1">IF(INDEX(INDIRECT("ALL["&amp;ARTOMORO[#Headers]&amp;"]"),rowPointer2)="","",INDEX(INDIRECT("ALL["&amp;ARTOMORO[#Headers]&amp;"]"),rowPointer2))</f>
        <v/>
      </c>
    </row>
    <row r="181" spans="1:22" x14ac:dyDescent="0.25">
      <c r="A181" s="7">
        <v>301</v>
      </c>
      <c r="C181" t="str">
        <f ca="1">INDEX(INDIRECT("ALL["&amp;ARTOMORO[#Headers]&amp;"]"),rowPointer2)</f>
        <v/>
      </c>
      <c r="D181" s="2">
        <f ca="1">INDEX(INDIRECT("ALL["&amp;ARTOMORO[#Headers]&amp;"]"),rowPointer2)</f>
        <v>44937</v>
      </c>
      <c r="E181" s="2" t="str">
        <f ca="1">IF(ARTOMORO[[#This Row],[TGL MASUK_H]]&gt;D180,ARTOMORO[[#This Row],[TGL MASUK_H]],IF(ARTOMORO[[#This Row],[ID]]=42,ARTOMORO[[#This Row],[TGL MASUK_H]],""))</f>
        <v/>
      </c>
      <c r="F181" s="6" t="str">
        <f ca="1">IF(INDEX(INDIRECT("ALL["&amp;ARTOMORO[#Headers]&amp;"]"),rowPointer2)="","",INDEX(INDIRECT("ALL["&amp;ARTOMORO[#Headers]&amp;"]"),rowPointer2))</f>
        <v/>
      </c>
      <c r="G181" s="6" t="str">
        <f ca="1">IF(INDEX(INDIRECT("ALL["&amp;ARTOMORO[#Headers]&amp;"]"),rowPointer2)="","",INDEX(INDIRECT("ALL["&amp;ARTOMORO[#Headers]&amp;"]"),rowPointer2))</f>
        <v/>
      </c>
      <c r="H181" s="6" t="str">
        <f ca="1">IF(INDEX(INDIRECT("ALL["&amp;ARTOMORO[#Headers]&amp;"]"),rowPointer2)="","",INDEX(INDIRECT("ALL["&amp;ARTOMORO[#Headers]&amp;"]"),rowPointer2))</f>
        <v/>
      </c>
      <c r="I181" s="6" t="str">
        <f ca="1">IF(INDEX(INDIRECT("ALL["&amp;ARTOMORO[#Headers]&amp;"]"),rowPointer2)="","",INDEX(INDIRECT("ALL["&amp;ARTOMORO[#Headers]&amp;"]"),rowPointer2))</f>
        <v/>
      </c>
      <c r="J181" s="2" t="str">
        <f ca="1">IF(INDEX(INDIRECT("ALL["&amp;ARTOMORO[#Headers]&amp;"]"),rowPointer2)="","",INDEX(INDIRECT("ALL["&amp;ARTOMORO[#Headers]&amp;"]"),rowPointer2))</f>
        <v/>
      </c>
      <c r="K181" s="6" t="str">
        <f ca="1">IF(INDEX(INDIRECT("ALL["&amp;ARTOMORO[#Headers]&amp;"]"),rowPointer2)="","",INDEX(INDIRECT("ALL["&amp;ARTOMORO[#Headers]&amp;"]"),rowPointer2))</f>
        <v/>
      </c>
      <c r="L181" s="6" t="str">
        <f ca="1">IF(INDEX(INDIRECT("ALL["&amp;ARTOMORO[#Headers]&amp;"]"),rowPointer2)="","",INDEX(INDIRECT("ALL["&amp;ARTOMORO[#Headers]&amp;"]"),rowPointer2))</f>
        <v>KENKO ERASER ERW-20SQ WHITE</v>
      </c>
      <c r="M181" s="6">
        <f ca="1">IF(INDEX(INDIRECT("ALL["&amp;ARTOMORO[#Headers]&amp;"]"),rowPointer2)="","",INDEX(INDIRECT("ALL["&amp;ARTOMORO[#Headers]&amp;"]"),rowPointer2))</f>
        <v>1</v>
      </c>
      <c r="N181" s="6" t="str">
        <f ca="1">IF(INDEX(INDIRECT("ALL["&amp;ARTOMORO[#Headers]&amp;"]"),rowPointer2)="","",INDEX(INDIRECT("ALL["&amp;ARTOMORO[#Headers]&amp;"]"),rowPointer2))</f>
        <v/>
      </c>
      <c r="O181" s="6" t="str">
        <f ca="1">IF(INDEX(INDIRECT("ALL["&amp;ARTOMORO[#Headers]&amp;"]"),rowPointer2)="","",INDEX(INDIRECT("ALL["&amp;ARTOMORO[#Headers]&amp;"]"),rowPointer2))</f>
        <v/>
      </c>
      <c r="P181" s="3" t="str">
        <f ca="1">IF(INDEX(INDIRECT("ALL["&amp;ARTOMORO[#Headers]&amp;"]"),rowPointer2)="","",INDEX(INDIRECT("ALL["&amp;ARTOMORO[#Headers]&amp;"]"),rowPointer2))</f>
        <v/>
      </c>
      <c r="Q181" s="3">
        <f ca="1">IF(INDEX(INDIRECT("ALL["&amp;ARTOMORO[#Headers]&amp;"]"),rowPointer2)="","",INDEX(INDIRECT("ALL["&amp;ARTOMORO[#Headers]&amp;"]"),rowPointer2))</f>
        <v>1500000</v>
      </c>
      <c r="R181" s="6" t="str">
        <f ca="1">IF(INDEX(INDIRECT("ALL["&amp;ARTOMORO[#Headers]&amp;"]"),rowPointer2)="","",INDEX(INDIRECT("ALL["&amp;ARTOMORO[#Headers]&amp;"]"),rowPointer2))</f>
        <v>50 BOX</v>
      </c>
      <c r="S181" s="4">
        <f ca="1">IF(INDEX(INDIRECT("ALL["&amp;ARTOMORO[#Headers]&amp;"]"),rowPointer2)="","",INDEX(INDIRECT("ALL["&amp;ARTOMORO[#Headers]&amp;"]"),rowPointer2))</f>
        <v>0.17</v>
      </c>
      <c r="T181" s="4" t="str">
        <f ca="1">IF(INDEX(INDIRECT("ALL["&amp;ARTOMORO[#Headers]&amp;"]"),rowPointer2)="","",INDEX(INDIRECT("ALL["&amp;ARTOMORO[#Headers]&amp;"]"),rowPointer2))</f>
        <v/>
      </c>
      <c r="U181" s="3" t="str">
        <f ca="1">IF(INDEX(INDIRECT("ALL["&amp;ARTOMORO[#Headers]&amp;"]"),rowPointer2)="","",INDEX(INDIRECT("ALL["&amp;ARTOMORO[#Headers]&amp;"]"),rowPointer2))</f>
        <v/>
      </c>
      <c r="V181" s="6" t="str">
        <f ca="1">IF(INDEX(INDIRECT("ALL["&amp;ARTOMORO[#Headers]&amp;"]"),rowPointer2)="","",INDEX(INDIRECT("ALL["&amp;ARTOMORO[#Headers]&amp;"]"),rowPointer2))</f>
        <v/>
      </c>
    </row>
    <row r="182" spans="1:22" x14ac:dyDescent="0.25">
      <c r="A182" s="7">
        <v>302</v>
      </c>
      <c r="C182" t="str">
        <f ca="1">INDEX(INDIRECT("ALL["&amp;ARTOMORO[#Headers]&amp;"]"),rowPointer2)</f>
        <v/>
      </c>
      <c r="D182" s="2">
        <f ca="1">INDEX(INDIRECT("ALL["&amp;ARTOMORO[#Headers]&amp;"]"),rowPointer2)</f>
        <v>44937</v>
      </c>
      <c r="E182" s="2" t="str">
        <f ca="1">IF(ARTOMORO[[#This Row],[TGL MASUK_H]]&gt;D181,ARTOMORO[[#This Row],[TGL MASUK_H]],IF(ARTOMORO[[#This Row],[ID]]=42,ARTOMORO[[#This Row],[TGL MASUK_H]],""))</f>
        <v/>
      </c>
      <c r="F182" s="6" t="str">
        <f ca="1">IF(INDEX(INDIRECT("ALL["&amp;ARTOMORO[#Headers]&amp;"]"),rowPointer2)="","",INDEX(INDIRECT("ALL["&amp;ARTOMORO[#Headers]&amp;"]"),rowPointer2))</f>
        <v/>
      </c>
      <c r="G182" s="6" t="str">
        <f ca="1">IF(INDEX(INDIRECT("ALL["&amp;ARTOMORO[#Headers]&amp;"]"),rowPointer2)="","",INDEX(INDIRECT("ALL["&amp;ARTOMORO[#Headers]&amp;"]"),rowPointer2))</f>
        <v/>
      </c>
      <c r="H182" s="6" t="str">
        <f ca="1">IF(INDEX(INDIRECT("ALL["&amp;ARTOMORO[#Headers]&amp;"]"),rowPointer2)="","",INDEX(INDIRECT("ALL["&amp;ARTOMORO[#Headers]&amp;"]"),rowPointer2))</f>
        <v/>
      </c>
      <c r="I182" s="6" t="str">
        <f ca="1">IF(INDEX(INDIRECT("ALL["&amp;ARTOMORO[#Headers]&amp;"]"),rowPointer2)="","",INDEX(INDIRECT("ALL["&amp;ARTOMORO[#Headers]&amp;"]"),rowPointer2))</f>
        <v/>
      </c>
      <c r="J182" s="2" t="str">
        <f ca="1">IF(INDEX(INDIRECT("ALL["&amp;ARTOMORO[#Headers]&amp;"]"),rowPointer2)="","",INDEX(INDIRECT("ALL["&amp;ARTOMORO[#Headers]&amp;"]"),rowPointer2))</f>
        <v/>
      </c>
      <c r="K182" s="6" t="str">
        <f ca="1">IF(INDEX(INDIRECT("ALL["&amp;ARTOMORO[#Headers]&amp;"]"),rowPointer2)="","",INDEX(INDIRECT("ALL["&amp;ARTOMORO[#Headers]&amp;"]"),rowPointer2))</f>
        <v/>
      </c>
      <c r="L182" s="6" t="str">
        <f ca="1">IF(INDEX(INDIRECT("ALL["&amp;ARTOMORO[#Headers]&amp;"]"),rowPointer2)="","",INDEX(INDIRECT("ALL["&amp;ARTOMORO[#Headers]&amp;"]"),rowPointer2))</f>
        <v>KENKO ERASER ERB-40SQ BLACK</v>
      </c>
      <c r="M182" s="6">
        <f ca="1">IF(INDEX(INDIRECT("ALL["&amp;ARTOMORO[#Headers]&amp;"]"),rowPointer2)="","",INDEX(INDIRECT("ALL["&amp;ARTOMORO[#Headers]&amp;"]"),rowPointer2))</f>
        <v>2</v>
      </c>
      <c r="N182" s="6" t="str">
        <f ca="1">IF(INDEX(INDIRECT("ALL["&amp;ARTOMORO[#Headers]&amp;"]"),rowPointer2)="","",INDEX(INDIRECT("ALL["&amp;ARTOMORO[#Headers]&amp;"]"),rowPointer2))</f>
        <v/>
      </c>
      <c r="O182" s="6" t="str">
        <f ca="1">IF(INDEX(INDIRECT("ALL["&amp;ARTOMORO[#Headers]&amp;"]"),rowPointer2)="","",INDEX(INDIRECT("ALL["&amp;ARTOMORO[#Headers]&amp;"]"),rowPointer2))</f>
        <v/>
      </c>
      <c r="P182" s="3" t="str">
        <f ca="1">IF(INDEX(INDIRECT("ALL["&amp;ARTOMORO[#Headers]&amp;"]"),rowPointer2)="","",INDEX(INDIRECT("ALL["&amp;ARTOMORO[#Headers]&amp;"]"),rowPointer2))</f>
        <v/>
      </c>
      <c r="Q182" s="3">
        <f ca="1">IF(INDEX(INDIRECT("ALL["&amp;ARTOMORO[#Headers]&amp;"]"),rowPointer2)="","",INDEX(INDIRECT("ALL["&amp;ARTOMORO[#Headers]&amp;"]"),rowPointer2))</f>
        <v>1375000</v>
      </c>
      <c r="R182" s="6" t="str">
        <f ca="1">IF(INDEX(INDIRECT("ALL["&amp;ARTOMORO[#Headers]&amp;"]"),rowPointer2)="","",INDEX(INDIRECT("ALL["&amp;ARTOMORO[#Headers]&amp;"]"),rowPointer2))</f>
        <v>50 BOX</v>
      </c>
      <c r="S182" s="4">
        <f ca="1">IF(INDEX(INDIRECT("ALL["&amp;ARTOMORO[#Headers]&amp;"]"),rowPointer2)="","",INDEX(INDIRECT("ALL["&amp;ARTOMORO[#Headers]&amp;"]"),rowPointer2))</f>
        <v>0.17</v>
      </c>
      <c r="T182" s="4" t="str">
        <f ca="1">IF(INDEX(INDIRECT("ALL["&amp;ARTOMORO[#Headers]&amp;"]"),rowPointer2)="","",INDEX(INDIRECT("ALL["&amp;ARTOMORO[#Headers]&amp;"]"),rowPointer2))</f>
        <v/>
      </c>
      <c r="U182" s="3" t="str">
        <f ca="1">IF(INDEX(INDIRECT("ALL["&amp;ARTOMORO[#Headers]&amp;"]"),rowPointer2)="","",INDEX(INDIRECT("ALL["&amp;ARTOMORO[#Headers]&amp;"]"),rowPointer2))</f>
        <v/>
      </c>
      <c r="V182" s="6" t="str">
        <f ca="1">IF(INDEX(INDIRECT("ALL["&amp;ARTOMORO[#Headers]&amp;"]"),rowPointer2)="","",INDEX(INDIRECT("ALL["&amp;ARTOMORO[#Headers]&amp;"]"),rowPointer2))</f>
        <v/>
      </c>
    </row>
    <row r="183" spans="1:22" x14ac:dyDescent="0.25">
      <c r="A183" s="7">
        <v>303</v>
      </c>
      <c r="C183" t="str">
        <f ca="1">INDEX(INDIRECT("ALL["&amp;ARTOMORO[#Headers]&amp;"]"),rowPointer2)</f>
        <v/>
      </c>
      <c r="D183" s="2">
        <f ca="1">INDEX(INDIRECT("ALL["&amp;ARTOMORO[#Headers]&amp;"]"),rowPointer2)</f>
        <v>44937</v>
      </c>
      <c r="E183" s="2" t="str">
        <f ca="1">IF(ARTOMORO[[#This Row],[TGL MASUK_H]]&gt;D182,ARTOMORO[[#This Row],[TGL MASUK_H]],IF(ARTOMORO[[#This Row],[ID]]=42,ARTOMORO[[#This Row],[TGL MASUK_H]],""))</f>
        <v/>
      </c>
      <c r="F183" s="6" t="str">
        <f ca="1">IF(INDEX(INDIRECT("ALL["&amp;ARTOMORO[#Headers]&amp;"]"),rowPointer2)="","",INDEX(INDIRECT("ALL["&amp;ARTOMORO[#Headers]&amp;"]"),rowPointer2))</f>
        <v/>
      </c>
      <c r="G183" s="6" t="str">
        <f ca="1">IF(INDEX(INDIRECT("ALL["&amp;ARTOMORO[#Headers]&amp;"]"),rowPointer2)="","",INDEX(INDIRECT("ALL["&amp;ARTOMORO[#Headers]&amp;"]"),rowPointer2))</f>
        <v/>
      </c>
      <c r="H183" s="6" t="str">
        <f ca="1">IF(INDEX(INDIRECT("ALL["&amp;ARTOMORO[#Headers]&amp;"]"),rowPointer2)="","",INDEX(INDIRECT("ALL["&amp;ARTOMORO[#Headers]&amp;"]"),rowPointer2))</f>
        <v/>
      </c>
      <c r="I183" s="6" t="str">
        <f ca="1">IF(INDEX(INDIRECT("ALL["&amp;ARTOMORO[#Headers]&amp;"]"),rowPointer2)="","",INDEX(INDIRECT("ALL["&amp;ARTOMORO[#Headers]&amp;"]"),rowPointer2))</f>
        <v/>
      </c>
      <c r="J183" s="2" t="str">
        <f ca="1">IF(INDEX(INDIRECT("ALL["&amp;ARTOMORO[#Headers]&amp;"]"),rowPointer2)="","",INDEX(INDIRECT("ALL["&amp;ARTOMORO[#Headers]&amp;"]"),rowPointer2))</f>
        <v/>
      </c>
      <c r="K183" s="6" t="str">
        <f ca="1">IF(INDEX(INDIRECT("ALL["&amp;ARTOMORO[#Headers]&amp;"]"),rowPointer2)="","",INDEX(INDIRECT("ALL["&amp;ARTOMORO[#Headers]&amp;"]"),rowPointer2))</f>
        <v/>
      </c>
      <c r="L183" s="6" t="str">
        <f ca="1">IF(INDEX(INDIRECT("ALL["&amp;ARTOMORO[#Headers]&amp;"]"),rowPointer2)="","",INDEX(INDIRECT("ALL["&amp;ARTOMORO[#Headers]&amp;"]"),rowPointer2))</f>
        <v>KENKO STAMP PAD NO.0</v>
      </c>
      <c r="M183" s="6">
        <f ca="1">IF(INDEX(INDIRECT("ALL["&amp;ARTOMORO[#Headers]&amp;"]"),rowPointer2)="","",INDEX(INDIRECT("ALL["&amp;ARTOMORO[#Headers]&amp;"]"),rowPointer2))</f>
        <v>1</v>
      </c>
      <c r="N183" s="6" t="str">
        <f ca="1">IF(INDEX(INDIRECT("ALL["&amp;ARTOMORO[#Headers]&amp;"]"),rowPointer2)="","",INDEX(INDIRECT("ALL["&amp;ARTOMORO[#Headers]&amp;"]"),rowPointer2))</f>
        <v/>
      </c>
      <c r="O183" s="6" t="str">
        <f ca="1">IF(INDEX(INDIRECT("ALL["&amp;ARTOMORO[#Headers]&amp;"]"),rowPointer2)="","",INDEX(INDIRECT("ALL["&amp;ARTOMORO[#Headers]&amp;"]"),rowPointer2))</f>
        <v/>
      </c>
      <c r="P183" s="3" t="str">
        <f ca="1">IF(INDEX(INDIRECT("ALL["&amp;ARTOMORO[#Headers]&amp;"]"),rowPointer2)="","",INDEX(INDIRECT("ALL["&amp;ARTOMORO[#Headers]&amp;"]"),rowPointer2))</f>
        <v/>
      </c>
      <c r="Q183" s="3">
        <f ca="1">IF(INDEX(INDIRECT("ALL["&amp;ARTOMORO[#Headers]&amp;"]"),rowPointer2)="","",INDEX(INDIRECT("ALL["&amp;ARTOMORO[#Headers]&amp;"]"),rowPointer2))</f>
        <v>1069200</v>
      </c>
      <c r="R183" s="6" t="str">
        <f ca="1">IF(INDEX(INDIRECT("ALL["&amp;ARTOMORO[#Headers]&amp;"]"),rowPointer2)="","",INDEX(INDIRECT("ALL["&amp;ARTOMORO[#Headers]&amp;"]"),rowPointer2))</f>
        <v>18 DOZ</v>
      </c>
      <c r="S183" s="4">
        <f ca="1">IF(INDEX(INDIRECT("ALL["&amp;ARTOMORO[#Headers]&amp;"]"),rowPointer2)="","",INDEX(INDIRECT("ALL["&amp;ARTOMORO[#Headers]&amp;"]"),rowPointer2))</f>
        <v>0.17</v>
      </c>
      <c r="T183" s="4" t="str">
        <f ca="1">IF(INDEX(INDIRECT("ALL["&amp;ARTOMORO[#Headers]&amp;"]"),rowPointer2)="","",INDEX(INDIRECT("ALL["&amp;ARTOMORO[#Headers]&amp;"]"),rowPointer2))</f>
        <v/>
      </c>
      <c r="U183" s="3" t="str">
        <f ca="1">IF(INDEX(INDIRECT("ALL["&amp;ARTOMORO[#Headers]&amp;"]"),rowPointer2)="","",INDEX(INDIRECT("ALL["&amp;ARTOMORO[#Headers]&amp;"]"),rowPointer2))</f>
        <v/>
      </c>
      <c r="V183" s="6" t="str">
        <f ca="1">IF(INDEX(INDIRECT("ALL["&amp;ARTOMORO[#Headers]&amp;"]"),rowPointer2)="","",INDEX(INDIRECT("ALL["&amp;ARTOMORO[#Headers]&amp;"]"),rowPointer2))</f>
        <v/>
      </c>
    </row>
    <row r="184" spans="1:22" x14ac:dyDescent="0.25">
      <c r="A184" s="7">
        <v>304</v>
      </c>
      <c r="C184" t="str">
        <f ca="1">INDEX(INDIRECT("ALL["&amp;ARTOMORO[#Headers]&amp;"]"),rowPointer2)</f>
        <v/>
      </c>
      <c r="D184" s="2">
        <f ca="1">INDEX(INDIRECT("ALL["&amp;ARTOMORO[#Headers]&amp;"]"),rowPointer2)</f>
        <v>44937</v>
      </c>
      <c r="E184" s="2" t="str">
        <f ca="1">IF(ARTOMORO[[#This Row],[TGL MASUK_H]]&gt;D183,ARTOMORO[[#This Row],[TGL MASUK_H]],IF(ARTOMORO[[#This Row],[ID]]=42,ARTOMORO[[#This Row],[TGL MASUK_H]],""))</f>
        <v/>
      </c>
      <c r="F184" s="6" t="str">
        <f ca="1">IF(INDEX(INDIRECT("ALL["&amp;ARTOMORO[#Headers]&amp;"]"),rowPointer2)="","",INDEX(INDIRECT("ALL["&amp;ARTOMORO[#Headers]&amp;"]"),rowPointer2))</f>
        <v/>
      </c>
      <c r="G184" s="6" t="str">
        <f ca="1">IF(INDEX(INDIRECT("ALL["&amp;ARTOMORO[#Headers]&amp;"]"),rowPointer2)="","",INDEX(INDIRECT("ALL["&amp;ARTOMORO[#Headers]&amp;"]"),rowPointer2))</f>
        <v/>
      </c>
      <c r="H184" s="6" t="str">
        <f ca="1">IF(INDEX(INDIRECT("ALL["&amp;ARTOMORO[#Headers]&amp;"]"),rowPointer2)="","",INDEX(INDIRECT("ALL["&amp;ARTOMORO[#Headers]&amp;"]"),rowPointer2))</f>
        <v/>
      </c>
      <c r="I184" s="6" t="str">
        <f ca="1">IF(INDEX(INDIRECT("ALL["&amp;ARTOMORO[#Headers]&amp;"]"),rowPointer2)="","",INDEX(INDIRECT("ALL["&amp;ARTOMORO[#Headers]&amp;"]"),rowPointer2))</f>
        <v/>
      </c>
      <c r="J184" s="2" t="str">
        <f ca="1">IF(INDEX(INDIRECT("ALL["&amp;ARTOMORO[#Headers]&amp;"]"),rowPointer2)="","",INDEX(INDIRECT("ALL["&amp;ARTOMORO[#Headers]&amp;"]"),rowPointer2))</f>
        <v/>
      </c>
      <c r="K184" s="6" t="str">
        <f ca="1">IF(INDEX(INDIRECT("ALL["&amp;ARTOMORO[#Headers]&amp;"]"),rowPointer2)="","",INDEX(INDIRECT("ALL["&amp;ARTOMORO[#Headers]&amp;"]"),rowPointer2))</f>
        <v/>
      </c>
      <c r="L184" s="6" t="str">
        <f ca="1">IF(INDEX(INDIRECT("ALL["&amp;ARTOMORO[#Headers]&amp;"]"),rowPointer2)="","",INDEX(INDIRECT("ALL["&amp;ARTOMORO[#Headers]&amp;"]"),rowPointer2))</f>
        <v/>
      </c>
      <c r="M184" s="6" t="str">
        <f ca="1">IF(INDEX(INDIRECT("ALL["&amp;ARTOMORO[#Headers]&amp;"]"),rowPointer2)="","",INDEX(INDIRECT("ALL["&amp;ARTOMORO[#Headers]&amp;"]"),rowPointer2))</f>
        <v/>
      </c>
      <c r="N184" s="6" t="str">
        <f ca="1">IF(INDEX(INDIRECT("ALL["&amp;ARTOMORO[#Headers]&amp;"]"),rowPointer2)="","",INDEX(INDIRECT("ALL["&amp;ARTOMORO[#Headers]&amp;"]"),rowPointer2))</f>
        <v/>
      </c>
      <c r="O184" s="6" t="str">
        <f ca="1">IF(INDEX(INDIRECT("ALL["&amp;ARTOMORO[#Headers]&amp;"]"),rowPointer2)="","",INDEX(INDIRECT("ALL["&amp;ARTOMORO[#Headers]&amp;"]"),rowPointer2))</f>
        <v/>
      </c>
      <c r="P184" s="3" t="str">
        <f ca="1">IF(INDEX(INDIRECT("ALL["&amp;ARTOMORO[#Headers]&amp;"]"),rowPointer2)="","",INDEX(INDIRECT("ALL["&amp;ARTOMORO[#Headers]&amp;"]"),rowPointer2))</f>
        <v/>
      </c>
      <c r="Q184" s="3" t="str">
        <f ca="1">IF(INDEX(INDIRECT("ALL["&amp;ARTOMORO[#Headers]&amp;"]"),rowPointer2)="","",INDEX(INDIRECT("ALL["&amp;ARTOMORO[#Headers]&amp;"]"),rowPointer2))</f>
        <v/>
      </c>
      <c r="R184" s="6" t="str">
        <f ca="1">IF(INDEX(INDIRECT("ALL["&amp;ARTOMORO[#Headers]&amp;"]"),rowPointer2)="","",INDEX(INDIRECT("ALL["&amp;ARTOMORO[#Headers]&amp;"]"),rowPointer2))</f>
        <v/>
      </c>
      <c r="S184" s="4" t="str">
        <f ca="1">IF(INDEX(INDIRECT("ALL["&amp;ARTOMORO[#Headers]&amp;"]"),rowPointer2)="","",INDEX(INDIRECT("ALL["&amp;ARTOMORO[#Headers]&amp;"]"),rowPointer2))</f>
        <v/>
      </c>
      <c r="T184" s="4" t="str">
        <f ca="1">IF(INDEX(INDIRECT("ALL["&amp;ARTOMORO[#Headers]&amp;"]"),rowPointer2)="","",INDEX(INDIRECT("ALL["&amp;ARTOMORO[#Headers]&amp;"]"),rowPointer2))</f>
        <v/>
      </c>
      <c r="U184" s="3" t="str">
        <f ca="1">IF(INDEX(INDIRECT("ALL["&amp;ARTOMORO[#Headers]&amp;"]"),rowPointer2)="","",INDEX(INDIRECT("ALL["&amp;ARTOMORO[#Headers]&amp;"]"),rowPointer2))</f>
        <v/>
      </c>
      <c r="V184" s="6" t="str">
        <f ca="1">IF(INDEX(INDIRECT("ALL["&amp;ARTOMORO[#Headers]&amp;"]"),rowPointer2)="","",INDEX(INDIRECT("ALL["&amp;ARTOMORO[#Headers]&amp;"]"),rowPointer2))</f>
        <v/>
      </c>
    </row>
    <row r="185" spans="1:22" x14ac:dyDescent="0.25">
      <c r="A185" s="7">
        <v>305</v>
      </c>
      <c r="C185">
        <f ca="1">INDEX(INDIRECT("ALL["&amp;ARTOMORO[#Headers]&amp;"]"),rowPointer2)</f>
        <v>305</v>
      </c>
      <c r="D185" s="2">
        <f ca="1">INDEX(INDIRECT("ALL["&amp;ARTOMORO[#Headers]&amp;"]"),rowPointer2)</f>
        <v>44937</v>
      </c>
      <c r="E185" s="2" t="str">
        <f ca="1">IF(ARTOMORO[[#This Row],[TGL MASUK_H]]&gt;D184,ARTOMORO[[#This Row],[TGL MASUK_H]],IF(ARTOMORO[[#This Row],[ID]]=42,ARTOMORO[[#This Row],[TGL MASUK_H]],""))</f>
        <v/>
      </c>
      <c r="F185" s="6" t="str">
        <f ca="1">IF(INDEX(INDIRECT("ALL["&amp;ARTOMORO[#Headers]&amp;"]"),rowPointer2)="","",INDEX(INDIRECT("ALL["&amp;ARTOMORO[#Headers]&amp;"]"),rowPointer2))</f>
        <v>KENKO SINAR INDONESIA</v>
      </c>
      <c r="G185" s="6" t="str">
        <f ca="1">IF(INDEX(INDIRECT("ALL["&amp;ARTOMORO[#Headers]&amp;"]"),rowPointer2)="","",INDEX(INDIRECT("ALL["&amp;ARTOMORO[#Headers]&amp;"]"),rowPointer2))</f>
        <v>ARTO MORO</v>
      </c>
      <c r="H185" s="6" t="str">
        <f ca="1">IF(INDEX(INDIRECT("ALL["&amp;ARTOMORO[#Headers]&amp;"]"),rowPointer2)="","",INDEX(INDIRECT("ALL["&amp;ARTOMORO[#Headers]&amp;"]"),rowPointer2))</f>
        <v>23010528</v>
      </c>
      <c r="I185" s="6" t="str">
        <f ca="1">IF(INDEX(INDIRECT("ALL["&amp;ARTOMORO[#Headers]&amp;"]"),rowPointer2)="","",INDEX(INDIRECT("ALL["&amp;ARTOMORO[#Headers]&amp;"]"),rowPointer2))</f>
        <v>SA 39409</v>
      </c>
      <c r="J185" s="2">
        <f ca="1">IF(INDEX(INDIRECT("ALL["&amp;ARTOMORO[#Headers]&amp;"]"),rowPointer2)="","",INDEX(INDIRECT("ALL["&amp;ARTOMORO[#Headers]&amp;"]"),rowPointer2))</f>
        <v>44935</v>
      </c>
      <c r="K185" s="6" t="str">
        <f ca="1">IF(INDEX(INDIRECT("ALL["&amp;ARTOMORO[#Headers]&amp;"]"),rowPointer2)="","",INDEX(INDIRECT("ALL["&amp;ARTOMORO[#Headers]&amp;"]"),rowPointer2))</f>
        <v/>
      </c>
      <c r="L185" s="6" t="str">
        <f ca="1">IF(INDEX(INDIRECT("ALL["&amp;ARTOMORO[#Headers]&amp;"]"),rowPointer2)="","",INDEX(INDIRECT("ALL["&amp;ARTOMORO[#Headers]&amp;"]"),rowPointer2))</f>
        <v>KENKO CORRECTION FLUID KE-823M</v>
      </c>
      <c r="M185" s="6">
        <f ca="1">IF(INDEX(INDIRECT("ALL["&amp;ARTOMORO[#Headers]&amp;"]"),rowPointer2)="","",INDEX(INDIRECT("ALL["&amp;ARTOMORO[#Headers]&amp;"]"),rowPointer2))</f>
        <v>5</v>
      </c>
      <c r="N185" s="6" t="str">
        <f ca="1">IF(INDEX(INDIRECT("ALL["&amp;ARTOMORO[#Headers]&amp;"]"),rowPointer2)="","",INDEX(INDIRECT("ALL["&amp;ARTOMORO[#Headers]&amp;"]"),rowPointer2))</f>
        <v/>
      </c>
      <c r="O185" s="6" t="str">
        <f ca="1">IF(INDEX(INDIRECT("ALL["&amp;ARTOMORO[#Headers]&amp;"]"),rowPointer2)="","",INDEX(INDIRECT("ALL["&amp;ARTOMORO[#Headers]&amp;"]"),rowPointer2))</f>
        <v/>
      </c>
      <c r="P185" s="3" t="str">
        <f ca="1">IF(INDEX(INDIRECT("ALL["&amp;ARTOMORO[#Headers]&amp;"]"),rowPointer2)="","",INDEX(INDIRECT("ALL["&amp;ARTOMORO[#Headers]&amp;"]"),rowPointer2))</f>
        <v/>
      </c>
      <c r="Q185" s="3">
        <f ca="1">IF(INDEX(INDIRECT("ALL["&amp;ARTOMORO[#Headers]&amp;"]"),rowPointer2)="","",INDEX(INDIRECT("ALL["&amp;ARTOMORO[#Headers]&amp;"]"),rowPointer2))</f>
        <v>2052000</v>
      </c>
      <c r="R185" s="6" t="str">
        <f ca="1">IF(INDEX(INDIRECT("ALL["&amp;ARTOMORO[#Headers]&amp;"]"),rowPointer2)="","",INDEX(INDIRECT("ALL["&amp;ARTOMORO[#Headers]&amp;"]"),rowPointer2))</f>
        <v>36 DOZ</v>
      </c>
      <c r="S185" s="4">
        <f ca="1">IF(INDEX(INDIRECT("ALL["&amp;ARTOMORO[#Headers]&amp;"]"),rowPointer2)="","",INDEX(INDIRECT("ALL["&amp;ARTOMORO[#Headers]&amp;"]"),rowPointer2))</f>
        <v>0.17</v>
      </c>
      <c r="T185" s="4" t="str">
        <f ca="1">IF(INDEX(INDIRECT("ALL["&amp;ARTOMORO[#Headers]&amp;"]"),rowPointer2)="","",INDEX(INDIRECT("ALL["&amp;ARTOMORO[#Headers]&amp;"]"),rowPointer2))</f>
        <v/>
      </c>
      <c r="U185" s="3" t="str">
        <f ca="1">IF(INDEX(INDIRECT("ALL["&amp;ARTOMORO[#Headers]&amp;"]"),rowPointer2)="","",INDEX(INDIRECT("ALL["&amp;ARTOMORO[#Headers]&amp;"]"),rowPointer2))</f>
        <v/>
      </c>
      <c r="V185" s="6" t="str">
        <f ca="1">IF(INDEX(INDIRECT("ALL["&amp;ARTOMORO[#Headers]&amp;"]"),rowPointer2)="","",INDEX(INDIRECT("ALL["&amp;ARTOMORO[#Headers]&amp;"]"),rowPointer2))</f>
        <v/>
      </c>
    </row>
    <row r="186" spans="1:22" x14ac:dyDescent="0.25">
      <c r="A186" s="7">
        <v>306</v>
      </c>
      <c r="C186" t="str">
        <f ca="1">INDEX(INDIRECT("ALL["&amp;ARTOMORO[#Headers]&amp;"]"),rowPointer2)</f>
        <v/>
      </c>
      <c r="D186" s="2">
        <f ca="1">INDEX(INDIRECT("ALL["&amp;ARTOMORO[#Headers]&amp;"]"),rowPointer2)</f>
        <v>44937</v>
      </c>
      <c r="E186" s="2" t="str">
        <f ca="1">IF(ARTOMORO[[#This Row],[TGL MASUK_H]]&gt;D185,ARTOMORO[[#This Row],[TGL MASUK_H]],IF(ARTOMORO[[#This Row],[ID]]=42,ARTOMORO[[#This Row],[TGL MASUK_H]],""))</f>
        <v/>
      </c>
      <c r="F186" s="6" t="str">
        <f ca="1">IF(INDEX(INDIRECT("ALL["&amp;ARTOMORO[#Headers]&amp;"]"),rowPointer2)="","",INDEX(INDIRECT("ALL["&amp;ARTOMORO[#Headers]&amp;"]"),rowPointer2))</f>
        <v/>
      </c>
      <c r="G186" s="6" t="str">
        <f ca="1">IF(INDEX(INDIRECT("ALL["&amp;ARTOMORO[#Headers]&amp;"]"),rowPointer2)="","",INDEX(INDIRECT("ALL["&amp;ARTOMORO[#Headers]&amp;"]"),rowPointer2))</f>
        <v/>
      </c>
      <c r="H186" s="6" t="str">
        <f ca="1">IF(INDEX(INDIRECT("ALL["&amp;ARTOMORO[#Headers]&amp;"]"),rowPointer2)="","",INDEX(INDIRECT("ALL["&amp;ARTOMORO[#Headers]&amp;"]"),rowPointer2))</f>
        <v/>
      </c>
      <c r="I186" s="6" t="str">
        <f ca="1">IF(INDEX(INDIRECT("ALL["&amp;ARTOMORO[#Headers]&amp;"]"),rowPointer2)="","",INDEX(INDIRECT("ALL["&amp;ARTOMORO[#Headers]&amp;"]"),rowPointer2))</f>
        <v/>
      </c>
      <c r="J186" s="2" t="str">
        <f ca="1">IF(INDEX(INDIRECT("ALL["&amp;ARTOMORO[#Headers]&amp;"]"),rowPointer2)="","",INDEX(INDIRECT("ALL["&amp;ARTOMORO[#Headers]&amp;"]"),rowPointer2))</f>
        <v/>
      </c>
      <c r="K186" s="6" t="str">
        <f ca="1">IF(INDEX(INDIRECT("ALL["&amp;ARTOMORO[#Headers]&amp;"]"),rowPointer2)="","",INDEX(INDIRECT("ALL["&amp;ARTOMORO[#Headers]&amp;"]"),rowPointer2))</f>
        <v/>
      </c>
      <c r="L186" s="6" t="str">
        <f ca="1">IF(INDEX(INDIRECT("ALL["&amp;ARTOMORO[#Headers]&amp;"]"),rowPointer2)="","",INDEX(INDIRECT("ALL["&amp;ARTOMORO[#Headers]&amp;"]"),rowPointer2))</f>
        <v>KENKO POCKET NOTE PN-404</v>
      </c>
      <c r="M186" s="6">
        <f ca="1">IF(INDEX(INDIRECT("ALL["&amp;ARTOMORO[#Headers]&amp;"]"),rowPointer2)="","",INDEX(INDIRECT("ALL["&amp;ARTOMORO[#Headers]&amp;"]"),rowPointer2))</f>
        <v>1</v>
      </c>
      <c r="N186" s="6" t="str">
        <f ca="1">IF(INDEX(INDIRECT("ALL["&amp;ARTOMORO[#Headers]&amp;"]"),rowPointer2)="","",INDEX(INDIRECT("ALL["&amp;ARTOMORO[#Headers]&amp;"]"),rowPointer2))</f>
        <v/>
      </c>
      <c r="O186" s="6" t="str">
        <f ca="1">IF(INDEX(INDIRECT("ALL["&amp;ARTOMORO[#Headers]&amp;"]"),rowPointer2)="","",INDEX(INDIRECT("ALL["&amp;ARTOMORO[#Headers]&amp;"]"),rowPointer2))</f>
        <v/>
      </c>
      <c r="P186" s="3" t="str">
        <f ca="1">IF(INDEX(INDIRECT("ALL["&amp;ARTOMORO[#Headers]&amp;"]"),rowPointer2)="","",INDEX(INDIRECT("ALL["&amp;ARTOMORO[#Headers]&amp;"]"),rowPointer2))</f>
        <v/>
      </c>
      <c r="Q186" s="3">
        <f ca="1">IF(INDEX(INDIRECT("ALL["&amp;ARTOMORO[#Headers]&amp;"]"),rowPointer2)="","",INDEX(INDIRECT("ALL["&amp;ARTOMORO[#Headers]&amp;"]"),rowPointer2))</f>
        <v>804000</v>
      </c>
      <c r="R186" s="6" t="str">
        <f ca="1">IF(INDEX(INDIRECT("ALL["&amp;ARTOMORO[#Headers]&amp;"]"),rowPointer2)="","",INDEX(INDIRECT("ALL["&amp;ARTOMORO[#Headers]&amp;"]"),rowPointer2))</f>
        <v>20 DOZ</v>
      </c>
      <c r="S186" s="4">
        <f ca="1">IF(INDEX(INDIRECT("ALL["&amp;ARTOMORO[#Headers]&amp;"]"),rowPointer2)="","",INDEX(INDIRECT("ALL["&amp;ARTOMORO[#Headers]&amp;"]"),rowPointer2))</f>
        <v>0.17</v>
      </c>
      <c r="T186" s="4" t="str">
        <f ca="1">IF(INDEX(INDIRECT("ALL["&amp;ARTOMORO[#Headers]&amp;"]"),rowPointer2)="","",INDEX(INDIRECT("ALL["&amp;ARTOMORO[#Headers]&amp;"]"),rowPointer2))</f>
        <v/>
      </c>
      <c r="U186" s="3" t="str">
        <f ca="1">IF(INDEX(INDIRECT("ALL["&amp;ARTOMORO[#Headers]&amp;"]"),rowPointer2)="","",INDEX(INDIRECT("ALL["&amp;ARTOMORO[#Headers]&amp;"]"),rowPointer2))</f>
        <v/>
      </c>
      <c r="V186" s="6" t="str">
        <f ca="1">IF(INDEX(INDIRECT("ALL["&amp;ARTOMORO[#Headers]&amp;"]"),rowPointer2)="","",INDEX(INDIRECT("ALL["&amp;ARTOMORO[#Headers]&amp;"]"),rowPointer2))</f>
        <v/>
      </c>
    </row>
    <row r="187" spans="1:22" x14ac:dyDescent="0.25">
      <c r="A187" s="7">
        <v>307</v>
      </c>
      <c r="C187" t="str">
        <f ca="1">INDEX(INDIRECT("ALL["&amp;ARTOMORO[#Headers]&amp;"]"),rowPointer2)</f>
        <v/>
      </c>
      <c r="D187" s="2">
        <f ca="1">INDEX(INDIRECT("ALL["&amp;ARTOMORO[#Headers]&amp;"]"),rowPointer2)</f>
        <v>44937</v>
      </c>
      <c r="E187" s="2" t="str">
        <f ca="1">IF(ARTOMORO[[#This Row],[TGL MASUK_H]]&gt;D186,ARTOMORO[[#This Row],[TGL MASUK_H]],IF(ARTOMORO[[#This Row],[ID]]=42,ARTOMORO[[#This Row],[TGL MASUK_H]],""))</f>
        <v/>
      </c>
      <c r="F187" s="6" t="str">
        <f ca="1">IF(INDEX(INDIRECT("ALL["&amp;ARTOMORO[#Headers]&amp;"]"),rowPointer2)="","",INDEX(INDIRECT("ALL["&amp;ARTOMORO[#Headers]&amp;"]"),rowPointer2))</f>
        <v/>
      </c>
      <c r="G187" s="6" t="str">
        <f ca="1">IF(INDEX(INDIRECT("ALL["&amp;ARTOMORO[#Headers]&amp;"]"),rowPointer2)="","",INDEX(INDIRECT("ALL["&amp;ARTOMORO[#Headers]&amp;"]"),rowPointer2))</f>
        <v/>
      </c>
      <c r="H187" s="6" t="str">
        <f ca="1">IF(INDEX(INDIRECT("ALL["&amp;ARTOMORO[#Headers]&amp;"]"),rowPointer2)="","",INDEX(INDIRECT("ALL["&amp;ARTOMORO[#Headers]&amp;"]"),rowPointer2))</f>
        <v/>
      </c>
      <c r="I187" s="6" t="str">
        <f ca="1">IF(INDEX(INDIRECT("ALL["&amp;ARTOMORO[#Headers]&amp;"]"),rowPointer2)="","",INDEX(INDIRECT("ALL["&amp;ARTOMORO[#Headers]&amp;"]"),rowPointer2))</f>
        <v/>
      </c>
      <c r="J187" s="2" t="str">
        <f ca="1">IF(INDEX(INDIRECT("ALL["&amp;ARTOMORO[#Headers]&amp;"]"),rowPointer2)="","",INDEX(INDIRECT("ALL["&amp;ARTOMORO[#Headers]&amp;"]"),rowPointer2))</f>
        <v/>
      </c>
      <c r="K187" s="6" t="str">
        <f ca="1">IF(INDEX(INDIRECT("ALL["&amp;ARTOMORO[#Headers]&amp;"]"),rowPointer2)="","",INDEX(INDIRECT("ALL["&amp;ARTOMORO[#Headers]&amp;"]"),rowPointer2))</f>
        <v/>
      </c>
      <c r="L187" s="6" t="str">
        <f ca="1">IF(INDEX(INDIRECT("ALL["&amp;ARTOMORO[#Headers]&amp;"]"),rowPointer2)="","",INDEX(INDIRECT("ALL["&amp;ARTOMORO[#Headers]&amp;"]"),rowPointer2))</f>
        <v/>
      </c>
      <c r="M187" s="6" t="str">
        <f ca="1">IF(INDEX(INDIRECT("ALL["&amp;ARTOMORO[#Headers]&amp;"]"),rowPointer2)="","",INDEX(INDIRECT("ALL["&amp;ARTOMORO[#Headers]&amp;"]"),rowPointer2))</f>
        <v/>
      </c>
      <c r="N187" s="6" t="str">
        <f ca="1">IF(INDEX(INDIRECT("ALL["&amp;ARTOMORO[#Headers]&amp;"]"),rowPointer2)="","",INDEX(INDIRECT("ALL["&amp;ARTOMORO[#Headers]&amp;"]"),rowPointer2))</f>
        <v/>
      </c>
      <c r="O187" s="6" t="str">
        <f ca="1">IF(INDEX(INDIRECT("ALL["&amp;ARTOMORO[#Headers]&amp;"]"),rowPointer2)="","",INDEX(INDIRECT("ALL["&amp;ARTOMORO[#Headers]&amp;"]"),rowPointer2))</f>
        <v/>
      </c>
      <c r="P187" s="3" t="str">
        <f ca="1">IF(INDEX(INDIRECT("ALL["&amp;ARTOMORO[#Headers]&amp;"]"),rowPointer2)="","",INDEX(INDIRECT("ALL["&amp;ARTOMORO[#Headers]&amp;"]"),rowPointer2))</f>
        <v/>
      </c>
      <c r="Q187" s="3" t="str">
        <f ca="1">IF(INDEX(INDIRECT("ALL["&amp;ARTOMORO[#Headers]&amp;"]"),rowPointer2)="","",INDEX(INDIRECT("ALL["&amp;ARTOMORO[#Headers]&amp;"]"),rowPointer2))</f>
        <v/>
      </c>
      <c r="R187" s="6" t="str">
        <f ca="1">IF(INDEX(INDIRECT("ALL["&amp;ARTOMORO[#Headers]&amp;"]"),rowPointer2)="","",INDEX(INDIRECT("ALL["&amp;ARTOMORO[#Headers]&amp;"]"),rowPointer2))</f>
        <v/>
      </c>
      <c r="S187" s="4" t="str">
        <f ca="1">IF(INDEX(INDIRECT("ALL["&amp;ARTOMORO[#Headers]&amp;"]"),rowPointer2)="","",INDEX(INDIRECT("ALL["&amp;ARTOMORO[#Headers]&amp;"]"),rowPointer2))</f>
        <v/>
      </c>
      <c r="T187" s="4" t="str">
        <f ca="1">IF(INDEX(INDIRECT("ALL["&amp;ARTOMORO[#Headers]&amp;"]"),rowPointer2)="","",INDEX(INDIRECT("ALL["&amp;ARTOMORO[#Headers]&amp;"]"),rowPointer2))</f>
        <v/>
      </c>
      <c r="U187" s="3" t="str">
        <f ca="1">IF(INDEX(INDIRECT("ALL["&amp;ARTOMORO[#Headers]&amp;"]"),rowPointer2)="","",INDEX(INDIRECT("ALL["&amp;ARTOMORO[#Headers]&amp;"]"),rowPointer2))</f>
        <v/>
      </c>
      <c r="V187" s="6" t="str">
        <f ca="1">IF(INDEX(INDIRECT("ALL["&amp;ARTOMORO[#Headers]&amp;"]"),rowPointer2)="","",INDEX(INDIRECT("ALL["&amp;ARTOMORO[#Headers]&amp;"]"),rowPointer2))</f>
        <v/>
      </c>
    </row>
    <row r="188" spans="1:22" x14ac:dyDescent="0.25">
      <c r="A188" s="7">
        <v>321</v>
      </c>
      <c r="C188">
        <f ca="1">INDEX(INDIRECT("ALL["&amp;ARTOMORO[#Headers]&amp;"]"),rowPointer2)</f>
        <v>321</v>
      </c>
      <c r="D188" s="2">
        <f ca="1">INDEX(INDIRECT("ALL["&amp;ARTOMORO[#Headers]&amp;"]"),rowPointer2)</f>
        <v>44938</v>
      </c>
      <c r="E188" s="2">
        <f ca="1">IF(ARTOMORO[[#This Row],[TGL MASUK_H]]&gt;D187,ARTOMORO[[#This Row],[TGL MASUK_H]],IF(ARTOMORO[[#This Row],[ID]]=42,ARTOMORO[[#This Row],[TGL MASUK_H]],""))</f>
        <v>44938</v>
      </c>
      <c r="F188" s="6" t="str">
        <f ca="1">IF(INDEX(INDIRECT("ALL["&amp;ARTOMORO[#Headers]&amp;"]"),rowPointer2)="","",INDEX(INDIRECT("ALL["&amp;ARTOMORO[#Headers]&amp;"]"),rowPointer2))</f>
        <v>ATALI MAKMUR</v>
      </c>
      <c r="G188" s="6" t="str">
        <f ca="1">IF(INDEX(INDIRECT("ALL["&amp;ARTOMORO[#Headers]&amp;"]"),rowPointer2)="","",INDEX(INDIRECT("ALL["&amp;ARTOMORO[#Headers]&amp;"]"),rowPointer2))</f>
        <v>ARTO MORO</v>
      </c>
      <c r="H188" s="6" t="str">
        <f ca="1">IF(INDEX(INDIRECT("ALL["&amp;ARTOMORO[#Headers]&amp;"]"),rowPointer2)="","",INDEX(INDIRECT("ALL["&amp;ARTOMORO[#Headers]&amp;"]"),rowPointer2))</f>
        <v>SA230100431</v>
      </c>
      <c r="I188" s="6" t="str">
        <f ca="1">IF(INDEX(INDIRECT("ALL["&amp;ARTOMORO[#Headers]&amp;"]"),rowPointer2)="","",INDEX(INDIRECT("ALL["&amp;ARTOMORO[#Headers]&amp;"]"),rowPointer2))</f>
        <v/>
      </c>
      <c r="J188" s="2">
        <f ca="1">IF(INDEX(INDIRECT("ALL["&amp;ARTOMORO[#Headers]&amp;"]"),rowPointer2)="","",INDEX(INDIRECT("ALL["&amp;ARTOMORO[#Headers]&amp;"]"),rowPointer2))</f>
        <v>44933</v>
      </c>
      <c r="K188" s="6" t="str">
        <f ca="1">IF(INDEX(INDIRECT("ALL["&amp;ARTOMORO[#Headers]&amp;"]"),rowPointer2)="","",INDEX(INDIRECT("ALL["&amp;ARTOMORO[#Headers]&amp;"]"),rowPointer2))</f>
        <v/>
      </c>
      <c r="L188" s="6" t="str">
        <f ca="1">IF(INDEX(INDIRECT("ALL["&amp;ARTOMORO[#Headers]&amp;"]"),rowPointer2)="","",INDEX(INDIRECT("ALL["&amp;ARTOMORO[#Headers]&amp;"]"),rowPointer2))</f>
        <v>PENCIL P-88 2B JK</v>
      </c>
      <c r="M188" s="6">
        <f ca="1">IF(INDEX(INDIRECT("ALL["&amp;ARTOMORO[#Headers]&amp;"]"),rowPointer2)="","",INDEX(INDIRECT("ALL["&amp;ARTOMORO[#Headers]&amp;"]"),rowPointer2))</f>
        <v>10</v>
      </c>
      <c r="N188" s="6">
        <f ca="1">IF(INDEX(INDIRECT("ALL["&amp;ARTOMORO[#Headers]&amp;"]"),rowPointer2)="","",INDEX(INDIRECT("ALL["&amp;ARTOMORO[#Headers]&amp;"]"),rowPointer2))</f>
        <v>300</v>
      </c>
      <c r="O188" s="6" t="str">
        <f ca="1">IF(INDEX(INDIRECT("ALL["&amp;ARTOMORO[#Headers]&amp;"]"),rowPointer2)="","",INDEX(INDIRECT("ALL["&amp;ARTOMORO[#Headers]&amp;"]"),rowPointer2))</f>
        <v>GRS</v>
      </c>
      <c r="P188" s="3">
        <f ca="1">IF(INDEX(INDIRECT("ALL["&amp;ARTOMORO[#Headers]&amp;"]"),rowPointer2)="","",INDEX(INDIRECT("ALL["&amp;ARTOMORO[#Headers]&amp;"]"),rowPointer2))</f>
        <v>104400</v>
      </c>
      <c r="Q188" s="3" t="str">
        <f ca="1">IF(INDEX(INDIRECT("ALL["&amp;ARTOMORO[#Headers]&amp;"]"),rowPointer2)="","",INDEX(INDIRECT("ALL["&amp;ARTOMORO[#Headers]&amp;"]"),rowPointer2))</f>
        <v/>
      </c>
      <c r="R188" s="6" t="str">
        <f ca="1">IF(INDEX(INDIRECT("ALL["&amp;ARTOMORO[#Headers]&amp;"]"),rowPointer2)="","",INDEX(INDIRECT("ALL["&amp;ARTOMORO[#Headers]&amp;"]"),rowPointer2))</f>
        <v>30 GRS</v>
      </c>
      <c r="S188" s="4">
        <f ca="1">IF(INDEX(INDIRECT("ALL["&amp;ARTOMORO[#Headers]&amp;"]"),rowPointer2)="","",INDEX(INDIRECT("ALL["&amp;ARTOMORO[#Headers]&amp;"]"),rowPointer2))</f>
        <v>0.125</v>
      </c>
      <c r="T188" s="4">
        <f ca="1">IF(INDEX(INDIRECT("ALL["&amp;ARTOMORO[#Headers]&amp;"]"),rowPointer2)="","",INDEX(INDIRECT("ALL["&amp;ARTOMORO[#Headers]&amp;"]"),rowPointer2))</f>
        <v>0.05</v>
      </c>
      <c r="U188" s="3" t="str">
        <f ca="1">IF(INDEX(INDIRECT("ALL["&amp;ARTOMORO[#Headers]&amp;"]"),rowPointer2)="","",INDEX(INDIRECT("ALL["&amp;ARTOMORO[#Headers]&amp;"]"),rowPointer2))</f>
        <v/>
      </c>
      <c r="V188" s="6" t="str">
        <f ca="1">IF(INDEX(INDIRECT("ALL["&amp;ARTOMORO[#Headers]&amp;"]"),rowPointer2)="","",INDEX(INDIRECT("ALL["&amp;ARTOMORO[#Headers]&amp;"]"),rowPointer2))</f>
        <v/>
      </c>
    </row>
    <row r="189" spans="1:22" x14ac:dyDescent="0.25">
      <c r="A189" s="7">
        <v>322</v>
      </c>
      <c r="C189" t="str">
        <f ca="1">INDEX(INDIRECT("ALL["&amp;ARTOMORO[#Headers]&amp;"]"),rowPointer2)</f>
        <v/>
      </c>
      <c r="D189" s="2">
        <f ca="1">INDEX(INDIRECT("ALL["&amp;ARTOMORO[#Headers]&amp;"]"),rowPointer2)</f>
        <v>44938</v>
      </c>
      <c r="E189" s="2" t="str">
        <f ca="1">IF(ARTOMORO[[#This Row],[TGL MASUK_H]]&gt;D188,ARTOMORO[[#This Row],[TGL MASUK_H]],IF(ARTOMORO[[#This Row],[ID]]=42,ARTOMORO[[#This Row],[TGL MASUK_H]],""))</f>
        <v/>
      </c>
      <c r="F189" s="6" t="str">
        <f ca="1">IF(INDEX(INDIRECT("ALL["&amp;ARTOMORO[#Headers]&amp;"]"),rowPointer2)="","",INDEX(INDIRECT("ALL["&amp;ARTOMORO[#Headers]&amp;"]"),rowPointer2))</f>
        <v/>
      </c>
      <c r="G189" s="6" t="str">
        <f ca="1">IF(INDEX(INDIRECT("ALL["&amp;ARTOMORO[#Headers]&amp;"]"),rowPointer2)="","",INDEX(INDIRECT("ALL["&amp;ARTOMORO[#Headers]&amp;"]"),rowPointer2))</f>
        <v/>
      </c>
      <c r="H189" s="6" t="str">
        <f ca="1">IF(INDEX(INDIRECT("ALL["&amp;ARTOMORO[#Headers]&amp;"]"),rowPointer2)="","",INDEX(INDIRECT("ALL["&amp;ARTOMORO[#Headers]&amp;"]"),rowPointer2))</f>
        <v/>
      </c>
      <c r="I189" s="6" t="str">
        <f ca="1">IF(INDEX(INDIRECT("ALL["&amp;ARTOMORO[#Headers]&amp;"]"),rowPointer2)="","",INDEX(INDIRECT("ALL["&amp;ARTOMORO[#Headers]&amp;"]"),rowPointer2))</f>
        <v/>
      </c>
      <c r="J189" s="2" t="str">
        <f ca="1">IF(INDEX(INDIRECT("ALL["&amp;ARTOMORO[#Headers]&amp;"]"),rowPointer2)="","",INDEX(INDIRECT("ALL["&amp;ARTOMORO[#Headers]&amp;"]"),rowPointer2))</f>
        <v/>
      </c>
      <c r="K189" s="6" t="str">
        <f ca="1">IF(INDEX(INDIRECT("ALL["&amp;ARTOMORO[#Headers]&amp;"]"),rowPointer2)="","",INDEX(INDIRECT("ALL["&amp;ARTOMORO[#Headers]&amp;"]"),rowPointer2))</f>
        <v/>
      </c>
      <c r="L189" s="6" t="str">
        <f ca="1">IF(INDEX(INDIRECT("ALL["&amp;ARTOMORO[#Headers]&amp;"]"),rowPointer2)="","",INDEX(INDIRECT("ALL["&amp;ARTOMORO[#Headers]&amp;"]"),rowPointer2))</f>
        <v>TRIGONAL CLIP NO.1 JK</v>
      </c>
      <c r="M189" s="6">
        <f ca="1">IF(INDEX(INDIRECT("ALL["&amp;ARTOMORO[#Headers]&amp;"]"),rowPointer2)="","",INDEX(INDIRECT("ALL["&amp;ARTOMORO[#Headers]&amp;"]"),rowPointer2))</f>
        <v>1</v>
      </c>
      <c r="N189" s="6">
        <f ca="1">IF(INDEX(INDIRECT("ALL["&amp;ARTOMORO[#Headers]&amp;"]"),rowPointer2)="","",INDEX(INDIRECT("ALL["&amp;ARTOMORO[#Headers]&amp;"]"),rowPointer2))</f>
        <v>500</v>
      </c>
      <c r="O189" s="6" t="str">
        <f ca="1">IF(INDEX(INDIRECT("ALL["&amp;ARTOMORO[#Headers]&amp;"]"),rowPointer2)="","",INDEX(INDIRECT("ALL["&amp;ARTOMORO[#Headers]&amp;"]"),rowPointer2))</f>
        <v>BOX</v>
      </c>
      <c r="P189" s="3">
        <f ca="1">IF(INDEX(INDIRECT("ALL["&amp;ARTOMORO[#Headers]&amp;"]"),rowPointer2)="","",INDEX(INDIRECT("ALL["&amp;ARTOMORO[#Headers]&amp;"]"),rowPointer2))</f>
        <v>1850</v>
      </c>
      <c r="Q189" s="3" t="str">
        <f ca="1">IF(INDEX(INDIRECT("ALL["&amp;ARTOMORO[#Headers]&amp;"]"),rowPointer2)="","",INDEX(INDIRECT("ALL["&amp;ARTOMORO[#Headers]&amp;"]"),rowPointer2))</f>
        <v/>
      </c>
      <c r="R189" s="6" t="str">
        <f ca="1">IF(INDEX(INDIRECT("ALL["&amp;ARTOMORO[#Headers]&amp;"]"),rowPointer2)="","",INDEX(INDIRECT("ALL["&amp;ARTOMORO[#Headers]&amp;"]"),rowPointer2))</f>
        <v>500 BOX</v>
      </c>
      <c r="S189" s="4">
        <f ca="1">IF(INDEX(INDIRECT("ALL["&amp;ARTOMORO[#Headers]&amp;"]"),rowPointer2)="","",INDEX(INDIRECT("ALL["&amp;ARTOMORO[#Headers]&amp;"]"),rowPointer2))</f>
        <v>0.125</v>
      </c>
      <c r="T189" s="4">
        <f ca="1">IF(INDEX(INDIRECT("ALL["&amp;ARTOMORO[#Headers]&amp;"]"),rowPointer2)="","",INDEX(INDIRECT("ALL["&amp;ARTOMORO[#Headers]&amp;"]"),rowPointer2))</f>
        <v>0.05</v>
      </c>
      <c r="U189" s="3" t="str">
        <f ca="1">IF(INDEX(INDIRECT("ALL["&amp;ARTOMORO[#Headers]&amp;"]"),rowPointer2)="","",INDEX(INDIRECT("ALL["&amp;ARTOMORO[#Headers]&amp;"]"),rowPointer2))</f>
        <v/>
      </c>
      <c r="V189" s="6" t="str">
        <f ca="1">IF(INDEX(INDIRECT("ALL["&amp;ARTOMORO[#Headers]&amp;"]"),rowPointer2)="","",INDEX(INDIRECT("ALL["&amp;ARTOMORO[#Headers]&amp;"]"),rowPointer2))</f>
        <v/>
      </c>
    </row>
    <row r="190" spans="1:22" x14ac:dyDescent="0.25">
      <c r="A190" s="7">
        <v>323</v>
      </c>
      <c r="C190" t="str">
        <f ca="1">INDEX(INDIRECT("ALL["&amp;ARTOMORO[#Headers]&amp;"]"),rowPointer2)</f>
        <v/>
      </c>
      <c r="D190" s="2">
        <f ca="1">INDEX(INDIRECT("ALL["&amp;ARTOMORO[#Headers]&amp;"]"),rowPointer2)</f>
        <v>44938</v>
      </c>
      <c r="E190" s="2" t="str">
        <f ca="1">IF(ARTOMORO[[#This Row],[TGL MASUK_H]]&gt;D189,ARTOMORO[[#This Row],[TGL MASUK_H]],IF(ARTOMORO[[#This Row],[ID]]=42,ARTOMORO[[#This Row],[TGL MASUK_H]],""))</f>
        <v/>
      </c>
      <c r="F190" s="6" t="str">
        <f ca="1">IF(INDEX(INDIRECT("ALL["&amp;ARTOMORO[#Headers]&amp;"]"),rowPointer2)="","",INDEX(INDIRECT("ALL["&amp;ARTOMORO[#Headers]&amp;"]"),rowPointer2))</f>
        <v/>
      </c>
      <c r="G190" s="6" t="str">
        <f ca="1">IF(INDEX(INDIRECT("ALL["&amp;ARTOMORO[#Headers]&amp;"]"),rowPointer2)="","",INDEX(INDIRECT("ALL["&amp;ARTOMORO[#Headers]&amp;"]"),rowPointer2))</f>
        <v/>
      </c>
      <c r="H190" s="6" t="str">
        <f ca="1">IF(INDEX(INDIRECT("ALL["&amp;ARTOMORO[#Headers]&amp;"]"),rowPointer2)="","",INDEX(INDIRECT("ALL["&amp;ARTOMORO[#Headers]&amp;"]"),rowPointer2))</f>
        <v/>
      </c>
      <c r="I190" s="6" t="str">
        <f ca="1">IF(INDEX(INDIRECT("ALL["&amp;ARTOMORO[#Headers]&amp;"]"),rowPointer2)="","",INDEX(INDIRECT("ALL["&amp;ARTOMORO[#Headers]&amp;"]"),rowPointer2))</f>
        <v/>
      </c>
      <c r="J190" s="2" t="str">
        <f ca="1">IF(INDEX(INDIRECT("ALL["&amp;ARTOMORO[#Headers]&amp;"]"),rowPointer2)="","",INDEX(INDIRECT("ALL["&amp;ARTOMORO[#Headers]&amp;"]"),rowPointer2))</f>
        <v/>
      </c>
      <c r="K190" s="6" t="str">
        <f ca="1">IF(INDEX(INDIRECT("ALL["&amp;ARTOMORO[#Headers]&amp;"]"),rowPointer2)="","",INDEX(INDIRECT("ALL["&amp;ARTOMORO[#Headers]&amp;"]"),rowPointer2))</f>
        <v/>
      </c>
      <c r="L190" s="6" t="str">
        <f ca="1">IF(INDEX(INDIRECT("ALL["&amp;ARTOMORO[#Headers]&amp;"]"),rowPointer2)="","",INDEX(INDIRECT("ALL["&amp;ARTOMORO[#Headers]&amp;"]"),rowPointer2))</f>
        <v>GUNTACKER GT-700 JK</v>
      </c>
      <c r="M190" s="6">
        <f ca="1">IF(INDEX(INDIRECT("ALL["&amp;ARTOMORO[#Headers]&amp;"]"),rowPointer2)="","",INDEX(INDIRECT("ALL["&amp;ARTOMORO[#Headers]&amp;"]"),rowPointer2))</f>
        <v>1</v>
      </c>
      <c r="N190" s="6">
        <f ca="1">IF(INDEX(INDIRECT("ALL["&amp;ARTOMORO[#Headers]&amp;"]"),rowPointer2)="","",INDEX(INDIRECT("ALL["&amp;ARTOMORO[#Headers]&amp;"]"),rowPointer2))</f>
        <v>72</v>
      </c>
      <c r="O190" s="6" t="str">
        <f ca="1">IF(INDEX(INDIRECT("ALL["&amp;ARTOMORO[#Headers]&amp;"]"),rowPointer2)="","",INDEX(INDIRECT("ALL["&amp;ARTOMORO[#Headers]&amp;"]"),rowPointer2))</f>
        <v>PCS</v>
      </c>
      <c r="P190" s="3">
        <f ca="1">IF(INDEX(INDIRECT("ALL["&amp;ARTOMORO[#Headers]&amp;"]"),rowPointer2)="","",INDEX(INDIRECT("ALL["&amp;ARTOMORO[#Headers]&amp;"]"),rowPointer2))</f>
        <v>34500</v>
      </c>
      <c r="Q190" s="3" t="str">
        <f ca="1">IF(INDEX(INDIRECT("ALL["&amp;ARTOMORO[#Headers]&amp;"]"),rowPointer2)="","",INDEX(INDIRECT("ALL["&amp;ARTOMORO[#Headers]&amp;"]"),rowPointer2))</f>
        <v/>
      </c>
      <c r="R190" s="6" t="str">
        <f ca="1">IF(INDEX(INDIRECT("ALL["&amp;ARTOMORO[#Headers]&amp;"]"),rowPointer2)="","",INDEX(INDIRECT("ALL["&amp;ARTOMORO[#Headers]&amp;"]"),rowPointer2))</f>
        <v>6 BOX X 12 PCS</v>
      </c>
      <c r="S190" s="4">
        <f ca="1">IF(INDEX(INDIRECT("ALL["&amp;ARTOMORO[#Headers]&amp;"]"),rowPointer2)="","",INDEX(INDIRECT("ALL["&amp;ARTOMORO[#Headers]&amp;"]"),rowPointer2))</f>
        <v>0.125</v>
      </c>
      <c r="T190" s="4">
        <f ca="1">IF(INDEX(INDIRECT("ALL["&amp;ARTOMORO[#Headers]&amp;"]"),rowPointer2)="","",INDEX(INDIRECT("ALL["&amp;ARTOMORO[#Headers]&amp;"]"),rowPointer2))</f>
        <v>0.05</v>
      </c>
      <c r="U190" s="3" t="str">
        <f ca="1">IF(INDEX(INDIRECT("ALL["&amp;ARTOMORO[#Headers]&amp;"]"),rowPointer2)="","",INDEX(INDIRECT("ALL["&amp;ARTOMORO[#Headers]&amp;"]"),rowPointer2))</f>
        <v/>
      </c>
      <c r="V190" s="6" t="str">
        <f ca="1">IF(INDEX(INDIRECT("ALL["&amp;ARTOMORO[#Headers]&amp;"]"),rowPointer2)="","",INDEX(INDIRECT("ALL["&amp;ARTOMORO[#Headers]&amp;"]"),rowPointer2))</f>
        <v/>
      </c>
    </row>
    <row r="191" spans="1:22" x14ac:dyDescent="0.25">
      <c r="A191" s="7">
        <v>324</v>
      </c>
      <c r="C191" t="str">
        <f ca="1">INDEX(INDIRECT("ALL["&amp;ARTOMORO[#Headers]&amp;"]"),rowPointer2)</f>
        <v/>
      </c>
      <c r="D191" s="2">
        <f ca="1">INDEX(INDIRECT("ALL["&amp;ARTOMORO[#Headers]&amp;"]"),rowPointer2)</f>
        <v>44938</v>
      </c>
      <c r="E191" s="2" t="str">
        <f ca="1">IF(ARTOMORO[[#This Row],[TGL MASUK_H]]&gt;D190,ARTOMORO[[#This Row],[TGL MASUK_H]],IF(ARTOMORO[[#This Row],[ID]]=42,ARTOMORO[[#This Row],[TGL MASUK_H]],""))</f>
        <v/>
      </c>
      <c r="F191" s="6" t="str">
        <f ca="1">IF(INDEX(INDIRECT("ALL["&amp;ARTOMORO[#Headers]&amp;"]"),rowPointer2)="","",INDEX(INDIRECT("ALL["&amp;ARTOMORO[#Headers]&amp;"]"),rowPointer2))</f>
        <v/>
      </c>
      <c r="G191" s="6" t="str">
        <f ca="1">IF(INDEX(INDIRECT("ALL["&amp;ARTOMORO[#Headers]&amp;"]"),rowPointer2)="","",INDEX(INDIRECT("ALL["&amp;ARTOMORO[#Headers]&amp;"]"),rowPointer2))</f>
        <v/>
      </c>
      <c r="H191" s="6" t="str">
        <f ca="1">IF(INDEX(INDIRECT("ALL["&amp;ARTOMORO[#Headers]&amp;"]"),rowPointer2)="","",INDEX(INDIRECT("ALL["&amp;ARTOMORO[#Headers]&amp;"]"),rowPointer2))</f>
        <v/>
      </c>
      <c r="I191" s="6" t="str">
        <f ca="1">IF(INDEX(INDIRECT("ALL["&amp;ARTOMORO[#Headers]&amp;"]"),rowPointer2)="","",INDEX(INDIRECT("ALL["&amp;ARTOMORO[#Headers]&amp;"]"),rowPointer2))</f>
        <v/>
      </c>
      <c r="J191" s="2" t="str">
        <f ca="1">IF(INDEX(INDIRECT("ALL["&amp;ARTOMORO[#Headers]&amp;"]"),rowPointer2)="","",INDEX(INDIRECT("ALL["&amp;ARTOMORO[#Headers]&amp;"]"),rowPointer2))</f>
        <v/>
      </c>
      <c r="K191" s="6" t="str">
        <f ca="1">IF(INDEX(INDIRECT("ALL["&amp;ARTOMORO[#Headers]&amp;"]"),rowPointer2)="","",INDEX(INDIRECT("ALL["&amp;ARTOMORO[#Headers]&amp;"]"),rowPointer2))</f>
        <v/>
      </c>
      <c r="L191" s="6" t="str">
        <f ca="1">IF(INDEX(INDIRECT("ALL["&amp;ARTOMORO[#Headers]&amp;"]"),rowPointer2)="","",INDEX(INDIRECT("ALL["&amp;ARTOMORO[#Headers]&amp;"]"),rowPointer2))</f>
        <v>PENCIL LEAD PL-05 2B JK</v>
      </c>
      <c r="M191" s="6">
        <f ca="1">IF(INDEX(INDIRECT("ALL["&amp;ARTOMORO[#Headers]&amp;"]"),rowPointer2)="","",INDEX(INDIRECT("ALL["&amp;ARTOMORO[#Headers]&amp;"]"),rowPointer2))</f>
        <v>2</v>
      </c>
      <c r="N191" s="6">
        <f ca="1">IF(INDEX(INDIRECT("ALL["&amp;ARTOMORO[#Headers]&amp;"]"),rowPointer2)="","",INDEX(INDIRECT("ALL["&amp;ARTOMORO[#Headers]&amp;"]"),rowPointer2))</f>
        <v>24</v>
      </c>
      <c r="O191" s="6" t="str">
        <f ca="1">IF(INDEX(INDIRECT("ALL["&amp;ARTOMORO[#Headers]&amp;"]"),rowPointer2)="","",INDEX(INDIRECT("ALL["&amp;ARTOMORO[#Headers]&amp;"]"),rowPointer2))</f>
        <v>GRS</v>
      </c>
      <c r="P191" s="3">
        <f ca="1">IF(INDEX(INDIRECT("ALL["&amp;ARTOMORO[#Headers]&amp;"]"),rowPointer2)="","",INDEX(INDIRECT("ALL["&amp;ARTOMORO[#Headers]&amp;"]"),rowPointer2))</f>
        <v>176400</v>
      </c>
      <c r="Q191" s="3" t="str">
        <f ca="1">IF(INDEX(INDIRECT("ALL["&amp;ARTOMORO[#Headers]&amp;"]"),rowPointer2)="","",INDEX(INDIRECT("ALL["&amp;ARTOMORO[#Headers]&amp;"]"),rowPointer2))</f>
        <v/>
      </c>
      <c r="R191" s="6" t="str">
        <f ca="1">IF(INDEX(INDIRECT("ALL["&amp;ARTOMORO[#Headers]&amp;"]"),rowPointer2)="","",INDEX(INDIRECT("ALL["&amp;ARTOMORO[#Headers]&amp;"]"),rowPointer2))</f>
        <v>12 GRS</v>
      </c>
      <c r="S191" s="4">
        <f ca="1">IF(INDEX(INDIRECT("ALL["&amp;ARTOMORO[#Headers]&amp;"]"),rowPointer2)="","",INDEX(INDIRECT("ALL["&amp;ARTOMORO[#Headers]&amp;"]"),rowPointer2))</f>
        <v>0.125</v>
      </c>
      <c r="T191" s="4">
        <f ca="1">IF(INDEX(INDIRECT("ALL["&amp;ARTOMORO[#Headers]&amp;"]"),rowPointer2)="","",INDEX(INDIRECT("ALL["&amp;ARTOMORO[#Headers]&amp;"]"),rowPointer2))</f>
        <v>0.05</v>
      </c>
      <c r="U191" s="3" t="str">
        <f ca="1">IF(INDEX(INDIRECT("ALL["&amp;ARTOMORO[#Headers]&amp;"]"),rowPointer2)="","",INDEX(INDIRECT("ALL["&amp;ARTOMORO[#Headers]&amp;"]"),rowPointer2))</f>
        <v/>
      </c>
      <c r="V191" s="6" t="str">
        <f ca="1">IF(INDEX(INDIRECT("ALL["&amp;ARTOMORO[#Headers]&amp;"]"),rowPointer2)="","",INDEX(INDIRECT("ALL["&amp;ARTOMORO[#Headers]&amp;"]"),rowPointer2))</f>
        <v/>
      </c>
    </row>
    <row r="192" spans="1:22" x14ac:dyDescent="0.25">
      <c r="A192" s="7">
        <v>325</v>
      </c>
      <c r="C192" t="str">
        <f ca="1">INDEX(INDIRECT("ALL["&amp;ARTOMORO[#Headers]&amp;"]"),rowPointer2)</f>
        <v/>
      </c>
      <c r="D192" s="2">
        <f ca="1">INDEX(INDIRECT("ALL["&amp;ARTOMORO[#Headers]&amp;"]"),rowPointer2)</f>
        <v>44938</v>
      </c>
      <c r="E192" s="2" t="str">
        <f ca="1">IF(ARTOMORO[[#This Row],[TGL MASUK_H]]&gt;D191,ARTOMORO[[#This Row],[TGL MASUK_H]],IF(ARTOMORO[[#This Row],[ID]]=42,ARTOMORO[[#This Row],[TGL MASUK_H]],""))</f>
        <v/>
      </c>
      <c r="F192" s="6" t="str">
        <f ca="1">IF(INDEX(INDIRECT("ALL["&amp;ARTOMORO[#Headers]&amp;"]"),rowPointer2)="","",INDEX(INDIRECT("ALL["&amp;ARTOMORO[#Headers]&amp;"]"),rowPointer2))</f>
        <v/>
      </c>
      <c r="G192" s="6" t="str">
        <f ca="1">IF(INDEX(INDIRECT("ALL["&amp;ARTOMORO[#Headers]&amp;"]"),rowPointer2)="","",INDEX(INDIRECT("ALL["&amp;ARTOMORO[#Headers]&amp;"]"),rowPointer2))</f>
        <v/>
      </c>
      <c r="H192" s="6" t="str">
        <f ca="1">IF(INDEX(INDIRECT("ALL["&amp;ARTOMORO[#Headers]&amp;"]"),rowPointer2)="","",INDEX(INDIRECT("ALL["&amp;ARTOMORO[#Headers]&amp;"]"),rowPointer2))</f>
        <v/>
      </c>
      <c r="I192" s="6" t="str">
        <f ca="1">IF(INDEX(INDIRECT("ALL["&amp;ARTOMORO[#Headers]&amp;"]"),rowPointer2)="","",INDEX(INDIRECT("ALL["&amp;ARTOMORO[#Headers]&amp;"]"),rowPointer2))</f>
        <v/>
      </c>
      <c r="J192" s="2" t="str">
        <f ca="1">IF(INDEX(INDIRECT("ALL["&amp;ARTOMORO[#Headers]&amp;"]"),rowPointer2)="","",INDEX(INDIRECT("ALL["&amp;ARTOMORO[#Headers]&amp;"]"),rowPointer2))</f>
        <v/>
      </c>
      <c r="K192" s="6" t="str">
        <f ca="1">IF(INDEX(INDIRECT("ALL["&amp;ARTOMORO[#Headers]&amp;"]"),rowPointer2)="","",INDEX(INDIRECT("ALL["&amp;ARTOMORO[#Headers]&amp;"]"),rowPointer2))</f>
        <v/>
      </c>
      <c r="L192" s="6" t="str">
        <f ca="1">IF(INDEX(INDIRECT("ALL["&amp;ARTOMORO[#Headers]&amp;"]"),rowPointer2)="","",INDEX(INDIRECT("ALL["&amp;ARTOMORO[#Headers]&amp;"]"),rowPointer2))</f>
        <v>PENCIL LEAD PL-10 2.0 2B JK</v>
      </c>
      <c r="M192" s="6">
        <f ca="1">IF(INDEX(INDIRECT("ALL["&amp;ARTOMORO[#Headers]&amp;"]"),rowPointer2)="","",INDEX(INDIRECT("ALL["&amp;ARTOMORO[#Headers]&amp;"]"),rowPointer2))</f>
        <v>3</v>
      </c>
      <c r="N192" s="6">
        <f ca="1">IF(INDEX(INDIRECT("ALL["&amp;ARTOMORO[#Headers]&amp;"]"),rowPointer2)="","",INDEX(INDIRECT("ALL["&amp;ARTOMORO[#Headers]&amp;"]"),rowPointer2))</f>
        <v>432</v>
      </c>
      <c r="O192" s="6" t="str">
        <f ca="1">IF(INDEX(INDIRECT("ALL["&amp;ARTOMORO[#Headers]&amp;"]"),rowPointer2)="","",INDEX(INDIRECT("ALL["&amp;ARTOMORO[#Headers]&amp;"]"),rowPointer2))</f>
        <v>DZ</v>
      </c>
      <c r="P192" s="3">
        <f ca="1">IF(INDEX(INDIRECT("ALL["&amp;ARTOMORO[#Headers]&amp;"]"),rowPointer2)="","",INDEX(INDIRECT("ALL["&amp;ARTOMORO[#Headers]&amp;"]"),rowPointer2))</f>
        <v>19800</v>
      </c>
      <c r="Q192" s="3" t="str">
        <f ca="1">IF(INDEX(INDIRECT("ALL["&amp;ARTOMORO[#Headers]&amp;"]"),rowPointer2)="","",INDEX(INDIRECT("ALL["&amp;ARTOMORO[#Headers]&amp;"]"),rowPointer2))</f>
        <v/>
      </c>
      <c r="R192" s="6" t="str">
        <f ca="1">IF(INDEX(INDIRECT("ALL["&amp;ARTOMORO[#Headers]&amp;"]"),rowPointer2)="","",INDEX(INDIRECT("ALL["&amp;ARTOMORO[#Headers]&amp;"]"),rowPointer2))</f>
        <v>12 BOX X 12 DZ</v>
      </c>
      <c r="S192" s="4">
        <f ca="1">IF(INDEX(INDIRECT("ALL["&amp;ARTOMORO[#Headers]&amp;"]"),rowPointer2)="","",INDEX(INDIRECT("ALL["&amp;ARTOMORO[#Headers]&amp;"]"),rowPointer2))</f>
        <v>0.125</v>
      </c>
      <c r="T192" s="4">
        <f ca="1">IF(INDEX(INDIRECT("ALL["&amp;ARTOMORO[#Headers]&amp;"]"),rowPointer2)="","",INDEX(INDIRECT("ALL["&amp;ARTOMORO[#Headers]&amp;"]"),rowPointer2))</f>
        <v>0.05</v>
      </c>
      <c r="U192" s="3" t="str">
        <f ca="1">IF(INDEX(INDIRECT("ALL["&amp;ARTOMORO[#Headers]&amp;"]"),rowPointer2)="","",INDEX(INDIRECT("ALL["&amp;ARTOMORO[#Headers]&amp;"]"),rowPointer2))</f>
        <v/>
      </c>
      <c r="V192" s="6" t="str">
        <f ca="1">IF(INDEX(INDIRECT("ALL["&amp;ARTOMORO[#Headers]&amp;"]"),rowPointer2)="","",INDEX(INDIRECT("ALL["&amp;ARTOMORO[#Headers]&amp;"]"),rowPointer2))</f>
        <v/>
      </c>
    </row>
    <row r="193" spans="1:22" x14ac:dyDescent="0.25">
      <c r="A193" s="7">
        <v>326</v>
      </c>
      <c r="C193" t="str">
        <f ca="1">INDEX(INDIRECT("ALL["&amp;ARTOMORO[#Headers]&amp;"]"),rowPointer2)</f>
        <v/>
      </c>
      <c r="D193" s="2">
        <f ca="1">INDEX(INDIRECT("ALL["&amp;ARTOMORO[#Headers]&amp;"]"),rowPointer2)</f>
        <v>44938</v>
      </c>
      <c r="E193" s="2" t="str">
        <f ca="1">IF(ARTOMORO[[#This Row],[TGL MASUK_H]]&gt;D192,ARTOMORO[[#This Row],[TGL MASUK_H]],IF(ARTOMORO[[#This Row],[ID]]=42,ARTOMORO[[#This Row],[TGL MASUK_H]],""))</f>
        <v/>
      </c>
      <c r="F193" s="6" t="str">
        <f ca="1">IF(INDEX(INDIRECT("ALL["&amp;ARTOMORO[#Headers]&amp;"]"),rowPointer2)="","",INDEX(INDIRECT("ALL["&amp;ARTOMORO[#Headers]&amp;"]"),rowPointer2))</f>
        <v/>
      </c>
      <c r="G193" s="6" t="str">
        <f ca="1">IF(INDEX(INDIRECT("ALL["&amp;ARTOMORO[#Headers]&amp;"]"),rowPointer2)="","",INDEX(INDIRECT("ALL["&amp;ARTOMORO[#Headers]&amp;"]"),rowPointer2))</f>
        <v/>
      </c>
      <c r="H193" s="6" t="str">
        <f ca="1">IF(INDEX(INDIRECT("ALL["&amp;ARTOMORO[#Headers]&amp;"]"),rowPointer2)="","",INDEX(INDIRECT("ALL["&amp;ARTOMORO[#Headers]&amp;"]"),rowPointer2))</f>
        <v/>
      </c>
      <c r="I193" s="6" t="str">
        <f ca="1">IF(INDEX(INDIRECT("ALL["&amp;ARTOMORO[#Headers]&amp;"]"),rowPointer2)="","",INDEX(INDIRECT("ALL["&amp;ARTOMORO[#Headers]&amp;"]"),rowPointer2))</f>
        <v/>
      </c>
      <c r="J193" s="2" t="str">
        <f ca="1">IF(INDEX(INDIRECT("ALL["&amp;ARTOMORO[#Headers]&amp;"]"),rowPointer2)="","",INDEX(INDIRECT("ALL["&amp;ARTOMORO[#Headers]&amp;"]"),rowPointer2))</f>
        <v/>
      </c>
      <c r="K193" s="6" t="str">
        <f ca="1">IF(INDEX(INDIRECT("ALL["&amp;ARTOMORO[#Headers]&amp;"]"),rowPointer2)="","",INDEX(INDIRECT("ALL["&amp;ARTOMORO[#Headers]&amp;"]"),rowPointer2))</f>
        <v/>
      </c>
      <c r="L193" s="6" t="str">
        <f ca="1">IF(INDEX(INDIRECT("ALL["&amp;ARTOMORO[#Headers]&amp;"]"),rowPointer2)="","",INDEX(INDIRECT("ALL["&amp;ARTOMORO[#Headers]&amp;"]"),rowPointer2))</f>
        <v>PENCIL LEAD PL-11 2.0 JK</v>
      </c>
      <c r="M193" s="6">
        <f ca="1">IF(INDEX(INDIRECT("ALL["&amp;ARTOMORO[#Headers]&amp;"]"),rowPointer2)="","",INDEX(INDIRECT("ALL["&amp;ARTOMORO[#Headers]&amp;"]"),rowPointer2))</f>
        <v>3</v>
      </c>
      <c r="N193" s="6">
        <f ca="1">IF(INDEX(INDIRECT("ALL["&amp;ARTOMORO[#Headers]&amp;"]"),rowPointer2)="","",INDEX(INDIRECT("ALL["&amp;ARTOMORO[#Headers]&amp;"]"),rowPointer2))</f>
        <v>216</v>
      </c>
      <c r="O193" s="6" t="str">
        <f ca="1">IF(INDEX(INDIRECT("ALL["&amp;ARTOMORO[#Headers]&amp;"]"),rowPointer2)="","",INDEX(INDIRECT("ALL["&amp;ARTOMORO[#Headers]&amp;"]"),rowPointer2))</f>
        <v>DZ</v>
      </c>
      <c r="P193" s="3">
        <f ca="1">IF(INDEX(INDIRECT("ALL["&amp;ARTOMORO[#Headers]&amp;"]"),rowPointer2)="","",INDEX(INDIRECT("ALL["&amp;ARTOMORO[#Headers]&amp;"]"),rowPointer2))</f>
        <v>37200</v>
      </c>
      <c r="Q193" s="3" t="str">
        <f ca="1">IF(INDEX(INDIRECT("ALL["&amp;ARTOMORO[#Headers]&amp;"]"),rowPointer2)="","",INDEX(INDIRECT("ALL["&amp;ARTOMORO[#Headers]&amp;"]"),rowPointer2))</f>
        <v/>
      </c>
      <c r="R193" s="6" t="str">
        <f ca="1">IF(INDEX(INDIRECT("ALL["&amp;ARTOMORO[#Headers]&amp;"]"),rowPointer2)="","",INDEX(INDIRECT("ALL["&amp;ARTOMORO[#Headers]&amp;"]"),rowPointer2))</f>
        <v>12 BOX X 6 DZ</v>
      </c>
      <c r="S193" s="4">
        <f ca="1">IF(INDEX(INDIRECT("ALL["&amp;ARTOMORO[#Headers]&amp;"]"),rowPointer2)="","",INDEX(INDIRECT("ALL["&amp;ARTOMORO[#Headers]&amp;"]"),rowPointer2))</f>
        <v>0.125</v>
      </c>
      <c r="T193" s="4">
        <f ca="1">IF(INDEX(INDIRECT("ALL["&amp;ARTOMORO[#Headers]&amp;"]"),rowPointer2)="","",INDEX(INDIRECT("ALL["&amp;ARTOMORO[#Headers]&amp;"]"),rowPointer2))</f>
        <v>0.05</v>
      </c>
      <c r="U193" s="3" t="str">
        <f ca="1">IF(INDEX(INDIRECT("ALL["&amp;ARTOMORO[#Headers]&amp;"]"),rowPointer2)="","",INDEX(INDIRECT("ALL["&amp;ARTOMORO[#Headers]&amp;"]"),rowPointer2))</f>
        <v/>
      </c>
      <c r="V193" s="6" t="str">
        <f ca="1">IF(INDEX(INDIRECT("ALL["&amp;ARTOMORO[#Headers]&amp;"]"),rowPointer2)="","",INDEX(INDIRECT("ALL["&amp;ARTOMORO[#Headers]&amp;"]"),rowPointer2))</f>
        <v/>
      </c>
    </row>
    <row r="194" spans="1:22" x14ac:dyDescent="0.25">
      <c r="A194" s="7">
        <v>327</v>
      </c>
      <c r="C194" t="str">
        <f ca="1">INDEX(INDIRECT("ALL["&amp;ARTOMORO[#Headers]&amp;"]"),rowPointer2)</f>
        <v/>
      </c>
      <c r="D194" s="2">
        <f ca="1">INDEX(INDIRECT("ALL["&amp;ARTOMORO[#Headers]&amp;"]"),rowPointer2)</f>
        <v>44938</v>
      </c>
      <c r="E194" s="2" t="str">
        <f ca="1">IF(ARTOMORO[[#This Row],[TGL MASUK_H]]&gt;D193,ARTOMORO[[#This Row],[TGL MASUK_H]],IF(ARTOMORO[[#This Row],[ID]]=42,ARTOMORO[[#This Row],[TGL MASUK_H]],""))</f>
        <v/>
      </c>
      <c r="F194" s="6" t="str">
        <f ca="1">IF(INDEX(INDIRECT("ALL["&amp;ARTOMORO[#Headers]&amp;"]"),rowPointer2)="","",INDEX(INDIRECT("ALL["&amp;ARTOMORO[#Headers]&amp;"]"),rowPointer2))</f>
        <v/>
      </c>
      <c r="G194" s="6" t="str">
        <f ca="1">IF(INDEX(INDIRECT("ALL["&amp;ARTOMORO[#Headers]&amp;"]"),rowPointer2)="","",INDEX(INDIRECT("ALL["&amp;ARTOMORO[#Headers]&amp;"]"),rowPointer2))</f>
        <v/>
      </c>
      <c r="H194" s="6" t="str">
        <f ca="1">IF(INDEX(INDIRECT("ALL["&amp;ARTOMORO[#Headers]&amp;"]"),rowPointer2)="","",INDEX(INDIRECT("ALL["&amp;ARTOMORO[#Headers]&amp;"]"),rowPointer2))</f>
        <v/>
      </c>
      <c r="I194" s="6" t="str">
        <f ca="1">IF(INDEX(INDIRECT("ALL["&amp;ARTOMORO[#Headers]&amp;"]"),rowPointer2)="","",INDEX(INDIRECT("ALL["&amp;ARTOMORO[#Headers]&amp;"]"),rowPointer2))</f>
        <v/>
      </c>
      <c r="J194" s="2" t="str">
        <f ca="1">IF(INDEX(INDIRECT("ALL["&amp;ARTOMORO[#Headers]&amp;"]"),rowPointer2)="","",INDEX(INDIRECT("ALL["&amp;ARTOMORO[#Headers]&amp;"]"),rowPointer2))</f>
        <v/>
      </c>
      <c r="K194" s="6" t="str">
        <f ca="1">IF(INDEX(INDIRECT("ALL["&amp;ARTOMORO[#Headers]&amp;"]"),rowPointer2)="","",INDEX(INDIRECT("ALL["&amp;ARTOMORO[#Headers]&amp;"]"),rowPointer2))</f>
        <v/>
      </c>
      <c r="L194" s="6" t="str">
        <f ca="1">IF(INDEX(INDIRECT("ALL["&amp;ARTOMORO[#Headers]&amp;"]"),rowPointer2)="","",INDEX(INDIRECT("ALL["&amp;ARTOMORO[#Headers]&amp;"]"),rowPointer2))</f>
        <v>LABELLER MX 5500M 8 DIGITS JK</v>
      </c>
      <c r="M194" s="6">
        <f ca="1">IF(INDEX(INDIRECT("ALL["&amp;ARTOMORO[#Headers]&amp;"]"),rowPointer2)="","",INDEX(INDIRECT("ALL["&amp;ARTOMORO[#Headers]&amp;"]"),rowPointer2))</f>
        <v>1</v>
      </c>
      <c r="N194" s="6">
        <f ca="1">IF(INDEX(INDIRECT("ALL["&amp;ARTOMORO[#Headers]&amp;"]"),rowPointer2)="","",INDEX(INDIRECT("ALL["&amp;ARTOMORO[#Headers]&amp;"]"),rowPointer2))</f>
        <v>20</v>
      </c>
      <c r="O194" s="6" t="str">
        <f ca="1">IF(INDEX(INDIRECT("ALL["&amp;ARTOMORO[#Headers]&amp;"]"),rowPointer2)="","",INDEX(INDIRECT("ALL["&amp;ARTOMORO[#Headers]&amp;"]"),rowPointer2))</f>
        <v>PCS</v>
      </c>
      <c r="P194" s="3">
        <f ca="1">IF(INDEX(INDIRECT("ALL["&amp;ARTOMORO[#Headers]&amp;"]"),rowPointer2)="","",INDEX(INDIRECT("ALL["&amp;ARTOMORO[#Headers]&amp;"]"),rowPointer2))</f>
        <v>40500</v>
      </c>
      <c r="Q194" s="3" t="str">
        <f ca="1">IF(INDEX(INDIRECT("ALL["&amp;ARTOMORO[#Headers]&amp;"]"),rowPointer2)="","",INDEX(INDIRECT("ALL["&amp;ARTOMORO[#Headers]&amp;"]"),rowPointer2))</f>
        <v/>
      </c>
      <c r="R194" s="6" t="str">
        <f ca="1">IF(INDEX(INDIRECT("ALL["&amp;ARTOMORO[#Headers]&amp;"]"),rowPointer2)="","",INDEX(INDIRECT("ALL["&amp;ARTOMORO[#Headers]&amp;"]"),rowPointer2))</f>
        <v>20 PCS</v>
      </c>
      <c r="S194" s="4">
        <f ca="1">IF(INDEX(INDIRECT("ALL["&amp;ARTOMORO[#Headers]&amp;"]"),rowPointer2)="","",INDEX(INDIRECT("ALL["&amp;ARTOMORO[#Headers]&amp;"]"),rowPointer2))</f>
        <v>0.125</v>
      </c>
      <c r="T194" s="4">
        <f ca="1">IF(INDEX(INDIRECT("ALL["&amp;ARTOMORO[#Headers]&amp;"]"),rowPointer2)="","",INDEX(INDIRECT("ALL["&amp;ARTOMORO[#Headers]&amp;"]"),rowPointer2))</f>
        <v>0.05</v>
      </c>
      <c r="U194" s="3" t="str">
        <f ca="1">IF(INDEX(INDIRECT("ALL["&amp;ARTOMORO[#Headers]&amp;"]"),rowPointer2)="","",INDEX(INDIRECT("ALL["&amp;ARTOMORO[#Headers]&amp;"]"),rowPointer2))</f>
        <v/>
      </c>
      <c r="V194" s="6" t="str">
        <f ca="1">IF(INDEX(INDIRECT("ALL["&amp;ARTOMORO[#Headers]&amp;"]"),rowPointer2)="","",INDEX(INDIRECT("ALL["&amp;ARTOMORO[#Headers]&amp;"]"),rowPointer2))</f>
        <v/>
      </c>
    </row>
    <row r="195" spans="1:22" x14ac:dyDescent="0.25">
      <c r="A195" s="7">
        <v>328</v>
      </c>
      <c r="C195" t="str">
        <f ca="1">INDEX(INDIRECT("ALL["&amp;ARTOMORO[#Headers]&amp;"]"),rowPointer2)</f>
        <v/>
      </c>
      <c r="D195" s="2">
        <f ca="1">INDEX(INDIRECT("ALL["&amp;ARTOMORO[#Headers]&amp;"]"),rowPointer2)</f>
        <v>44938</v>
      </c>
      <c r="E195" s="2" t="str">
        <f ca="1">IF(ARTOMORO[[#This Row],[TGL MASUK_H]]&gt;D194,ARTOMORO[[#This Row],[TGL MASUK_H]],IF(ARTOMORO[[#This Row],[ID]]=42,ARTOMORO[[#This Row],[TGL MASUK_H]],""))</f>
        <v/>
      </c>
      <c r="F195" s="6" t="str">
        <f ca="1">IF(INDEX(INDIRECT("ALL["&amp;ARTOMORO[#Headers]&amp;"]"),rowPointer2)="","",INDEX(INDIRECT("ALL["&amp;ARTOMORO[#Headers]&amp;"]"),rowPointer2))</f>
        <v/>
      </c>
      <c r="G195" s="6" t="str">
        <f ca="1">IF(INDEX(INDIRECT("ALL["&amp;ARTOMORO[#Headers]&amp;"]"),rowPointer2)="","",INDEX(INDIRECT("ALL["&amp;ARTOMORO[#Headers]&amp;"]"),rowPointer2))</f>
        <v/>
      </c>
      <c r="H195" s="6" t="str">
        <f ca="1">IF(INDEX(INDIRECT("ALL["&amp;ARTOMORO[#Headers]&amp;"]"),rowPointer2)="","",INDEX(INDIRECT("ALL["&amp;ARTOMORO[#Headers]&amp;"]"),rowPointer2))</f>
        <v/>
      </c>
      <c r="I195" s="6" t="str">
        <f ca="1">IF(INDEX(INDIRECT("ALL["&amp;ARTOMORO[#Headers]&amp;"]"),rowPointer2)="","",INDEX(INDIRECT("ALL["&amp;ARTOMORO[#Headers]&amp;"]"),rowPointer2))</f>
        <v/>
      </c>
      <c r="J195" s="2" t="str">
        <f ca="1">IF(INDEX(INDIRECT("ALL["&amp;ARTOMORO[#Headers]&amp;"]"),rowPointer2)="","",INDEX(INDIRECT("ALL["&amp;ARTOMORO[#Headers]&amp;"]"),rowPointer2))</f>
        <v/>
      </c>
      <c r="K195" s="6" t="str">
        <f ca="1">IF(INDEX(INDIRECT("ALL["&amp;ARTOMORO[#Headers]&amp;"]"),rowPointer2)="","",INDEX(INDIRECT("ALL["&amp;ARTOMORO[#Headers]&amp;"]"),rowPointer2))</f>
        <v/>
      </c>
      <c r="L195" s="6" t="str">
        <f ca="1">IF(INDEX(INDIRECT("ALL["&amp;ARTOMORO[#Headers]&amp;"]"),rowPointer2)="","",INDEX(INDIRECT("ALL["&amp;ARTOMORO[#Headers]&amp;"]"),rowPointer2))</f>
        <v>LABEL LB-2RL (1 BARIS) JK</v>
      </c>
      <c r="M195" s="6">
        <f ca="1">IF(INDEX(INDIRECT("ALL["&amp;ARTOMORO[#Headers]&amp;"]"),rowPointer2)="","",INDEX(INDIRECT("ALL["&amp;ARTOMORO[#Headers]&amp;"]"),rowPointer2))</f>
        <v>3</v>
      </c>
      <c r="N195" s="6">
        <f ca="1">IF(INDEX(INDIRECT("ALL["&amp;ARTOMORO[#Headers]&amp;"]"),rowPointer2)="","",INDEX(INDIRECT("ALL["&amp;ARTOMORO[#Headers]&amp;"]"),rowPointer2))</f>
        <v>3000</v>
      </c>
      <c r="O195" s="6" t="str">
        <f ca="1">IF(INDEX(INDIRECT("ALL["&amp;ARTOMORO[#Headers]&amp;"]"),rowPointer2)="","",INDEX(INDIRECT("ALL["&amp;ARTOMORO[#Headers]&amp;"]"),rowPointer2))</f>
        <v>ROL</v>
      </c>
      <c r="P195" s="3">
        <f ca="1">IF(INDEX(INDIRECT("ALL["&amp;ARTOMORO[#Headers]&amp;"]"),rowPointer2)="","",INDEX(INDIRECT("ALL["&amp;ARTOMORO[#Headers]&amp;"]"),rowPointer2))</f>
        <v>2050</v>
      </c>
      <c r="Q195" s="3" t="str">
        <f ca="1">IF(INDEX(INDIRECT("ALL["&amp;ARTOMORO[#Headers]&amp;"]"),rowPointer2)="","",INDEX(INDIRECT("ALL["&amp;ARTOMORO[#Headers]&amp;"]"),rowPointer2))</f>
        <v/>
      </c>
      <c r="R195" s="6" t="str">
        <f ca="1">IF(INDEX(INDIRECT("ALL["&amp;ARTOMORO[#Headers]&amp;"]"),rowPointer2)="","",INDEX(INDIRECT("ALL["&amp;ARTOMORO[#Headers]&amp;"]"),rowPointer2))</f>
        <v>100 PAK X 10 ROL</v>
      </c>
      <c r="S195" s="4">
        <f ca="1">IF(INDEX(INDIRECT("ALL["&amp;ARTOMORO[#Headers]&amp;"]"),rowPointer2)="","",INDEX(INDIRECT("ALL["&amp;ARTOMORO[#Headers]&amp;"]"),rowPointer2))</f>
        <v>0.125</v>
      </c>
      <c r="T195" s="4">
        <f ca="1">IF(INDEX(INDIRECT("ALL["&amp;ARTOMORO[#Headers]&amp;"]"),rowPointer2)="","",INDEX(INDIRECT("ALL["&amp;ARTOMORO[#Headers]&amp;"]"),rowPointer2))</f>
        <v>0.05</v>
      </c>
      <c r="U195" s="3" t="str">
        <f ca="1">IF(INDEX(INDIRECT("ALL["&amp;ARTOMORO[#Headers]&amp;"]"),rowPointer2)="","",INDEX(INDIRECT("ALL["&amp;ARTOMORO[#Headers]&amp;"]"),rowPointer2))</f>
        <v/>
      </c>
      <c r="V195" s="6" t="str">
        <f ca="1">IF(INDEX(INDIRECT("ALL["&amp;ARTOMORO[#Headers]&amp;"]"),rowPointer2)="","",INDEX(INDIRECT("ALL["&amp;ARTOMORO[#Headers]&amp;"]"),rowPointer2))</f>
        <v/>
      </c>
    </row>
    <row r="196" spans="1:22" x14ac:dyDescent="0.25">
      <c r="A196" s="7">
        <v>329</v>
      </c>
      <c r="C196" t="str">
        <f ca="1">INDEX(INDIRECT("ALL["&amp;ARTOMORO[#Headers]&amp;"]"),rowPointer2)</f>
        <v/>
      </c>
      <c r="D196" s="2">
        <f ca="1">INDEX(INDIRECT("ALL["&amp;ARTOMORO[#Headers]&amp;"]"),rowPointer2)</f>
        <v>44938</v>
      </c>
      <c r="E196" s="2" t="str">
        <f ca="1">IF(ARTOMORO[[#This Row],[TGL MASUK_H]]&gt;D195,ARTOMORO[[#This Row],[TGL MASUK_H]],IF(ARTOMORO[[#This Row],[ID]]=42,ARTOMORO[[#This Row],[TGL MASUK_H]],""))</f>
        <v/>
      </c>
      <c r="F196" s="6" t="str">
        <f ca="1">IF(INDEX(INDIRECT("ALL["&amp;ARTOMORO[#Headers]&amp;"]"),rowPointer2)="","",INDEX(INDIRECT("ALL["&amp;ARTOMORO[#Headers]&amp;"]"),rowPointer2))</f>
        <v/>
      </c>
      <c r="G196" s="6" t="str">
        <f ca="1">IF(INDEX(INDIRECT("ALL["&amp;ARTOMORO[#Headers]&amp;"]"),rowPointer2)="","",INDEX(INDIRECT("ALL["&amp;ARTOMORO[#Headers]&amp;"]"),rowPointer2))</f>
        <v/>
      </c>
      <c r="H196" s="6" t="str">
        <f ca="1">IF(INDEX(INDIRECT("ALL["&amp;ARTOMORO[#Headers]&amp;"]"),rowPointer2)="","",INDEX(INDIRECT("ALL["&amp;ARTOMORO[#Headers]&amp;"]"),rowPointer2))</f>
        <v/>
      </c>
      <c r="I196" s="6" t="str">
        <f ca="1">IF(INDEX(INDIRECT("ALL["&amp;ARTOMORO[#Headers]&amp;"]"),rowPointer2)="","",INDEX(INDIRECT("ALL["&amp;ARTOMORO[#Headers]&amp;"]"),rowPointer2))</f>
        <v/>
      </c>
      <c r="J196" s="2" t="str">
        <f ca="1">IF(INDEX(INDIRECT("ALL["&amp;ARTOMORO[#Headers]&amp;"]"),rowPointer2)="","",INDEX(INDIRECT("ALL["&amp;ARTOMORO[#Headers]&amp;"]"),rowPointer2))</f>
        <v/>
      </c>
      <c r="K196" s="6" t="str">
        <f ca="1">IF(INDEX(INDIRECT("ALL["&amp;ARTOMORO[#Headers]&amp;"]"),rowPointer2)="","",INDEX(INDIRECT("ALL["&amp;ARTOMORO[#Headers]&amp;"]"),rowPointer2))</f>
        <v/>
      </c>
      <c r="L196" s="6" t="str">
        <f ca="1">IF(INDEX(INDIRECT("ALL["&amp;ARTOMORO[#Headers]&amp;"]"),rowPointer2)="","",INDEX(INDIRECT("ALL["&amp;ARTOMORO[#Headers]&amp;"]"),rowPointer2))</f>
        <v>PUSH PIN PP-30 JK</v>
      </c>
      <c r="M196" s="6">
        <f ca="1">IF(INDEX(INDIRECT("ALL["&amp;ARTOMORO[#Headers]&amp;"]"),rowPointer2)="","",INDEX(INDIRECT("ALL["&amp;ARTOMORO[#Headers]&amp;"]"),rowPointer2))</f>
        <v>1</v>
      </c>
      <c r="N196" s="6">
        <f ca="1">IF(INDEX(INDIRECT("ALL["&amp;ARTOMORO[#Headers]&amp;"]"),rowPointer2)="","",INDEX(INDIRECT("ALL["&amp;ARTOMORO[#Headers]&amp;"]"),rowPointer2))</f>
        <v>48</v>
      </c>
      <c r="O196" s="6" t="str">
        <f ca="1">IF(INDEX(INDIRECT("ALL["&amp;ARTOMORO[#Headers]&amp;"]"),rowPointer2)="","",INDEX(INDIRECT("ALL["&amp;ARTOMORO[#Headers]&amp;"]"),rowPointer2))</f>
        <v>BOX</v>
      </c>
      <c r="P196" s="3">
        <f ca="1">IF(INDEX(INDIRECT("ALL["&amp;ARTOMORO[#Headers]&amp;"]"),rowPointer2)="","",INDEX(INDIRECT("ALL["&amp;ARTOMORO[#Headers]&amp;"]"),rowPointer2))</f>
        <v>31200</v>
      </c>
      <c r="Q196" s="3" t="str">
        <f ca="1">IF(INDEX(INDIRECT("ALL["&amp;ARTOMORO[#Headers]&amp;"]"),rowPointer2)="","",INDEX(INDIRECT("ALL["&amp;ARTOMORO[#Headers]&amp;"]"),rowPointer2))</f>
        <v/>
      </c>
      <c r="R196" s="6" t="str">
        <f ca="1">IF(INDEX(INDIRECT("ALL["&amp;ARTOMORO[#Headers]&amp;"]"),rowPointer2)="","",INDEX(INDIRECT("ALL["&amp;ARTOMORO[#Headers]&amp;"]"),rowPointer2))</f>
        <v>48 BOX X 12 PCS</v>
      </c>
      <c r="S196" s="4">
        <f ca="1">IF(INDEX(INDIRECT("ALL["&amp;ARTOMORO[#Headers]&amp;"]"),rowPointer2)="","",INDEX(INDIRECT("ALL["&amp;ARTOMORO[#Headers]&amp;"]"),rowPointer2))</f>
        <v>0.125</v>
      </c>
      <c r="T196" s="4">
        <f ca="1">IF(INDEX(INDIRECT("ALL["&amp;ARTOMORO[#Headers]&amp;"]"),rowPointer2)="","",INDEX(INDIRECT("ALL["&amp;ARTOMORO[#Headers]&amp;"]"),rowPointer2))</f>
        <v>0.05</v>
      </c>
      <c r="U196" s="3" t="str">
        <f ca="1">IF(INDEX(INDIRECT("ALL["&amp;ARTOMORO[#Headers]&amp;"]"),rowPointer2)="","",INDEX(INDIRECT("ALL["&amp;ARTOMORO[#Headers]&amp;"]"),rowPointer2))</f>
        <v/>
      </c>
      <c r="V196" s="6" t="str">
        <f ca="1">IF(INDEX(INDIRECT("ALL["&amp;ARTOMORO[#Headers]&amp;"]"),rowPointer2)="","",INDEX(INDIRECT("ALL["&amp;ARTOMORO[#Headers]&amp;"]"),rowPointer2))</f>
        <v/>
      </c>
    </row>
    <row r="197" spans="1:22" x14ac:dyDescent="0.25">
      <c r="A197" s="7">
        <v>330</v>
      </c>
      <c r="C197" t="str">
        <f ca="1">INDEX(INDIRECT("ALL["&amp;ARTOMORO[#Headers]&amp;"]"),rowPointer2)</f>
        <v/>
      </c>
      <c r="D197" s="2">
        <f ca="1">INDEX(INDIRECT("ALL["&amp;ARTOMORO[#Headers]&amp;"]"),rowPointer2)</f>
        <v>44938</v>
      </c>
      <c r="E197" s="2" t="str">
        <f ca="1">IF(ARTOMORO[[#This Row],[TGL MASUK_H]]&gt;D196,ARTOMORO[[#This Row],[TGL MASUK_H]],IF(ARTOMORO[[#This Row],[ID]]=42,ARTOMORO[[#This Row],[TGL MASUK_H]],""))</f>
        <v/>
      </c>
      <c r="F197" s="6" t="str">
        <f ca="1">IF(INDEX(INDIRECT("ALL["&amp;ARTOMORO[#Headers]&amp;"]"),rowPointer2)="","",INDEX(INDIRECT("ALL["&amp;ARTOMORO[#Headers]&amp;"]"),rowPointer2))</f>
        <v/>
      </c>
      <c r="G197" s="6" t="str">
        <f ca="1">IF(INDEX(INDIRECT("ALL["&amp;ARTOMORO[#Headers]&amp;"]"),rowPointer2)="","",INDEX(INDIRECT("ALL["&amp;ARTOMORO[#Headers]&amp;"]"),rowPointer2))</f>
        <v/>
      </c>
      <c r="H197" s="6" t="str">
        <f ca="1">IF(INDEX(INDIRECT("ALL["&amp;ARTOMORO[#Headers]&amp;"]"),rowPointer2)="","",INDEX(INDIRECT("ALL["&amp;ARTOMORO[#Headers]&amp;"]"),rowPointer2))</f>
        <v/>
      </c>
      <c r="I197" s="6" t="str">
        <f ca="1">IF(INDEX(INDIRECT("ALL["&amp;ARTOMORO[#Headers]&amp;"]"),rowPointer2)="","",INDEX(INDIRECT("ALL["&amp;ARTOMORO[#Headers]&amp;"]"),rowPointer2))</f>
        <v/>
      </c>
      <c r="J197" s="2" t="str">
        <f ca="1">IF(INDEX(INDIRECT("ALL["&amp;ARTOMORO[#Headers]&amp;"]"),rowPointer2)="","",INDEX(INDIRECT("ALL["&amp;ARTOMORO[#Headers]&amp;"]"),rowPointer2))</f>
        <v/>
      </c>
      <c r="K197" s="6" t="str">
        <f ca="1">IF(INDEX(INDIRECT("ALL["&amp;ARTOMORO[#Headers]&amp;"]"),rowPointer2)="","",INDEX(INDIRECT("ALL["&amp;ARTOMORO[#Headers]&amp;"]"),rowPointer2))</f>
        <v/>
      </c>
      <c r="L197" s="6" t="str">
        <f ca="1">IF(INDEX(INDIRECT("ALL["&amp;ARTOMORO[#Headers]&amp;"]"),rowPointer2)="","",INDEX(INDIRECT("ALL["&amp;ARTOMORO[#Headers]&amp;"]"),rowPointer2))</f>
        <v>DATE STAMP S-68 (LUNAS) JK</v>
      </c>
      <c r="M197" s="6">
        <f ca="1">IF(INDEX(INDIRECT("ALL["&amp;ARTOMORO[#Headers]&amp;"]"),rowPointer2)="","",INDEX(INDIRECT("ALL["&amp;ARTOMORO[#Headers]&amp;"]"),rowPointer2))</f>
        <v>1</v>
      </c>
      <c r="N197" s="6">
        <f ca="1">IF(INDEX(INDIRECT("ALL["&amp;ARTOMORO[#Headers]&amp;"]"),rowPointer2)="","",INDEX(INDIRECT("ALL["&amp;ARTOMORO[#Headers]&amp;"]"),rowPointer2))</f>
        <v>240</v>
      </c>
      <c r="O197" s="6" t="str">
        <f ca="1">IF(INDEX(INDIRECT("ALL["&amp;ARTOMORO[#Headers]&amp;"]"),rowPointer2)="","",INDEX(INDIRECT("ALL["&amp;ARTOMORO[#Headers]&amp;"]"),rowPointer2))</f>
        <v>PCS</v>
      </c>
      <c r="P197" s="3">
        <f ca="1">IF(INDEX(INDIRECT("ALL["&amp;ARTOMORO[#Headers]&amp;"]"),rowPointer2)="","",INDEX(INDIRECT("ALL["&amp;ARTOMORO[#Headers]&amp;"]"),rowPointer2))</f>
        <v>8600</v>
      </c>
      <c r="Q197" s="3" t="str">
        <f ca="1">IF(INDEX(INDIRECT("ALL["&amp;ARTOMORO[#Headers]&amp;"]"),rowPointer2)="","",INDEX(INDIRECT("ALL["&amp;ARTOMORO[#Headers]&amp;"]"),rowPointer2))</f>
        <v/>
      </c>
      <c r="R197" s="6" t="str">
        <f ca="1">IF(INDEX(INDIRECT("ALL["&amp;ARTOMORO[#Headers]&amp;"]"),rowPointer2)="","",INDEX(INDIRECT("ALL["&amp;ARTOMORO[#Headers]&amp;"]"),rowPointer2))</f>
        <v>20 BOX X 12 PCS</v>
      </c>
      <c r="S197" s="4">
        <f ca="1">IF(INDEX(INDIRECT("ALL["&amp;ARTOMORO[#Headers]&amp;"]"),rowPointer2)="","",INDEX(INDIRECT("ALL["&amp;ARTOMORO[#Headers]&amp;"]"),rowPointer2))</f>
        <v>0.125</v>
      </c>
      <c r="T197" s="4">
        <f ca="1">IF(INDEX(INDIRECT("ALL["&amp;ARTOMORO[#Headers]&amp;"]"),rowPointer2)="","",INDEX(INDIRECT("ALL["&amp;ARTOMORO[#Headers]&amp;"]"),rowPointer2))</f>
        <v>0.05</v>
      </c>
      <c r="U197" s="3" t="str">
        <f ca="1">IF(INDEX(INDIRECT("ALL["&amp;ARTOMORO[#Headers]&amp;"]"),rowPointer2)="","",INDEX(INDIRECT("ALL["&amp;ARTOMORO[#Headers]&amp;"]"),rowPointer2))</f>
        <v/>
      </c>
      <c r="V197" s="6" t="str">
        <f ca="1">IF(INDEX(INDIRECT("ALL["&amp;ARTOMORO[#Headers]&amp;"]"),rowPointer2)="","",INDEX(INDIRECT("ALL["&amp;ARTOMORO[#Headers]&amp;"]"),rowPointer2))</f>
        <v/>
      </c>
    </row>
    <row r="198" spans="1:22" x14ac:dyDescent="0.25">
      <c r="A198" s="7">
        <v>331</v>
      </c>
      <c r="C198" t="str">
        <f ca="1">INDEX(INDIRECT("ALL["&amp;ARTOMORO[#Headers]&amp;"]"),rowPointer2)</f>
        <v/>
      </c>
      <c r="D198" s="2">
        <f ca="1">INDEX(INDIRECT("ALL["&amp;ARTOMORO[#Headers]&amp;"]"),rowPointer2)</f>
        <v>44938</v>
      </c>
      <c r="E198" s="2" t="str">
        <f ca="1">IF(ARTOMORO[[#This Row],[TGL MASUK_H]]&gt;D197,ARTOMORO[[#This Row],[TGL MASUK_H]],IF(ARTOMORO[[#This Row],[ID]]=42,ARTOMORO[[#This Row],[TGL MASUK_H]],""))</f>
        <v/>
      </c>
      <c r="F198" s="6" t="str">
        <f ca="1">IF(INDEX(INDIRECT("ALL["&amp;ARTOMORO[#Headers]&amp;"]"),rowPointer2)="","",INDEX(INDIRECT("ALL["&amp;ARTOMORO[#Headers]&amp;"]"),rowPointer2))</f>
        <v/>
      </c>
      <c r="G198" s="6" t="str">
        <f ca="1">IF(INDEX(INDIRECT("ALL["&amp;ARTOMORO[#Headers]&amp;"]"),rowPointer2)="","",INDEX(INDIRECT("ALL["&amp;ARTOMORO[#Headers]&amp;"]"),rowPointer2))</f>
        <v/>
      </c>
      <c r="H198" s="6" t="str">
        <f ca="1">IF(INDEX(INDIRECT("ALL["&amp;ARTOMORO[#Headers]&amp;"]"),rowPointer2)="","",INDEX(INDIRECT("ALL["&amp;ARTOMORO[#Headers]&amp;"]"),rowPointer2))</f>
        <v/>
      </c>
      <c r="I198" s="6" t="str">
        <f ca="1">IF(INDEX(INDIRECT("ALL["&amp;ARTOMORO[#Headers]&amp;"]"),rowPointer2)="","",INDEX(INDIRECT("ALL["&amp;ARTOMORO[#Headers]&amp;"]"),rowPointer2))</f>
        <v/>
      </c>
      <c r="J198" s="2" t="str">
        <f ca="1">IF(INDEX(INDIRECT("ALL["&amp;ARTOMORO[#Headers]&amp;"]"),rowPointer2)="","",INDEX(INDIRECT("ALL["&amp;ARTOMORO[#Headers]&amp;"]"),rowPointer2))</f>
        <v/>
      </c>
      <c r="K198" s="6" t="str">
        <f ca="1">IF(INDEX(INDIRECT("ALL["&amp;ARTOMORO[#Headers]&amp;"]"),rowPointer2)="","",INDEX(INDIRECT("ALL["&amp;ARTOMORO[#Headers]&amp;"]"),rowPointer2))</f>
        <v/>
      </c>
      <c r="L198" s="6" t="str">
        <f ca="1">IF(INDEX(INDIRECT("ALL["&amp;ARTOMORO[#Headers]&amp;"]"),rowPointer2)="","",INDEX(INDIRECT("ALL["&amp;ARTOMORO[#Headers]&amp;"]"),rowPointer2))</f>
        <v>CORRECTION TAPE CT-507 JK</v>
      </c>
      <c r="M198" s="6">
        <f ca="1">IF(INDEX(INDIRECT("ALL["&amp;ARTOMORO[#Headers]&amp;"]"),rowPointer2)="","",INDEX(INDIRECT("ALL["&amp;ARTOMORO[#Headers]&amp;"]"),rowPointer2))</f>
        <v>1</v>
      </c>
      <c r="N198" s="6">
        <f ca="1">IF(INDEX(INDIRECT("ALL["&amp;ARTOMORO[#Headers]&amp;"]"),rowPointer2)="","",INDEX(INDIRECT("ALL["&amp;ARTOMORO[#Headers]&amp;"]"),rowPointer2))</f>
        <v>720</v>
      </c>
      <c r="O198" s="6" t="str">
        <f ca="1">IF(INDEX(INDIRECT("ALL["&amp;ARTOMORO[#Headers]&amp;"]"),rowPointer2)="","",INDEX(INDIRECT("ALL["&amp;ARTOMORO[#Headers]&amp;"]"),rowPointer2))</f>
        <v>PCS</v>
      </c>
      <c r="P198" s="3">
        <f ca="1">IF(INDEX(INDIRECT("ALL["&amp;ARTOMORO[#Headers]&amp;"]"),rowPointer2)="","",INDEX(INDIRECT("ALL["&amp;ARTOMORO[#Headers]&amp;"]"),rowPointer2))</f>
        <v>4600</v>
      </c>
      <c r="Q198" s="3" t="str">
        <f ca="1">IF(INDEX(INDIRECT("ALL["&amp;ARTOMORO[#Headers]&amp;"]"),rowPointer2)="","",INDEX(INDIRECT("ALL["&amp;ARTOMORO[#Headers]&amp;"]"),rowPointer2))</f>
        <v/>
      </c>
      <c r="R198" s="6" t="str">
        <f ca="1">IF(INDEX(INDIRECT("ALL["&amp;ARTOMORO[#Headers]&amp;"]"),rowPointer2)="","",INDEX(INDIRECT("ALL["&amp;ARTOMORO[#Headers]&amp;"]"),rowPointer2))</f>
        <v>60 BOX X 12 PCS</v>
      </c>
      <c r="S198" s="4">
        <f ca="1">IF(INDEX(INDIRECT("ALL["&amp;ARTOMORO[#Headers]&amp;"]"),rowPointer2)="","",INDEX(INDIRECT("ALL["&amp;ARTOMORO[#Headers]&amp;"]"),rowPointer2))</f>
        <v>0.125</v>
      </c>
      <c r="T198" s="4">
        <f ca="1">IF(INDEX(INDIRECT("ALL["&amp;ARTOMORO[#Headers]&amp;"]"),rowPointer2)="","",INDEX(INDIRECT("ALL["&amp;ARTOMORO[#Headers]&amp;"]"),rowPointer2))</f>
        <v>0.05</v>
      </c>
      <c r="U198" s="3" t="str">
        <f ca="1">IF(INDEX(INDIRECT("ALL["&amp;ARTOMORO[#Headers]&amp;"]"),rowPointer2)="","",INDEX(INDIRECT("ALL["&amp;ARTOMORO[#Headers]&amp;"]"),rowPointer2))</f>
        <v/>
      </c>
      <c r="V198" s="6" t="str">
        <f ca="1">IF(INDEX(INDIRECT("ALL["&amp;ARTOMORO[#Headers]&amp;"]"),rowPointer2)="","",INDEX(INDIRECT("ALL["&amp;ARTOMORO[#Headers]&amp;"]"),rowPointer2))</f>
        <v/>
      </c>
    </row>
    <row r="199" spans="1:22" x14ac:dyDescent="0.25">
      <c r="A199" s="7">
        <v>332</v>
      </c>
      <c r="C199" t="str">
        <f ca="1">INDEX(INDIRECT("ALL["&amp;ARTOMORO[#Headers]&amp;"]"),rowPointer2)</f>
        <v/>
      </c>
      <c r="D199" s="2">
        <f ca="1">INDEX(INDIRECT("ALL["&amp;ARTOMORO[#Headers]&amp;"]"),rowPointer2)</f>
        <v>44938</v>
      </c>
      <c r="E199" s="2" t="str">
        <f ca="1">IF(ARTOMORO[[#This Row],[TGL MASUK_H]]&gt;D198,ARTOMORO[[#This Row],[TGL MASUK_H]],IF(ARTOMORO[[#This Row],[ID]]=42,ARTOMORO[[#This Row],[TGL MASUK_H]],""))</f>
        <v/>
      </c>
      <c r="F199" s="6" t="str">
        <f ca="1">IF(INDEX(INDIRECT("ALL["&amp;ARTOMORO[#Headers]&amp;"]"),rowPointer2)="","",INDEX(INDIRECT("ALL["&amp;ARTOMORO[#Headers]&amp;"]"),rowPointer2))</f>
        <v/>
      </c>
      <c r="G199" s="6" t="str">
        <f ca="1">IF(INDEX(INDIRECT("ALL["&amp;ARTOMORO[#Headers]&amp;"]"),rowPointer2)="","",INDEX(INDIRECT("ALL["&amp;ARTOMORO[#Headers]&amp;"]"),rowPointer2))</f>
        <v/>
      </c>
      <c r="H199" s="6" t="str">
        <f ca="1">IF(INDEX(INDIRECT("ALL["&amp;ARTOMORO[#Headers]&amp;"]"),rowPointer2)="","",INDEX(INDIRECT("ALL["&amp;ARTOMORO[#Headers]&amp;"]"),rowPointer2))</f>
        <v/>
      </c>
      <c r="I199" s="6" t="str">
        <f ca="1">IF(INDEX(INDIRECT("ALL["&amp;ARTOMORO[#Headers]&amp;"]"),rowPointer2)="","",INDEX(INDIRECT("ALL["&amp;ARTOMORO[#Headers]&amp;"]"),rowPointer2))</f>
        <v/>
      </c>
      <c r="J199" s="2" t="str">
        <f ca="1">IF(INDEX(INDIRECT("ALL["&amp;ARTOMORO[#Headers]&amp;"]"),rowPointer2)="","",INDEX(INDIRECT("ALL["&amp;ARTOMORO[#Headers]&amp;"]"),rowPointer2))</f>
        <v/>
      </c>
      <c r="K199" s="6" t="str">
        <f ca="1">IF(INDEX(INDIRECT("ALL["&amp;ARTOMORO[#Headers]&amp;"]"),rowPointer2)="","",INDEX(INDIRECT("ALL["&amp;ARTOMORO[#Headers]&amp;"]"),rowPointer2))</f>
        <v/>
      </c>
      <c r="L199" s="6" t="str">
        <f ca="1">IF(INDEX(INDIRECT("ALL["&amp;ARTOMORO[#Headers]&amp;"]"),rowPointer2)="","",INDEX(INDIRECT("ALL["&amp;ARTOMORO[#Headers]&amp;"]"),rowPointer2))</f>
        <v/>
      </c>
      <c r="M199" s="6" t="str">
        <f ca="1">IF(INDEX(INDIRECT("ALL["&amp;ARTOMORO[#Headers]&amp;"]"),rowPointer2)="","",INDEX(INDIRECT("ALL["&amp;ARTOMORO[#Headers]&amp;"]"),rowPointer2))</f>
        <v/>
      </c>
      <c r="N199" s="6" t="str">
        <f ca="1">IF(INDEX(INDIRECT("ALL["&amp;ARTOMORO[#Headers]&amp;"]"),rowPointer2)="","",INDEX(INDIRECT("ALL["&amp;ARTOMORO[#Headers]&amp;"]"),rowPointer2))</f>
        <v/>
      </c>
      <c r="O199" s="6" t="str">
        <f ca="1">IF(INDEX(INDIRECT("ALL["&amp;ARTOMORO[#Headers]&amp;"]"),rowPointer2)="","",INDEX(INDIRECT("ALL["&amp;ARTOMORO[#Headers]&amp;"]"),rowPointer2))</f>
        <v/>
      </c>
      <c r="P199" s="3" t="str">
        <f ca="1">IF(INDEX(INDIRECT("ALL["&amp;ARTOMORO[#Headers]&amp;"]"),rowPointer2)="","",INDEX(INDIRECT("ALL["&amp;ARTOMORO[#Headers]&amp;"]"),rowPointer2))</f>
        <v/>
      </c>
      <c r="Q199" s="3" t="str">
        <f ca="1">IF(INDEX(INDIRECT("ALL["&amp;ARTOMORO[#Headers]&amp;"]"),rowPointer2)="","",INDEX(INDIRECT("ALL["&amp;ARTOMORO[#Headers]&amp;"]"),rowPointer2))</f>
        <v/>
      </c>
      <c r="R199" s="6" t="str">
        <f ca="1">IF(INDEX(INDIRECT("ALL["&amp;ARTOMORO[#Headers]&amp;"]"),rowPointer2)="","",INDEX(INDIRECT("ALL["&amp;ARTOMORO[#Headers]&amp;"]"),rowPointer2))</f>
        <v/>
      </c>
      <c r="S199" s="4" t="str">
        <f ca="1">IF(INDEX(INDIRECT("ALL["&amp;ARTOMORO[#Headers]&amp;"]"),rowPointer2)="","",INDEX(INDIRECT("ALL["&amp;ARTOMORO[#Headers]&amp;"]"),rowPointer2))</f>
        <v/>
      </c>
      <c r="T199" s="4" t="str">
        <f ca="1">IF(INDEX(INDIRECT("ALL["&amp;ARTOMORO[#Headers]&amp;"]"),rowPointer2)="","",INDEX(INDIRECT("ALL["&amp;ARTOMORO[#Headers]&amp;"]"),rowPointer2))</f>
        <v/>
      </c>
      <c r="U199" s="3" t="str">
        <f ca="1">IF(INDEX(INDIRECT("ALL["&amp;ARTOMORO[#Headers]&amp;"]"),rowPointer2)="","",INDEX(INDIRECT("ALL["&amp;ARTOMORO[#Headers]&amp;"]"),rowPointer2))</f>
        <v/>
      </c>
      <c r="V199" s="6" t="str">
        <f ca="1">IF(INDEX(INDIRECT("ALL["&amp;ARTOMORO[#Headers]&amp;"]"),rowPointer2)="","",INDEX(INDIRECT("ALL["&amp;ARTOMORO[#Headers]&amp;"]"),rowPointer2))</f>
        <v/>
      </c>
    </row>
    <row r="200" spans="1:22" x14ac:dyDescent="0.25">
      <c r="A200" s="7">
        <v>333</v>
      </c>
      <c r="C200">
        <f ca="1">INDEX(INDIRECT("ALL["&amp;ARTOMORO[#Headers]&amp;"]"),rowPointer2)</f>
        <v>333</v>
      </c>
      <c r="D200" s="2">
        <f ca="1">INDEX(INDIRECT("ALL["&amp;ARTOMORO[#Headers]&amp;"]"),rowPointer2)</f>
        <v>44938</v>
      </c>
      <c r="E200" s="2" t="str">
        <f ca="1">IF(ARTOMORO[[#This Row],[TGL MASUK_H]]&gt;D199,ARTOMORO[[#This Row],[TGL MASUK_H]],IF(ARTOMORO[[#This Row],[ID]]=42,ARTOMORO[[#This Row],[TGL MASUK_H]],""))</f>
        <v/>
      </c>
      <c r="F200" s="6" t="str">
        <f ca="1">IF(INDEX(INDIRECT("ALL["&amp;ARTOMORO[#Headers]&amp;"]"),rowPointer2)="","",INDEX(INDIRECT("ALL["&amp;ARTOMORO[#Headers]&amp;"]"),rowPointer2))</f>
        <v>ATALI MAKMUR</v>
      </c>
      <c r="G200" s="6" t="str">
        <f ca="1">IF(INDEX(INDIRECT("ALL["&amp;ARTOMORO[#Headers]&amp;"]"),rowPointer2)="","",INDEX(INDIRECT("ALL["&amp;ARTOMORO[#Headers]&amp;"]"),rowPointer2))</f>
        <v>ARTO MORO</v>
      </c>
      <c r="H200" s="6" t="str">
        <f ca="1">IF(INDEX(INDIRECT("ALL["&amp;ARTOMORO[#Headers]&amp;"]"),rowPointer2)="","",INDEX(INDIRECT("ALL["&amp;ARTOMORO[#Headers]&amp;"]"),rowPointer2))</f>
        <v>SA230100432</v>
      </c>
      <c r="I200" s="6" t="str">
        <f ca="1">IF(INDEX(INDIRECT("ALL["&amp;ARTOMORO[#Headers]&amp;"]"),rowPointer2)="","",INDEX(INDIRECT("ALL["&amp;ARTOMORO[#Headers]&amp;"]"),rowPointer2))</f>
        <v/>
      </c>
      <c r="J200" s="2">
        <f ca="1">IF(INDEX(INDIRECT("ALL["&amp;ARTOMORO[#Headers]&amp;"]"),rowPointer2)="","",INDEX(INDIRECT("ALL["&amp;ARTOMORO[#Headers]&amp;"]"),rowPointer2))</f>
        <v>44933</v>
      </c>
      <c r="K200" s="6" t="str">
        <f ca="1">IF(INDEX(INDIRECT("ALL["&amp;ARTOMORO[#Headers]&amp;"]"),rowPointer2)="","",INDEX(INDIRECT("ALL["&amp;ARTOMORO[#Headers]&amp;"]"),rowPointer2))</f>
        <v/>
      </c>
      <c r="L200" s="6" t="str">
        <f ca="1">IF(INDEX(INDIRECT("ALL["&amp;ARTOMORO[#Headers]&amp;"]"),rowPointer2)="","",INDEX(INDIRECT("ALL["&amp;ARTOMORO[#Headers]&amp;"]"),rowPointer2))</f>
        <v>PENCIL CASE PC-0719AC-36A/F (ANIMAL CALENDER) JK</v>
      </c>
      <c r="M200" s="6">
        <f ca="1">IF(INDEX(INDIRECT("ALL["&amp;ARTOMORO[#Headers]&amp;"]"),rowPointer2)="","",INDEX(INDIRECT("ALL["&amp;ARTOMORO[#Headers]&amp;"]"),rowPointer2))</f>
        <v>1</v>
      </c>
      <c r="N200" s="6">
        <f ca="1">IF(INDEX(INDIRECT("ALL["&amp;ARTOMORO[#Headers]&amp;"]"),rowPointer2)="","",INDEX(INDIRECT("ALL["&amp;ARTOMORO[#Headers]&amp;"]"),rowPointer2))</f>
        <v>288</v>
      </c>
      <c r="O200" s="6" t="str">
        <f ca="1">IF(INDEX(INDIRECT("ALL["&amp;ARTOMORO[#Headers]&amp;"]"),rowPointer2)="","",INDEX(INDIRECT("ALL["&amp;ARTOMORO[#Headers]&amp;"]"),rowPointer2))</f>
        <v>PCS</v>
      </c>
      <c r="P200" s="3">
        <f ca="1">IF(INDEX(INDIRECT("ALL["&amp;ARTOMORO[#Headers]&amp;"]"),rowPointer2)="","",INDEX(INDIRECT("ALL["&amp;ARTOMORO[#Headers]&amp;"]"),rowPointer2))</f>
        <v>4800</v>
      </c>
      <c r="Q200" s="3" t="str">
        <f ca="1">IF(INDEX(INDIRECT("ALL["&amp;ARTOMORO[#Headers]&amp;"]"),rowPointer2)="","",INDEX(INDIRECT("ALL["&amp;ARTOMORO[#Headers]&amp;"]"),rowPointer2))</f>
        <v/>
      </c>
      <c r="R200" s="6" t="str">
        <f ca="1">IF(INDEX(INDIRECT("ALL["&amp;ARTOMORO[#Headers]&amp;"]"),rowPointer2)="","",INDEX(INDIRECT("ALL["&amp;ARTOMORO[#Headers]&amp;"]"),rowPointer2))</f>
        <v>12 BOX X 24 PCS</v>
      </c>
      <c r="S200" s="4">
        <f ca="1">IF(INDEX(INDIRECT("ALL["&amp;ARTOMORO[#Headers]&amp;"]"),rowPointer2)="","",INDEX(INDIRECT("ALL["&amp;ARTOMORO[#Headers]&amp;"]"),rowPointer2))</f>
        <v>0.125</v>
      </c>
      <c r="T200" s="4">
        <f ca="1">IF(INDEX(INDIRECT("ALL["&amp;ARTOMORO[#Headers]&amp;"]"),rowPointer2)="","",INDEX(INDIRECT("ALL["&amp;ARTOMORO[#Headers]&amp;"]"),rowPointer2))</f>
        <v>0.05</v>
      </c>
      <c r="U200" s="3" t="str">
        <f ca="1">IF(INDEX(INDIRECT("ALL["&amp;ARTOMORO[#Headers]&amp;"]"),rowPointer2)="","",INDEX(INDIRECT("ALL["&amp;ARTOMORO[#Headers]&amp;"]"),rowPointer2))</f>
        <v/>
      </c>
      <c r="V200" s="6" t="str">
        <f ca="1">IF(INDEX(INDIRECT("ALL["&amp;ARTOMORO[#Headers]&amp;"]"),rowPointer2)="","",INDEX(INDIRECT("ALL["&amp;ARTOMORO[#Headers]&amp;"]"),rowPointer2))</f>
        <v/>
      </c>
    </row>
    <row r="201" spans="1:22" x14ac:dyDescent="0.25">
      <c r="A201" s="7">
        <v>334</v>
      </c>
      <c r="C201" t="str">
        <f ca="1">INDEX(INDIRECT("ALL["&amp;ARTOMORO[#Headers]&amp;"]"),rowPointer2)</f>
        <v/>
      </c>
      <c r="D201" s="2">
        <f ca="1">INDEX(INDIRECT("ALL["&amp;ARTOMORO[#Headers]&amp;"]"),rowPointer2)</f>
        <v>44938</v>
      </c>
      <c r="E201" s="2" t="str">
        <f ca="1">IF(ARTOMORO[[#This Row],[TGL MASUK_H]]&gt;D200,ARTOMORO[[#This Row],[TGL MASUK_H]],IF(ARTOMORO[[#This Row],[ID]]=42,ARTOMORO[[#This Row],[TGL MASUK_H]],""))</f>
        <v/>
      </c>
      <c r="F201" s="6" t="str">
        <f ca="1">IF(INDEX(INDIRECT("ALL["&amp;ARTOMORO[#Headers]&amp;"]"),rowPointer2)="","",INDEX(INDIRECT("ALL["&amp;ARTOMORO[#Headers]&amp;"]"),rowPointer2))</f>
        <v/>
      </c>
      <c r="G201" s="6" t="str">
        <f ca="1">IF(INDEX(INDIRECT("ALL["&amp;ARTOMORO[#Headers]&amp;"]"),rowPointer2)="","",INDEX(INDIRECT("ALL["&amp;ARTOMORO[#Headers]&amp;"]"),rowPointer2))</f>
        <v/>
      </c>
      <c r="H201" s="6" t="str">
        <f ca="1">IF(INDEX(INDIRECT("ALL["&amp;ARTOMORO[#Headers]&amp;"]"),rowPointer2)="","",INDEX(INDIRECT("ALL["&amp;ARTOMORO[#Headers]&amp;"]"),rowPointer2))</f>
        <v/>
      </c>
      <c r="I201" s="6" t="str">
        <f ca="1">IF(INDEX(INDIRECT("ALL["&amp;ARTOMORO[#Headers]&amp;"]"),rowPointer2)="","",INDEX(INDIRECT("ALL["&amp;ARTOMORO[#Headers]&amp;"]"),rowPointer2))</f>
        <v/>
      </c>
      <c r="J201" s="2" t="str">
        <f ca="1">IF(INDEX(INDIRECT("ALL["&amp;ARTOMORO[#Headers]&amp;"]"),rowPointer2)="","",INDEX(INDIRECT("ALL["&amp;ARTOMORO[#Headers]&amp;"]"),rowPointer2))</f>
        <v/>
      </c>
      <c r="K201" s="6" t="str">
        <f ca="1">IF(INDEX(INDIRECT("ALL["&amp;ARTOMORO[#Headers]&amp;"]"),rowPointer2)="","",INDEX(INDIRECT("ALL["&amp;ARTOMORO[#Headers]&amp;"]"),rowPointer2))</f>
        <v/>
      </c>
      <c r="L201" s="6" t="str">
        <f ca="1">IF(INDEX(INDIRECT("ALL["&amp;ARTOMORO[#Headers]&amp;"]"),rowPointer2)="","",INDEX(INDIRECT("ALL["&amp;ARTOMORO[#Headers]&amp;"]"),rowPointer2))</f>
        <v>PENCIL CASE PC-0719TV-33A/F TRAVEL JK</v>
      </c>
      <c r="M201" s="6">
        <f ca="1">IF(INDEX(INDIRECT("ALL["&amp;ARTOMORO[#Headers]&amp;"]"),rowPointer2)="","",INDEX(INDIRECT("ALL["&amp;ARTOMORO[#Headers]&amp;"]"),rowPointer2))</f>
        <v>1</v>
      </c>
      <c r="N201" s="6">
        <f ca="1">IF(INDEX(INDIRECT("ALL["&amp;ARTOMORO[#Headers]&amp;"]"),rowPointer2)="","",INDEX(INDIRECT("ALL["&amp;ARTOMORO[#Headers]&amp;"]"),rowPointer2))</f>
        <v>288</v>
      </c>
      <c r="O201" s="6" t="str">
        <f ca="1">IF(INDEX(INDIRECT("ALL["&amp;ARTOMORO[#Headers]&amp;"]"),rowPointer2)="","",INDEX(INDIRECT("ALL["&amp;ARTOMORO[#Headers]&amp;"]"),rowPointer2))</f>
        <v>PCS</v>
      </c>
      <c r="P201" s="3">
        <f ca="1">IF(INDEX(INDIRECT("ALL["&amp;ARTOMORO[#Headers]&amp;"]"),rowPointer2)="","",INDEX(INDIRECT("ALL["&amp;ARTOMORO[#Headers]&amp;"]"),rowPointer2))</f>
        <v>4800</v>
      </c>
      <c r="Q201" s="3" t="str">
        <f ca="1">IF(INDEX(INDIRECT("ALL["&amp;ARTOMORO[#Headers]&amp;"]"),rowPointer2)="","",INDEX(INDIRECT("ALL["&amp;ARTOMORO[#Headers]&amp;"]"),rowPointer2))</f>
        <v/>
      </c>
      <c r="R201" s="6" t="str">
        <f ca="1">IF(INDEX(INDIRECT("ALL["&amp;ARTOMORO[#Headers]&amp;"]"),rowPointer2)="","",INDEX(INDIRECT("ALL["&amp;ARTOMORO[#Headers]&amp;"]"),rowPointer2))</f>
        <v>288 PCS</v>
      </c>
      <c r="S201" s="4">
        <f ca="1">IF(INDEX(INDIRECT("ALL["&amp;ARTOMORO[#Headers]&amp;"]"),rowPointer2)="","",INDEX(INDIRECT("ALL["&amp;ARTOMORO[#Headers]&amp;"]"),rowPointer2))</f>
        <v>0.125</v>
      </c>
      <c r="T201" s="4">
        <f ca="1">IF(INDEX(INDIRECT("ALL["&amp;ARTOMORO[#Headers]&amp;"]"),rowPointer2)="","",INDEX(INDIRECT("ALL["&amp;ARTOMORO[#Headers]&amp;"]"),rowPointer2))</f>
        <v>0.05</v>
      </c>
      <c r="U201" s="3" t="str">
        <f ca="1">IF(INDEX(INDIRECT("ALL["&amp;ARTOMORO[#Headers]&amp;"]"),rowPointer2)="","",INDEX(INDIRECT("ALL["&amp;ARTOMORO[#Headers]&amp;"]"),rowPointer2))</f>
        <v/>
      </c>
      <c r="V201" s="6" t="str">
        <f ca="1">IF(INDEX(INDIRECT("ALL["&amp;ARTOMORO[#Headers]&amp;"]"),rowPointer2)="","",INDEX(INDIRECT("ALL["&amp;ARTOMORO[#Headers]&amp;"]"),rowPointer2))</f>
        <v/>
      </c>
    </row>
    <row r="202" spans="1:22" x14ac:dyDescent="0.25">
      <c r="A202" s="7">
        <v>335</v>
      </c>
      <c r="C202" t="str">
        <f ca="1">INDEX(INDIRECT("ALL["&amp;ARTOMORO[#Headers]&amp;"]"),rowPointer2)</f>
        <v/>
      </c>
      <c r="D202" s="2">
        <f ca="1">INDEX(INDIRECT("ALL["&amp;ARTOMORO[#Headers]&amp;"]"),rowPointer2)</f>
        <v>44938</v>
      </c>
      <c r="E202" s="2" t="str">
        <f ca="1">IF(ARTOMORO[[#This Row],[TGL MASUK_H]]&gt;D201,ARTOMORO[[#This Row],[TGL MASUK_H]],IF(ARTOMORO[[#This Row],[ID]]=42,ARTOMORO[[#This Row],[TGL MASUK_H]],""))</f>
        <v/>
      </c>
      <c r="F202" s="6" t="str">
        <f ca="1">IF(INDEX(INDIRECT("ALL["&amp;ARTOMORO[#Headers]&amp;"]"),rowPointer2)="","",INDEX(INDIRECT("ALL["&amp;ARTOMORO[#Headers]&amp;"]"),rowPointer2))</f>
        <v/>
      </c>
      <c r="G202" s="6" t="str">
        <f ca="1">IF(INDEX(INDIRECT("ALL["&amp;ARTOMORO[#Headers]&amp;"]"),rowPointer2)="","",INDEX(INDIRECT("ALL["&amp;ARTOMORO[#Headers]&amp;"]"),rowPointer2))</f>
        <v/>
      </c>
      <c r="H202" s="6" t="str">
        <f ca="1">IF(INDEX(INDIRECT("ALL["&amp;ARTOMORO[#Headers]&amp;"]"),rowPointer2)="","",INDEX(INDIRECT("ALL["&amp;ARTOMORO[#Headers]&amp;"]"),rowPointer2))</f>
        <v/>
      </c>
      <c r="I202" s="6" t="str">
        <f ca="1">IF(INDEX(INDIRECT("ALL["&amp;ARTOMORO[#Headers]&amp;"]"),rowPointer2)="","",INDEX(INDIRECT("ALL["&amp;ARTOMORO[#Headers]&amp;"]"),rowPointer2))</f>
        <v/>
      </c>
      <c r="J202" s="2" t="str">
        <f ca="1">IF(INDEX(INDIRECT("ALL["&amp;ARTOMORO[#Headers]&amp;"]"),rowPointer2)="","",INDEX(INDIRECT("ALL["&amp;ARTOMORO[#Headers]&amp;"]"),rowPointer2))</f>
        <v/>
      </c>
      <c r="K202" s="6" t="str">
        <f ca="1">IF(INDEX(INDIRECT("ALL["&amp;ARTOMORO[#Headers]&amp;"]"),rowPointer2)="","",INDEX(INDIRECT("ALL["&amp;ARTOMORO[#Headers]&amp;"]"),rowPointer2))</f>
        <v/>
      </c>
      <c r="L202" s="6" t="str">
        <f ca="1">IF(INDEX(INDIRECT("ALL["&amp;ARTOMORO[#Headers]&amp;"]"),rowPointer2)="","",INDEX(INDIRECT("ALL["&amp;ARTOMORO[#Headers]&amp;"]"),rowPointer2))</f>
        <v>PENCIL CASE PC-0719 PSTL -35 (BLUE) JK</v>
      </c>
      <c r="M202" s="6" t="str">
        <f ca="1">IF(INDEX(INDIRECT("ALL["&amp;ARTOMORO[#Headers]&amp;"]"),rowPointer2)="","",INDEX(INDIRECT("ALL["&amp;ARTOMORO[#Headers]&amp;"]"),rowPointer2))</f>
        <v/>
      </c>
      <c r="N202" s="6">
        <f ca="1">IF(INDEX(INDIRECT("ALL["&amp;ARTOMORO[#Headers]&amp;"]"),rowPointer2)="","",INDEX(INDIRECT("ALL["&amp;ARTOMORO[#Headers]&amp;"]"),rowPointer2))</f>
        <v>72</v>
      </c>
      <c r="O202" s="6" t="str">
        <f ca="1">IF(INDEX(INDIRECT("ALL["&amp;ARTOMORO[#Headers]&amp;"]"),rowPointer2)="","",INDEX(INDIRECT("ALL["&amp;ARTOMORO[#Headers]&amp;"]"),rowPointer2))</f>
        <v>PCS</v>
      </c>
      <c r="P202" s="3">
        <f ca="1">IF(INDEX(INDIRECT("ALL["&amp;ARTOMORO[#Headers]&amp;"]"),rowPointer2)="","",INDEX(INDIRECT("ALL["&amp;ARTOMORO[#Headers]&amp;"]"),rowPointer2))</f>
        <v>4800</v>
      </c>
      <c r="Q202" s="3" t="str">
        <f ca="1">IF(INDEX(INDIRECT("ALL["&amp;ARTOMORO[#Headers]&amp;"]"),rowPointer2)="","",INDEX(INDIRECT("ALL["&amp;ARTOMORO[#Headers]&amp;"]"),rowPointer2))</f>
        <v/>
      </c>
      <c r="R202" s="6" t="str">
        <f ca="1">IF(INDEX(INDIRECT("ALL["&amp;ARTOMORO[#Headers]&amp;"]"),rowPointer2)="","",INDEX(INDIRECT("ALL["&amp;ARTOMORO[#Headers]&amp;"]"),rowPointer2))</f>
        <v>12 BOX X 24 PCS</v>
      </c>
      <c r="S202" s="4">
        <f ca="1">IF(INDEX(INDIRECT("ALL["&amp;ARTOMORO[#Headers]&amp;"]"),rowPointer2)="","",INDEX(INDIRECT("ALL["&amp;ARTOMORO[#Headers]&amp;"]"),rowPointer2))</f>
        <v>0.125</v>
      </c>
      <c r="T202" s="4">
        <f ca="1">IF(INDEX(INDIRECT("ALL["&amp;ARTOMORO[#Headers]&amp;"]"),rowPointer2)="","",INDEX(INDIRECT("ALL["&amp;ARTOMORO[#Headers]&amp;"]"),rowPointer2))</f>
        <v>0.05</v>
      </c>
      <c r="U202" s="3" t="str">
        <f ca="1">IF(INDEX(INDIRECT("ALL["&amp;ARTOMORO[#Headers]&amp;"]"),rowPointer2)="","",INDEX(INDIRECT("ALL["&amp;ARTOMORO[#Headers]&amp;"]"),rowPointer2))</f>
        <v/>
      </c>
      <c r="V202" s="6" t="str">
        <f ca="1">IF(INDEX(INDIRECT("ALL["&amp;ARTOMORO[#Headers]&amp;"]"),rowPointer2)="","",INDEX(INDIRECT("ALL["&amp;ARTOMORO[#Headers]&amp;"]"),rowPointer2))</f>
        <v/>
      </c>
    </row>
    <row r="203" spans="1:22" x14ac:dyDescent="0.25">
      <c r="A203" s="7">
        <v>336</v>
      </c>
      <c r="C203" t="str">
        <f ca="1">INDEX(INDIRECT("ALL["&amp;ARTOMORO[#Headers]&amp;"]"),rowPointer2)</f>
        <v/>
      </c>
      <c r="D203" s="2">
        <f ca="1">INDEX(INDIRECT("ALL["&amp;ARTOMORO[#Headers]&amp;"]"),rowPointer2)</f>
        <v>44938</v>
      </c>
      <c r="E203" s="2" t="str">
        <f ca="1">IF(ARTOMORO[[#This Row],[TGL MASUK_H]]&gt;D202,ARTOMORO[[#This Row],[TGL MASUK_H]],IF(ARTOMORO[[#This Row],[ID]]=42,ARTOMORO[[#This Row],[TGL MASUK_H]],""))</f>
        <v/>
      </c>
      <c r="F203" s="6" t="str">
        <f ca="1">IF(INDEX(INDIRECT("ALL["&amp;ARTOMORO[#Headers]&amp;"]"),rowPointer2)="","",INDEX(INDIRECT("ALL["&amp;ARTOMORO[#Headers]&amp;"]"),rowPointer2))</f>
        <v/>
      </c>
      <c r="G203" s="6" t="str">
        <f ca="1">IF(INDEX(INDIRECT("ALL["&amp;ARTOMORO[#Headers]&amp;"]"),rowPointer2)="","",INDEX(INDIRECT("ALL["&amp;ARTOMORO[#Headers]&amp;"]"),rowPointer2))</f>
        <v/>
      </c>
      <c r="H203" s="6" t="str">
        <f ca="1">IF(INDEX(INDIRECT("ALL["&amp;ARTOMORO[#Headers]&amp;"]"),rowPointer2)="","",INDEX(INDIRECT("ALL["&amp;ARTOMORO[#Headers]&amp;"]"),rowPointer2))</f>
        <v/>
      </c>
      <c r="I203" s="6" t="str">
        <f ca="1">IF(INDEX(INDIRECT("ALL["&amp;ARTOMORO[#Headers]&amp;"]"),rowPointer2)="","",INDEX(INDIRECT("ALL["&amp;ARTOMORO[#Headers]&amp;"]"),rowPointer2))</f>
        <v/>
      </c>
      <c r="J203" s="2" t="str">
        <f ca="1">IF(INDEX(INDIRECT("ALL["&amp;ARTOMORO[#Headers]&amp;"]"),rowPointer2)="","",INDEX(INDIRECT("ALL["&amp;ARTOMORO[#Headers]&amp;"]"),rowPointer2))</f>
        <v/>
      </c>
      <c r="K203" s="6" t="str">
        <f ca="1">IF(INDEX(INDIRECT("ALL["&amp;ARTOMORO[#Headers]&amp;"]"),rowPointer2)="","",INDEX(INDIRECT("ALL["&amp;ARTOMORO[#Headers]&amp;"]"),rowPointer2))</f>
        <v/>
      </c>
      <c r="L203" s="6" t="str">
        <f ca="1">IF(INDEX(INDIRECT("ALL["&amp;ARTOMORO[#Headers]&amp;"]"),rowPointer2)="","",INDEX(INDIRECT("ALL["&amp;ARTOMORO[#Headers]&amp;"]"),rowPointer2))</f>
        <v>PENCIL CASE PC-0719 PSTL -35 (GREEN) JK</v>
      </c>
      <c r="M203" s="6" t="str">
        <f ca="1">IF(INDEX(INDIRECT("ALL["&amp;ARTOMORO[#Headers]&amp;"]"),rowPointer2)="","",INDEX(INDIRECT("ALL["&amp;ARTOMORO[#Headers]&amp;"]"),rowPointer2))</f>
        <v/>
      </c>
      <c r="N203" s="6">
        <f ca="1">IF(INDEX(INDIRECT("ALL["&amp;ARTOMORO[#Headers]&amp;"]"),rowPointer2)="","",INDEX(INDIRECT("ALL["&amp;ARTOMORO[#Headers]&amp;"]"),rowPointer2))</f>
        <v>72</v>
      </c>
      <c r="O203" s="6" t="str">
        <f ca="1">IF(INDEX(INDIRECT("ALL["&amp;ARTOMORO[#Headers]&amp;"]"),rowPointer2)="","",INDEX(INDIRECT("ALL["&amp;ARTOMORO[#Headers]&amp;"]"),rowPointer2))</f>
        <v>PCS</v>
      </c>
      <c r="P203" s="3">
        <f ca="1">IF(INDEX(INDIRECT("ALL["&amp;ARTOMORO[#Headers]&amp;"]"),rowPointer2)="","",INDEX(INDIRECT("ALL["&amp;ARTOMORO[#Headers]&amp;"]"),rowPointer2))</f>
        <v>4800</v>
      </c>
      <c r="Q203" s="3" t="str">
        <f ca="1">IF(INDEX(INDIRECT("ALL["&amp;ARTOMORO[#Headers]&amp;"]"),rowPointer2)="","",INDEX(INDIRECT("ALL["&amp;ARTOMORO[#Headers]&amp;"]"),rowPointer2))</f>
        <v/>
      </c>
      <c r="R203" s="6" t="str">
        <f ca="1">IF(INDEX(INDIRECT("ALL["&amp;ARTOMORO[#Headers]&amp;"]"),rowPointer2)="","",INDEX(INDIRECT("ALL["&amp;ARTOMORO[#Headers]&amp;"]"),rowPointer2))</f>
        <v>12 BOX X 24 PCS</v>
      </c>
      <c r="S203" s="4">
        <f ca="1">IF(INDEX(INDIRECT("ALL["&amp;ARTOMORO[#Headers]&amp;"]"),rowPointer2)="","",INDEX(INDIRECT("ALL["&amp;ARTOMORO[#Headers]&amp;"]"),rowPointer2))</f>
        <v>0.125</v>
      </c>
      <c r="T203" s="4">
        <f ca="1">IF(INDEX(INDIRECT("ALL["&amp;ARTOMORO[#Headers]&amp;"]"),rowPointer2)="","",INDEX(INDIRECT("ALL["&amp;ARTOMORO[#Headers]&amp;"]"),rowPointer2))</f>
        <v>0.05</v>
      </c>
      <c r="U203" s="3" t="str">
        <f ca="1">IF(INDEX(INDIRECT("ALL["&amp;ARTOMORO[#Headers]&amp;"]"),rowPointer2)="","",INDEX(INDIRECT("ALL["&amp;ARTOMORO[#Headers]&amp;"]"),rowPointer2))</f>
        <v/>
      </c>
      <c r="V203" s="6" t="str">
        <f ca="1">IF(INDEX(INDIRECT("ALL["&amp;ARTOMORO[#Headers]&amp;"]"),rowPointer2)="","",INDEX(INDIRECT("ALL["&amp;ARTOMORO[#Headers]&amp;"]"),rowPointer2))</f>
        <v/>
      </c>
    </row>
    <row r="204" spans="1:22" x14ac:dyDescent="0.25">
      <c r="A204" s="7">
        <v>337</v>
      </c>
      <c r="C204" t="str">
        <f ca="1">INDEX(INDIRECT("ALL["&amp;ARTOMORO[#Headers]&amp;"]"),rowPointer2)</f>
        <v/>
      </c>
      <c r="D204" s="2">
        <f ca="1">INDEX(INDIRECT("ALL["&amp;ARTOMORO[#Headers]&amp;"]"),rowPointer2)</f>
        <v>44938</v>
      </c>
      <c r="E204" s="2" t="str">
        <f ca="1">IF(ARTOMORO[[#This Row],[TGL MASUK_H]]&gt;D203,ARTOMORO[[#This Row],[TGL MASUK_H]],IF(ARTOMORO[[#This Row],[ID]]=42,ARTOMORO[[#This Row],[TGL MASUK_H]],""))</f>
        <v/>
      </c>
      <c r="F204" s="6" t="str">
        <f ca="1">IF(INDEX(INDIRECT("ALL["&amp;ARTOMORO[#Headers]&amp;"]"),rowPointer2)="","",INDEX(INDIRECT("ALL["&amp;ARTOMORO[#Headers]&amp;"]"),rowPointer2))</f>
        <v/>
      </c>
      <c r="G204" s="6" t="str">
        <f ca="1">IF(INDEX(INDIRECT("ALL["&amp;ARTOMORO[#Headers]&amp;"]"),rowPointer2)="","",INDEX(INDIRECT("ALL["&amp;ARTOMORO[#Headers]&amp;"]"),rowPointer2))</f>
        <v/>
      </c>
      <c r="H204" s="6" t="str">
        <f ca="1">IF(INDEX(INDIRECT("ALL["&amp;ARTOMORO[#Headers]&amp;"]"),rowPointer2)="","",INDEX(INDIRECT("ALL["&amp;ARTOMORO[#Headers]&amp;"]"),rowPointer2))</f>
        <v/>
      </c>
      <c r="I204" s="6" t="str">
        <f ca="1">IF(INDEX(INDIRECT("ALL["&amp;ARTOMORO[#Headers]&amp;"]"),rowPointer2)="","",INDEX(INDIRECT("ALL["&amp;ARTOMORO[#Headers]&amp;"]"),rowPointer2))</f>
        <v/>
      </c>
      <c r="J204" s="2" t="str">
        <f ca="1">IF(INDEX(INDIRECT("ALL["&amp;ARTOMORO[#Headers]&amp;"]"),rowPointer2)="","",INDEX(INDIRECT("ALL["&amp;ARTOMORO[#Headers]&amp;"]"),rowPointer2))</f>
        <v/>
      </c>
      <c r="K204" s="6" t="str">
        <f ca="1">IF(INDEX(INDIRECT("ALL["&amp;ARTOMORO[#Headers]&amp;"]"),rowPointer2)="","",INDEX(INDIRECT("ALL["&amp;ARTOMORO[#Headers]&amp;"]"),rowPointer2))</f>
        <v/>
      </c>
      <c r="L204" s="6" t="str">
        <f ca="1">IF(INDEX(INDIRECT("ALL["&amp;ARTOMORO[#Headers]&amp;"]"),rowPointer2)="","",INDEX(INDIRECT("ALL["&amp;ARTOMORO[#Headers]&amp;"]"),rowPointer2))</f>
        <v>PENCIL CASE PC-0719 PSTL -35 (PINK) JK</v>
      </c>
      <c r="M204" s="6" t="str">
        <f ca="1">IF(INDEX(INDIRECT("ALL["&amp;ARTOMORO[#Headers]&amp;"]"),rowPointer2)="","",INDEX(INDIRECT("ALL["&amp;ARTOMORO[#Headers]&amp;"]"),rowPointer2))</f>
        <v/>
      </c>
      <c r="N204" s="6">
        <f ca="1">IF(INDEX(INDIRECT("ALL["&amp;ARTOMORO[#Headers]&amp;"]"),rowPointer2)="","",INDEX(INDIRECT("ALL["&amp;ARTOMORO[#Headers]&amp;"]"),rowPointer2))</f>
        <v>72</v>
      </c>
      <c r="O204" s="6" t="str">
        <f ca="1">IF(INDEX(INDIRECT("ALL["&amp;ARTOMORO[#Headers]&amp;"]"),rowPointer2)="","",INDEX(INDIRECT("ALL["&amp;ARTOMORO[#Headers]&amp;"]"),rowPointer2))</f>
        <v>PCS</v>
      </c>
      <c r="P204" s="3">
        <f ca="1">IF(INDEX(INDIRECT("ALL["&amp;ARTOMORO[#Headers]&amp;"]"),rowPointer2)="","",INDEX(INDIRECT("ALL["&amp;ARTOMORO[#Headers]&amp;"]"),rowPointer2))</f>
        <v>4800</v>
      </c>
      <c r="Q204" s="3" t="str">
        <f ca="1">IF(INDEX(INDIRECT("ALL["&amp;ARTOMORO[#Headers]&amp;"]"),rowPointer2)="","",INDEX(INDIRECT("ALL["&amp;ARTOMORO[#Headers]&amp;"]"),rowPointer2))</f>
        <v/>
      </c>
      <c r="R204" s="6" t="str">
        <f ca="1">IF(INDEX(INDIRECT("ALL["&amp;ARTOMORO[#Headers]&amp;"]"),rowPointer2)="","",INDEX(INDIRECT("ALL["&amp;ARTOMORO[#Headers]&amp;"]"),rowPointer2))</f>
        <v>12 BOX X 24 PCS</v>
      </c>
      <c r="S204" s="4">
        <f ca="1">IF(INDEX(INDIRECT("ALL["&amp;ARTOMORO[#Headers]&amp;"]"),rowPointer2)="","",INDEX(INDIRECT("ALL["&amp;ARTOMORO[#Headers]&amp;"]"),rowPointer2))</f>
        <v>0.125</v>
      </c>
      <c r="T204" s="4">
        <f ca="1">IF(INDEX(INDIRECT("ALL["&amp;ARTOMORO[#Headers]&amp;"]"),rowPointer2)="","",INDEX(INDIRECT("ALL["&amp;ARTOMORO[#Headers]&amp;"]"),rowPointer2))</f>
        <v>0.05</v>
      </c>
      <c r="U204" s="3" t="str">
        <f ca="1">IF(INDEX(INDIRECT("ALL["&amp;ARTOMORO[#Headers]&amp;"]"),rowPointer2)="","",INDEX(INDIRECT("ALL["&amp;ARTOMORO[#Headers]&amp;"]"),rowPointer2))</f>
        <v/>
      </c>
      <c r="V204" s="6" t="str">
        <f ca="1">IF(INDEX(INDIRECT("ALL["&amp;ARTOMORO[#Headers]&amp;"]"),rowPointer2)="","",INDEX(INDIRECT("ALL["&amp;ARTOMORO[#Headers]&amp;"]"),rowPointer2))</f>
        <v/>
      </c>
    </row>
    <row r="205" spans="1:22" x14ac:dyDescent="0.25">
      <c r="A205" s="7">
        <v>338</v>
      </c>
      <c r="C205" t="str">
        <f ca="1">INDEX(INDIRECT("ALL["&amp;ARTOMORO[#Headers]&amp;"]"),rowPointer2)</f>
        <v/>
      </c>
      <c r="D205" s="2">
        <f ca="1">INDEX(INDIRECT("ALL["&amp;ARTOMORO[#Headers]&amp;"]"),rowPointer2)</f>
        <v>44938</v>
      </c>
      <c r="E205" s="2" t="str">
        <f ca="1">IF(ARTOMORO[[#This Row],[TGL MASUK_H]]&gt;D204,ARTOMORO[[#This Row],[TGL MASUK_H]],IF(ARTOMORO[[#This Row],[ID]]=42,ARTOMORO[[#This Row],[TGL MASUK_H]],""))</f>
        <v/>
      </c>
      <c r="F205" s="6" t="str">
        <f ca="1">IF(INDEX(INDIRECT("ALL["&amp;ARTOMORO[#Headers]&amp;"]"),rowPointer2)="","",INDEX(INDIRECT("ALL["&amp;ARTOMORO[#Headers]&amp;"]"),rowPointer2))</f>
        <v/>
      </c>
      <c r="G205" s="6" t="str">
        <f ca="1">IF(INDEX(INDIRECT("ALL["&amp;ARTOMORO[#Headers]&amp;"]"),rowPointer2)="","",INDEX(INDIRECT("ALL["&amp;ARTOMORO[#Headers]&amp;"]"),rowPointer2))</f>
        <v/>
      </c>
      <c r="H205" s="6" t="str">
        <f ca="1">IF(INDEX(INDIRECT("ALL["&amp;ARTOMORO[#Headers]&amp;"]"),rowPointer2)="","",INDEX(INDIRECT("ALL["&amp;ARTOMORO[#Headers]&amp;"]"),rowPointer2))</f>
        <v/>
      </c>
      <c r="I205" s="6" t="str">
        <f ca="1">IF(INDEX(INDIRECT("ALL["&amp;ARTOMORO[#Headers]&amp;"]"),rowPointer2)="","",INDEX(INDIRECT("ALL["&amp;ARTOMORO[#Headers]&amp;"]"),rowPointer2))</f>
        <v/>
      </c>
      <c r="J205" s="2" t="str">
        <f ca="1">IF(INDEX(INDIRECT("ALL["&amp;ARTOMORO[#Headers]&amp;"]"),rowPointer2)="","",INDEX(INDIRECT("ALL["&amp;ARTOMORO[#Headers]&amp;"]"),rowPointer2))</f>
        <v/>
      </c>
      <c r="K205" s="6" t="str">
        <f ca="1">IF(INDEX(INDIRECT("ALL["&amp;ARTOMORO[#Headers]&amp;"]"),rowPointer2)="","",INDEX(INDIRECT("ALL["&amp;ARTOMORO[#Headers]&amp;"]"),rowPointer2))</f>
        <v/>
      </c>
      <c r="L205" s="6" t="str">
        <f ca="1">IF(INDEX(INDIRECT("ALL["&amp;ARTOMORO[#Headers]&amp;"]"),rowPointer2)="","",INDEX(INDIRECT("ALL["&amp;ARTOMORO[#Headers]&amp;"]"),rowPointer2))</f>
        <v>PENCIL CASE PC-0719 PSTL -35 (PURPLE) JK</v>
      </c>
      <c r="M205" s="6" t="str">
        <f ca="1">IF(INDEX(INDIRECT("ALL["&amp;ARTOMORO[#Headers]&amp;"]"),rowPointer2)="","",INDEX(INDIRECT("ALL["&amp;ARTOMORO[#Headers]&amp;"]"),rowPointer2))</f>
        <v/>
      </c>
      <c r="N205" s="6">
        <f ca="1">IF(INDEX(INDIRECT("ALL["&amp;ARTOMORO[#Headers]&amp;"]"),rowPointer2)="","",INDEX(INDIRECT("ALL["&amp;ARTOMORO[#Headers]&amp;"]"),rowPointer2))</f>
        <v>72</v>
      </c>
      <c r="O205" s="6" t="str">
        <f ca="1">IF(INDEX(INDIRECT("ALL["&amp;ARTOMORO[#Headers]&amp;"]"),rowPointer2)="","",INDEX(INDIRECT("ALL["&amp;ARTOMORO[#Headers]&amp;"]"),rowPointer2))</f>
        <v>PCS</v>
      </c>
      <c r="P205" s="3">
        <f ca="1">IF(INDEX(INDIRECT("ALL["&amp;ARTOMORO[#Headers]&amp;"]"),rowPointer2)="","",INDEX(INDIRECT("ALL["&amp;ARTOMORO[#Headers]&amp;"]"),rowPointer2))</f>
        <v>4800</v>
      </c>
      <c r="Q205" s="3" t="str">
        <f ca="1">IF(INDEX(INDIRECT("ALL["&amp;ARTOMORO[#Headers]&amp;"]"),rowPointer2)="","",INDEX(INDIRECT("ALL["&amp;ARTOMORO[#Headers]&amp;"]"),rowPointer2))</f>
        <v/>
      </c>
      <c r="R205" s="6" t="str">
        <f ca="1">IF(INDEX(INDIRECT("ALL["&amp;ARTOMORO[#Headers]&amp;"]"),rowPointer2)="","",INDEX(INDIRECT("ALL["&amp;ARTOMORO[#Headers]&amp;"]"),rowPointer2))</f>
        <v>12 BOX X 24 PCS</v>
      </c>
      <c r="S205" s="4">
        <f ca="1">IF(INDEX(INDIRECT("ALL["&amp;ARTOMORO[#Headers]&amp;"]"),rowPointer2)="","",INDEX(INDIRECT("ALL["&amp;ARTOMORO[#Headers]&amp;"]"),rowPointer2))</f>
        <v>0.125</v>
      </c>
      <c r="T205" s="4">
        <f ca="1">IF(INDEX(INDIRECT("ALL["&amp;ARTOMORO[#Headers]&amp;"]"),rowPointer2)="","",INDEX(INDIRECT("ALL["&amp;ARTOMORO[#Headers]&amp;"]"),rowPointer2))</f>
        <v>0.05</v>
      </c>
      <c r="U205" s="3" t="str">
        <f ca="1">IF(INDEX(INDIRECT("ALL["&amp;ARTOMORO[#Headers]&amp;"]"),rowPointer2)="","",INDEX(INDIRECT("ALL["&amp;ARTOMORO[#Headers]&amp;"]"),rowPointer2))</f>
        <v/>
      </c>
      <c r="V205" s="6" t="str">
        <f ca="1">IF(INDEX(INDIRECT("ALL["&amp;ARTOMORO[#Headers]&amp;"]"),rowPointer2)="","",INDEX(INDIRECT("ALL["&amp;ARTOMORO[#Headers]&amp;"]"),rowPointer2))</f>
        <v/>
      </c>
    </row>
    <row r="206" spans="1:22" x14ac:dyDescent="0.25">
      <c r="A206" s="7">
        <v>339</v>
      </c>
      <c r="C206" t="str">
        <f ca="1">INDEX(INDIRECT("ALL["&amp;ARTOMORO[#Headers]&amp;"]"),rowPointer2)</f>
        <v/>
      </c>
      <c r="D206" s="2">
        <f ca="1">INDEX(INDIRECT("ALL["&amp;ARTOMORO[#Headers]&amp;"]"),rowPointer2)</f>
        <v>44938</v>
      </c>
      <c r="E206" s="2" t="str">
        <f ca="1">IF(ARTOMORO[[#This Row],[TGL MASUK_H]]&gt;D205,ARTOMORO[[#This Row],[TGL MASUK_H]],IF(ARTOMORO[[#This Row],[ID]]=42,ARTOMORO[[#This Row],[TGL MASUK_H]],""))</f>
        <v/>
      </c>
      <c r="F206" s="6" t="str">
        <f ca="1">IF(INDEX(INDIRECT("ALL["&amp;ARTOMORO[#Headers]&amp;"]"),rowPointer2)="","",INDEX(INDIRECT("ALL["&amp;ARTOMORO[#Headers]&amp;"]"),rowPointer2))</f>
        <v/>
      </c>
      <c r="G206" s="6" t="str">
        <f ca="1">IF(INDEX(INDIRECT("ALL["&amp;ARTOMORO[#Headers]&amp;"]"),rowPointer2)="","",INDEX(INDIRECT("ALL["&amp;ARTOMORO[#Headers]&amp;"]"),rowPointer2))</f>
        <v/>
      </c>
      <c r="H206" s="6" t="str">
        <f ca="1">IF(INDEX(INDIRECT("ALL["&amp;ARTOMORO[#Headers]&amp;"]"),rowPointer2)="","",INDEX(INDIRECT("ALL["&amp;ARTOMORO[#Headers]&amp;"]"),rowPointer2))</f>
        <v/>
      </c>
      <c r="I206" s="6" t="str">
        <f ca="1">IF(INDEX(INDIRECT("ALL["&amp;ARTOMORO[#Headers]&amp;"]"),rowPointer2)="","",INDEX(INDIRECT("ALL["&amp;ARTOMORO[#Headers]&amp;"]"),rowPointer2))</f>
        <v/>
      </c>
      <c r="J206" s="2" t="str">
        <f ca="1">IF(INDEX(INDIRECT("ALL["&amp;ARTOMORO[#Headers]&amp;"]"),rowPointer2)="","",INDEX(INDIRECT("ALL["&amp;ARTOMORO[#Headers]&amp;"]"),rowPointer2))</f>
        <v/>
      </c>
      <c r="K206" s="6" t="str">
        <f ca="1">IF(INDEX(INDIRECT("ALL["&amp;ARTOMORO[#Headers]&amp;"]"),rowPointer2)="","",INDEX(INDIRECT("ALL["&amp;ARTOMORO[#Headers]&amp;"]"),rowPointer2))</f>
        <v/>
      </c>
      <c r="L206" s="6" t="str">
        <f ca="1">IF(INDEX(INDIRECT("ALL["&amp;ARTOMORO[#Headers]&amp;"]"),rowPointer2)="","",INDEX(INDIRECT("ALL["&amp;ARTOMORO[#Headers]&amp;"]"),rowPointer2))</f>
        <v>CORRECTION FLUID CF-S221 JK</v>
      </c>
      <c r="M206" s="6">
        <f ca="1">IF(INDEX(INDIRECT("ALL["&amp;ARTOMORO[#Headers]&amp;"]"),rowPointer2)="","",INDEX(INDIRECT("ALL["&amp;ARTOMORO[#Headers]&amp;"]"),rowPointer2))</f>
        <v>5</v>
      </c>
      <c r="N206" s="6">
        <f ca="1">IF(INDEX(INDIRECT("ALL["&amp;ARTOMORO[#Headers]&amp;"]"),rowPointer2)="","",INDEX(INDIRECT("ALL["&amp;ARTOMORO[#Headers]&amp;"]"),rowPointer2))</f>
        <v>120</v>
      </c>
      <c r="O206" s="6" t="str">
        <f ca="1">IF(INDEX(INDIRECT("ALL["&amp;ARTOMORO[#Headers]&amp;"]"),rowPointer2)="","",INDEX(INDIRECT("ALL["&amp;ARTOMORO[#Headers]&amp;"]"),rowPointer2))</f>
        <v>BOX</v>
      </c>
      <c r="P206" s="3">
        <f ca="1">IF(INDEX(INDIRECT("ALL["&amp;ARTOMORO[#Headers]&amp;"]"),rowPointer2)="","",INDEX(INDIRECT("ALL["&amp;ARTOMORO[#Headers]&amp;"]"),rowPointer2))</f>
        <v>70800</v>
      </c>
      <c r="Q206" s="3" t="str">
        <f ca="1">IF(INDEX(INDIRECT("ALL["&amp;ARTOMORO[#Headers]&amp;"]"),rowPointer2)="","",INDEX(INDIRECT("ALL["&amp;ARTOMORO[#Headers]&amp;"]"),rowPointer2))</f>
        <v/>
      </c>
      <c r="R206" s="6" t="str">
        <f ca="1">IF(INDEX(INDIRECT("ALL["&amp;ARTOMORO[#Headers]&amp;"]"),rowPointer2)="","",INDEX(INDIRECT("ALL["&amp;ARTOMORO[#Headers]&amp;"]"),rowPointer2))</f>
        <v>24 BOX X 24 PCS</v>
      </c>
      <c r="S206" s="4">
        <f ca="1">IF(INDEX(INDIRECT("ALL["&amp;ARTOMORO[#Headers]&amp;"]"),rowPointer2)="","",INDEX(INDIRECT("ALL["&amp;ARTOMORO[#Headers]&amp;"]"),rowPointer2))</f>
        <v>0.125</v>
      </c>
      <c r="T206" s="4">
        <f ca="1">IF(INDEX(INDIRECT("ALL["&amp;ARTOMORO[#Headers]&amp;"]"),rowPointer2)="","",INDEX(INDIRECT("ALL["&amp;ARTOMORO[#Headers]&amp;"]"),rowPointer2))</f>
        <v>0.05</v>
      </c>
      <c r="U206" s="3" t="str">
        <f ca="1">IF(INDEX(INDIRECT("ALL["&amp;ARTOMORO[#Headers]&amp;"]"),rowPointer2)="","",INDEX(INDIRECT("ALL["&amp;ARTOMORO[#Headers]&amp;"]"),rowPointer2))</f>
        <v/>
      </c>
      <c r="V206" s="6" t="str">
        <f ca="1">IF(INDEX(INDIRECT("ALL["&amp;ARTOMORO[#Headers]&amp;"]"),rowPointer2)="","",INDEX(INDIRECT("ALL["&amp;ARTOMORO[#Headers]&amp;"]"),rowPointer2))</f>
        <v/>
      </c>
    </row>
    <row r="207" spans="1:22" x14ac:dyDescent="0.25">
      <c r="A207" s="7">
        <v>340</v>
      </c>
      <c r="C207" t="str">
        <f ca="1">INDEX(INDIRECT("ALL["&amp;ARTOMORO[#Headers]&amp;"]"),rowPointer2)</f>
        <v/>
      </c>
      <c r="D207" s="2">
        <f ca="1">INDEX(INDIRECT("ALL["&amp;ARTOMORO[#Headers]&amp;"]"),rowPointer2)</f>
        <v>44938</v>
      </c>
      <c r="E207" s="2" t="str">
        <f ca="1">IF(ARTOMORO[[#This Row],[TGL MASUK_H]]&gt;D206,ARTOMORO[[#This Row],[TGL MASUK_H]],IF(ARTOMORO[[#This Row],[ID]]=42,ARTOMORO[[#This Row],[TGL MASUK_H]],""))</f>
        <v/>
      </c>
      <c r="F207" s="6" t="str">
        <f ca="1">IF(INDEX(INDIRECT("ALL["&amp;ARTOMORO[#Headers]&amp;"]"),rowPointer2)="","",INDEX(INDIRECT("ALL["&amp;ARTOMORO[#Headers]&amp;"]"),rowPointer2))</f>
        <v/>
      </c>
      <c r="G207" s="6" t="str">
        <f ca="1">IF(INDEX(INDIRECT("ALL["&amp;ARTOMORO[#Headers]&amp;"]"),rowPointer2)="","",INDEX(INDIRECT("ALL["&amp;ARTOMORO[#Headers]&amp;"]"),rowPointer2))</f>
        <v/>
      </c>
      <c r="H207" s="6" t="str">
        <f ca="1">IF(INDEX(INDIRECT("ALL["&amp;ARTOMORO[#Headers]&amp;"]"),rowPointer2)="","",INDEX(INDIRECT("ALL["&amp;ARTOMORO[#Headers]&amp;"]"),rowPointer2))</f>
        <v/>
      </c>
      <c r="I207" s="6" t="str">
        <f ca="1">IF(INDEX(INDIRECT("ALL["&amp;ARTOMORO[#Headers]&amp;"]"),rowPointer2)="","",INDEX(INDIRECT("ALL["&amp;ARTOMORO[#Headers]&amp;"]"),rowPointer2))</f>
        <v/>
      </c>
      <c r="J207" s="2" t="str">
        <f ca="1">IF(INDEX(INDIRECT("ALL["&amp;ARTOMORO[#Headers]&amp;"]"),rowPointer2)="","",INDEX(INDIRECT("ALL["&amp;ARTOMORO[#Headers]&amp;"]"),rowPointer2))</f>
        <v/>
      </c>
      <c r="K207" s="6" t="str">
        <f ca="1">IF(INDEX(INDIRECT("ALL["&amp;ARTOMORO[#Headers]&amp;"]"),rowPointer2)="","",INDEX(INDIRECT("ALL["&amp;ARTOMORO[#Headers]&amp;"]"),rowPointer2))</f>
        <v/>
      </c>
      <c r="L207" s="6" t="str">
        <f ca="1">IF(INDEX(INDIRECT("ALL["&amp;ARTOMORO[#Headers]&amp;"]"),rowPointer2)="","",INDEX(INDIRECT("ALL["&amp;ARTOMORO[#Headers]&amp;"]"),rowPointer2))</f>
        <v>CORRECTION FLUID CF-S224 JK</v>
      </c>
      <c r="M207" s="6">
        <f ca="1">IF(INDEX(INDIRECT("ALL["&amp;ARTOMORO[#Headers]&amp;"]"),rowPointer2)="","",INDEX(INDIRECT("ALL["&amp;ARTOMORO[#Headers]&amp;"]"),rowPointer2))</f>
        <v>5</v>
      </c>
      <c r="N207" s="6">
        <f ca="1">IF(INDEX(INDIRECT("ALL["&amp;ARTOMORO[#Headers]&amp;"]"),rowPointer2)="","",INDEX(INDIRECT("ALL["&amp;ARTOMORO[#Headers]&amp;"]"),rowPointer2))</f>
        <v>120</v>
      </c>
      <c r="O207" s="6" t="str">
        <f ca="1">IF(INDEX(INDIRECT("ALL["&amp;ARTOMORO[#Headers]&amp;"]"),rowPointer2)="","",INDEX(INDIRECT("ALL["&amp;ARTOMORO[#Headers]&amp;"]"),rowPointer2))</f>
        <v>BOX</v>
      </c>
      <c r="P207" s="3">
        <f ca="1">IF(INDEX(INDIRECT("ALL["&amp;ARTOMORO[#Headers]&amp;"]"),rowPointer2)="","",INDEX(INDIRECT("ALL["&amp;ARTOMORO[#Headers]&amp;"]"),rowPointer2))</f>
        <v>70800</v>
      </c>
      <c r="Q207" s="3" t="str">
        <f ca="1">IF(INDEX(INDIRECT("ALL["&amp;ARTOMORO[#Headers]&amp;"]"),rowPointer2)="","",INDEX(INDIRECT("ALL["&amp;ARTOMORO[#Headers]&amp;"]"),rowPointer2))</f>
        <v/>
      </c>
      <c r="R207" s="6" t="str">
        <f ca="1">IF(INDEX(INDIRECT("ALL["&amp;ARTOMORO[#Headers]&amp;"]"),rowPointer2)="","",INDEX(INDIRECT("ALL["&amp;ARTOMORO[#Headers]&amp;"]"),rowPointer2))</f>
        <v>24 BOX X 24 PCS</v>
      </c>
      <c r="S207" s="4">
        <f ca="1">IF(INDEX(INDIRECT("ALL["&amp;ARTOMORO[#Headers]&amp;"]"),rowPointer2)="","",INDEX(INDIRECT("ALL["&amp;ARTOMORO[#Headers]&amp;"]"),rowPointer2))</f>
        <v>0.125</v>
      </c>
      <c r="T207" s="4">
        <f ca="1">IF(INDEX(INDIRECT("ALL["&amp;ARTOMORO[#Headers]&amp;"]"),rowPointer2)="","",INDEX(INDIRECT("ALL["&amp;ARTOMORO[#Headers]&amp;"]"),rowPointer2))</f>
        <v>0.05</v>
      </c>
      <c r="U207" s="3" t="str">
        <f ca="1">IF(INDEX(INDIRECT("ALL["&amp;ARTOMORO[#Headers]&amp;"]"),rowPointer2)="","",INDEX(INDIRECT("ALL["&amp;ARTOMORO[#Headers]&amp;"]"),rowPointer2))</f>
        <v/>
      </c>
      <c r="V207" s="6" t="str">
        <f ca="1">IF(INDEX(INDIRECT("ALL["&amp;ARTOMORO[#Headers]&amp;"]"),rowPointer2)="","",INDEX(INDIRECT("ALL["&amp;ARTOMORO[#Headers]&amp;"]"),rowPointer2))</f>
        <v/>
      </c>
    </row>
    <row r="208" spans="1:22" x14ac:dyDescent="0.25">
      <c r="A208" s="7">
        <v>341</v>
      </c>
      <c r="C208" t="str">
        <f ca="1">INDEX(INDIRECT("ALL["&amp;ARTOMORO[#Headers]&amp;"]"),rowPointer2)</f>
        <v/>
      </c>
      <c r="D208" s="2">
        <f ca="1">INDEX(INDIRECT("ALL["&amp;ARTOMORO[#Headers]&amp;"]"),rowPointer2)</f>
        <v>44938</v>
      </c>
      <c r="E208" s="2" t="str">
        <f ca="1">IF(ARTOMORO[[#This Row],[TGL MASUK_H]]&gt;D207,ARTOMORO[[#This Row],[TGL MASUK_H]],IF(ARTOMORO[[#This Row],[ID]]=42,ARTOMORO[[#This Row],[TGL MASUK_H]],""))</f>
        <v/>
      </c>
      <c r="F208" s="6" t="str">
        <f ca="1">IF(INDEX(INDIRECT("ALL["&amp;ARTOMORO[#Headers]&amp;"]"),rowPointer2)="","",INDEX(INDIRECT("ALL["&amp;ARTOMORO[#Headers]&amp;"]"),rowPointer2))</f>
        <v/>
      </c>
      <c r="G208" s="6" t="str">
        <f ca="1">IF(INDEX(INDIRECT("ALL["&amp;ARTOMORO[#Headers]&amp;"]"),rowPointer2)="","",INDEX(INDIRECT("ALL["&amp;ARTOMORO[#Headers]&amp;"]"),rowPointer2))</f>
        <v/>
      </c>
      <c r="H208" s="6" t="str">
        <f ca="1">IF(INDEX(INDIRECT("ALL["&amp;ARTOMORO[#Headers]&amp;"]"),rowPointer2)="","",INDEX(INDIRECT("ALL["&amp;ARTOMORO[#Headers]&amp;"]"),rowPointer2))</f>
        <v/>
      </c>
      <c r="I208" s="6" t="str">
        <f ca="1">IF(INDEX(INDIRECT("ALL["&amp;ARTOMORO[#Headers]&amp;"]"),rowPointer2)="","",INDEX(INDIRECT("ALL["&amp;ARTOMORO[#Headers]&amp;"]"),rowPointer2))</f>
        <v/>
      </c>
      <c r="J208" s="2" t="str">
        <f ca="1">IF(INDEX(INDIRECT("ALL["&amp;ARTOMORO[#Headers]&amp;"]"),rowPointer2)="","",INDEX(INDIRECT("ALL["&amp;ARTOMORO[#Headers]&amp;"]"),rowPointer2))</f>
        <v/>
      </c>
      <c r="K208" s="6" t="str">
        <f ca="1">IF(INDEX(INDIRECT("ALL["&amp;ARTOMORO[#Headers]&amp;"]"),rowPointer2)="","",INDEX(INDIRECT("ALL["&amp;ARTOMORO[#Headers]&amp;"]"),rowPointer2))</f>
        <v/>
      </c>
      <c r="L208" s="6" t="str">
        <f ca="1">IF(INDEX(INDIRECT("ALL["&amp;ARTOMORO[#Headers]&amp;"]"),rowPointer2)="","",INDEX(INDIRECT("ALL["&amp;ARTOMORO[#Headers]&amp;"]"),rowPointer2))</f>
        <v>CORRECTION FLUID CF-S225 JK</v>
      </c>
      <c r="M208" s="6">
        <f ca="1">IF(INDEX(INDIRECT("ALL["&amp;ARTOMORO[#Headers]&amp;"]"),rowPointer2)="","",INDEX(INDIRECT("ALL["&amp;ARTOMORO[#Headers]&amp;"]"),rowPointer2))</f>
        <v>2</v>
      </c>
      <c r="N208" s="6">
        <f ca="1">IF(INDEX(INDIRECT("ALL["&amp;ARTOMORO[#Headers]&amp;"]"),rowPointer2)="","",INDEX(INDIRECT("ALL["&amp;ARTOMORO[#Headers]&amp;"]"),rowPointer2))</f>
        <v>72</v>
      </c>
      <c r="O208" s="6" t="str">
        <f ca="1">IF(INDEX(INDIRECT("ALL["&amp;ARTOMORO[#Headers]&amp;"]"),rowPointer2)="","",INDEX(INDIRECT("ALL["&amp;ARTOMORO[#Headers]&amp;"]"),rowPointer2))</f>
        <v>DZ</v>
      </c>
      <c r="P208" s="3">
        <f ca="1">IF(INDEX(INDIRECT("ALL["&amp;ARTOMORO[#Headers]&amp;"]"),rowPointer2)="","",INDEX(INDIRECT("ALL["&amp;ARTOMORO[#Headers]&amp;"]"),rowPointer2))</f>
        <v>34200</v>
      </c>
      <c r="Q208" s="3" t="str">
        <f ca="1">IF(INDEX(INDIRECT("ALL["&amp;ARTOMORO[#Headers]&amp;"]"),rowPointer2)="","",INDEX(INDIRECT("ALL["&amp;ARTOMORO[#Headers]&amp;"]"),rowPointer2))</f>
        <v/>
      </c>
      <c r="R208" s="6" t="str">
        <f ca="1">IF(INDEX(INDIRECT("ALL["&amp;ARTOMORO[#Headers]&amp;"]"),rowPointer2)="","",INDEX(INDIRECT("ALL["&amp;ARTOMORO[#Headers]&amp;"]"),rowPointer2))</f>
        <v>36 DZ</v>
      </c>
      <c r="S208" s="4">
        <f ca="1">IF(INDEX(INDIRECT("ALL["&amp;ARTOMORO[#Headers]&amp;"]"),rowPointer2)="","",INDEX(INDIRECT("ALL["&amp;ARTOMORO[#Headers]&amp;"]"),rowPointer2))</f>
        <v>0.125</v>
      </c>
      <c r="T208" s="4">
        <f ca="1">IF(INDEX(INDIRECT("ALL["&amp;ARTOMORO[#Headers]&amp;"]"),rowPointer2)="","",INDEX(INDIRECT("ALL["&amp;ARTOMORO[#Headers]&amp;"]"),rowPointer2))</f>
        <v>0.05</v>
      </c>
      <c r="U208" s="3" t="str">
        <f ca="1">IF(INDEX(INDIRECT("ALL["&amp;ARTOMORO[#Headers]&amp;"]"),rowPointer2)="","",INDEX(INDIRECT("ALL["&amp;ARTOMORO[#Headers]&amp;"]"),rowPointer2))</f>
        <v/>
      </c>
      <c r="V208" s="6" t="str">
        <f ca="1">IF(INDEX(INDIRECT("ALL["&amp;ARTOMORO[#Headers]&amp;"]"),rowPointer2)="","",INDEX(INDIRECT("ALL["&amp;ARTOMORO[#Headers]&amp;"]"),rowPointer2))</f>
        <v/>
      </c>
    </row>
    <row r="209" spans="1:22" x14ac:dyDescent="0.25">
      <c r="A209" s="7">
        <v>342</v>
      </c>
      <c r="C209" t="str">
        <f ca="1">INDEX(INDIRECT("ALL["&amp;ARTOMORO[#Headers]&amp;"]"),rowPointer2)</f>
        <v/>
      </c>
      <c r="D209" s="2">
        <f ca="1">INDEX(INDIRECT("ALL["&amp;ARTOMORO[#Headers]&amp;"]"),rowPointer2)</f>
        <v>44938</v>
      </c>
      <c r="E209" s="2" t="str">
        <f ca="1">IF(ARTOMORO[[#This Row],[TGL MASUK_H]]&gt;D208,ARTOMORO[[#This Row],[TGL MASUK_H]],IF(ARTOMORO[[#This Row],[ID]]=42,ARTOMORO[[#This Row],[TGL MASUK_H]],""))</f>
        <v/>
      </c>
      <c r="F209" s="6" t="str">
        <f ca="1">IF(INDEX(INDIRECT("ALL["&amp;ARTOMORO[#Headers]&amp;"]"),rowPointer2)="","",INDEX(INDIRECT("ALL["&amp;ARTOMORO[#Headers]&amp;"]"),rowPointer2))</f>
        <v/>
      </c>
      <c r="G209" s="6" t="str">
        <f ca="1">IF(INDEX(INDIRECT("ALL["&amp;ARTOMORO[#Headers]&amp;"]"),rowPointer2)="","",INDEX(INDIRECT("ALL["&amp;ARTOMORO[#Headers]&amp;"]"),rowPointer2))</f>
        <v/>
      </c>
      <c r="H209" s="6" t="str">
        <f ca="1">IF(INDEX(INDIRECT("ALL["&amp;ARTOMORO[#Headers]&amp;"]"),rowPointer2)="","",INDEX(INDIRECT("ALL["&amp;ARTOMORO[#Headers]&amp;"]"),rowPointer2))</f>
        <v/>
      </c>
      <c r="I209" s="6" t="str">
        <f ca="1">IF(INDEX(INDIRECT("ALL["&amp;ARTOMORO[#Headers]&amp;"]"),rowPointer2)="","",INDEX(INDIRECT("ALL["&amp;ARTOMORO[#Headers]&amp;"]"),rowPointer2))</f>
        <v/>
      </c>
      <c r="J209" s="2" t="str">
        <f ca="1">IF(INDEX(INDIRECT("ALL["&amp;ARTOMORO[#Headers]&amp;"]"),rowPointer2)="","",INDEX(INDIRECT("ALL["&amp;ARTOMORO[#Headers]&amp;"]"),rowPointer2))</f>
        <v/>
      </c>
      <c r="K209" s="6" t="str">
        <f ca="1">IF(INDEX(INDIRECT("ALL["&amp;ARTOMORO[#Headers]&amp;"]"),rowPointer2)="","",INDEX(INDIRECT("ALL["&amp;ARTOMORO[#Headers]&amp;"]"),rowPointer2))</f>
        <v/>
      </c>
      <c r="L209" s="6" t="str">
        <f ca="1">IF(INDEX(INDIRECT("ALL["&amp;ARTOMORO[#Headers]&amp;"]"),rowPointer2)="","",INDEX(INDIRECT("ALL["&amp;ARTOMORO[#Headers]&amp;"]"),rowPointer2))</f>
        <v/>
      </c>
      <c r="M209" s="6" t="str">
        <f ca="1">IF(INDEX(INDIRECT("ALL["&amp;ARTOMORO[#Headers]&amp;"]"),rowPointer2)="","",INDEX(INDIRECT("ALL["&amp;ARTOMORO[#Headers]&amp;"]"),rowPointer2))</f>
        <v/>
      </c>
      <c r="N209" s="6" t="str">
        <f ca="1">IF(INDEX(INDIRECT("ALL["&amp;ARTOMORO[#Headers]&amp;"]"),rowPointer2)="","",INDEX(INDIRECT("ALL["&amp;ARTOMORO[#Headers]&amp;"]"),rowPointer2))</f>
        <v/>
      </c>
      <c r="O209" s="6" t="str">
        <f ca="1">IF(INDEX(INDIRECT("ALL["&amp;ARTOMORO[#Headers]&amp;"]"),rowPointer2)="","",INDEX(INDIRECT("ALL["&amp;ARTOMORO[#Headers]&amp;"]"),rowPointer2))</f>
        <v/>
      </c>
      <c r="P209" s="3" t="str">
        <f ca="1">IF(INDEX(INDIRECT("ALL["&amp;ARTOMORO[#Headers]&amp;"]"),rowPointer2)="","",INDEX(INDIRECT("ALL["&amp;ARTOMORO[#Headers]&amp;"]"),rowPointer2))</f>
        <v/>
      </c>
      <c r="Q209" s="3" t="str">
        <f ca="1">IF(INDEX(INDIRECT("ALL["&amp;ARTOMORO[#Headers]&amp;"]"),rowPointer2)="","",INDEX(INDIRECT("ALL["&amp;ARTOMORO[#Headers]&amp;"]"),rowPointer2))</f>
        <v/>
      </c>
      <c r="R209" s="6" t="str">
        <f ca="1">IF(INDEX(INDIRECT("ALL["&amp;ARTOMORO[#Headers]&amp;"]"),rowPointer2)="","",INDEX(INDIRECT("ALL["&amp;ARTOMORO[#Headers]&amp;"]"),rowPointer2))</f>
        <v/>
      </c>
      <c r="S209" s="4" t="str">
        <f ca="1">IF(INDEX(INDIRECT("ALL["&amp;ARTOMORO[#Headers]&amp;"]"),rowPointer2)="","",INDEX(INDIRECT("ALL["&amp;ARTOMORO[#Headers]&amp;"]"),rowPointer2))</f>
        <v/>
      </c>
      <c r="T209" s="4" t="str">
        <f ca="1">IF(INDEX(INDIRECT("ALL["&amp;ARTOMORO[#Headers]&amp;"]"),rowPointer2)="","",INDEX(INDIRECT("ALL["&amp;ARTOMORO[#Headers]&amp;"]"),rowPointer2))</f>
        <v/>
      </c>
      <c r="U209" s="3" t="str">
        <f ca="1">IF(INDEX(INDIRECT("ALL["&amp;ARTOMORO[#Headers]&amp;"]"),rowPointer2)="","",INDEX(INDIRECT("ALL["&amp;ARTOMORO[#Headers]&amp;"]"),rowPointer2))</f>
        <v/>
      </c>
      <c r="V209" s="6" t="str">
        <f ca="1">IF(INDEX(INDIRECT("ALL["&amp;ARTOMORO[#Headers]&amp;"]"),rowPointer2)="","",INDEX(INDIRECT("ALL["&amp;ARTOMORO[#Headers]&amp;"]"),rowPointer2))</f>
        <v/>
      </c>
    </row>
    <row r="210" spans="1:22" x14ac:dyDescent="0.25">
      <c r="A210" s="7">
        <v>343</v>
      </c>
      <c r="C210">
        <f ca="1">INDEX(INDIRECT("ALL["&amp;ARTOMORO[#Headers]&amp;"]"),rowPointer2)</f>
        <v>343</v>
      </c>
      <c r="D210" s="2">
        <f ca="1">INDEX(INDIRECT("ALL["&amp;ARTOMORO[#Headers]&amp;"]"),rowPointer2)</f>
        <v>44938</v>
      </c>
      <c r="E210" s="2" t="str">
        <f ca="1">IF(ARTOMORO[[#This Row],[TGL MASUK_H]]&gt;D209,ARTOMORO[[#This Row],[TGL MASUK_H]],IF(ARTOMORO[[#This Row],[ID]]=42,ARTOMORO[[#This Row],[TGL MASUK_H]],""))</f>
        <v/>
      </c>
      <c r="F210" s="6" t="str">
        <f ca="1">IF(INDEX(INDIRECT("ALL["&amp;ARTOMORO[#Headers]&amp;"]"),rowPointer2)="","",INDEX(INDIRECT("ALL["&amp;ARTOMORO[#Headers]&amp;"]"),rowPointer2))</f>
        <v>KALINDO SUKSES</v>
      </c>
      <c r="G210" s="6" t="str">
        <f ca="1">IF(INDEX(INDIRECT("ALL["&amp;ARTOMORO[#Headers]&amp;"]"),rowPointer2)="","",INDEX(INDIRECT("ALL["&amp;ARTOMORO[#Headers]&amp;"]"),rowPointer2))</f>
        <v>ARTO MORO</v>
      </c>
      <c r="H210" s="6" t="str">
        <f ca="1">IF(INDEX(INDIRECT("ALL["&amp;ARTOMORO[#Headers]&amp;"]"),rowPointer2)="","",INDEX(INDIRECT("ALL["&amp;ARTOMORO[#Headers]&amp;"]"),rowPointer2))</f>
        <v>SN23010093</v>
      </c>
      <c r="I210" s="6" t="str">
        <f ca="1">IF(INDEX(INDIRECT("ALL["&amp;ARTOMORO[#Headers]&amp;"]"),rowPointer2)="","",INDEX(INDIRECT("ALL["&amp;ARTOMORO[#Headers]&amp;"]"),rowPointer2))</f>
        <v/>
      </c>
      <c r="J210" s="2">
        <f ca="1">IF(INDEX(INDIRECT("ALL["&amp;ARTOMORO[#Headers]&amp;"]"),rowPointer2)="","",INDEX(INDIRECT("ALL["&amp;ARTOMORO[#Headers]&amp;"]"),rowPointer2))</f>
        <v>44935</v>
      </c>
      <c r="K210" s="6" t="str">
        <f ca="1">IF(INDEX(INDIRECT("ALL["&amp;ARTOMORO[#Headers]&amp;"]"),rowPointer2)="","",INDEX(INDIRECT("ALL["&amp;ARTOMORO[#Headers]&amp;"]"),rowPointer2))</f>
        <v/>
      </c>
      <c r="L210" s="6" t="str">
        <f ca="1">IF(INDEX(INDIRECT("ALL["&amp;ARTOMORO[#Headers]&amp;"]"),rowPointer2)="","",INDEX(INDIRECT("ALL["&amp;ARTOMORO[#Headers]&amp;"]"),rowPointer2))</f>
        <v>CALCULATOR JOYKO CC-37</v>
      </c>
      <c r="M210" s="6">
        <f ca="1">IF(INDEX(INDIRECT("ALL["&amp;ARTOMORO[#Headers]&amp;"]"),rowPointer2)="","",INDEX(INDIRECT("ALL["&amp;ARTOMORO[#Headers]&amp;"]"),rowPointer2))</f>
        <v>1</v>
      </c>
      <c r="N210" s="6">
        <f ca="1">IF(INDEX(INDIRECT("ALL["&amp;ARTOMORO[#Headers]&amp;"]"),rowPointer2)="","",INDEX(INDIRECT("ALL["&amp;ARTOMORO[#Headers]&amp;"]"),rowPointer2))</f>
        <v>160</v>
      </c>
      <c r="O210" s="6" t="str">
        <f ca="1">IF(INDEX(INDIRECT("ALL["&amp;ARTOMORO[#Headers]&amp;"]"),rowPointer2)="","",INDEX(INDIRECT("ALL["&amp;ARTOMORO[#Headers]&amp;"]"),rowPointer2))</f>
        <v>PCS</v>
      </c>
      <c r="P210" s="3">
        <f ca="1">IF(INDEX(INDIRECT("ALL["&amp;ARTOMORO[#Headers]&amp;"]"),rowPointer2)="","",INDEX(INDIRECT("ALL["&amp;ARTOMORO[#Headers]&amp;"]"),rowPointer2))</f>
        <v>32000</v>
      </c>
      <c r="Q210" s="3" t="str">
        <f ca="1">IF(INDEX(INDIRECT("ALL["&amp;ARTOMORO[#Headers]&amp;"]"),rowPointer2)="","",INDEX(INDIRECT("ALL["&amp;ARTOMORO[#Headers]&amp;"]"),rowPointer2))</f>
        <v/>
      </c>
      <c r="R210" s="6" t="str">
        <f ca="1">IF(INDEX(INDIRECT("ALL["&amp;ARTOMORO[#Headers]&amp;"]"),rowPointer2)="","",INDEX(INDIRECT("ALL["&amp;ARTOMORO[#Headers]&amp;"]"),rowPointer2))</f>
        <v>8 BOX X 20 PCS</v>
      </c>
      <c r="S210" s="4">
        <f ca="1">IF(INDEX(INDIRECT("ALL["&amp;ARTOMORO[#Headers]&amp;"]"),rowPointer2)="","",INDEX(INDIRECT("ALL["&amp;ARTOMORO[#Headers]&amp;"]"),rowPointer2))</f>
        <v>0.125</v>
      </c>
      <c r="T210" s="4">
        <f ca="1">IF(INDEX(INDIRECT("ALL["&amp;ARTOMORO[#Headers]&amp;"]"),rowPointer2)="","",INDEX(INDIRECT("ALL["&amp;ARTOMORO[#Headers]&amp;"]"),rowPointer2))</f>
        <v>0.1</v>
      </c>
      <c r="U210" s="3" t="str">
        <f ca="1">IF(INDEX(INDIRECT("ALL["&amp;ARTOMORO[#Headers]&amp;"]"),rowPointer2)="","",INDEX(INDIRECT("ALL["&amp;ARTOMORO[#Headers]&amp;"]"),rowPointer2))</f>
        <v/>
      </c>
      <c r="V210" s="6" t="str">
        <f ca="1">IF(INDEX(INDIRECT("ALL["&amp;ARTOMORO[#Headers]&amp;"]"),rowPointer2)="","",INDEX(INDIRECT("ALL["&amp;ARTOMORO[#Headers]&amp;"]"),rowPointer2))</f>
        <v/>
      </c>
    </row>
    <row r="211" spans="1:22" x14ac:dyDescent="0.25">
      <c r="A211" s="7">
        <v>344</v>
      </c>
      <c r="C211" t="str">
        <f ca="1">INDEX(INDIRECT("ALL["&amp;ARTOMORO[#Headers]&amp;"]"),rowPointer2)</f>
        <v/>
      </c>
      <c r="D211" s="2">
        <f ca="1">INDEX(INDIRECT("ALL["&amp;ARTOMORO[#Headers]&amp;"]"),rowPointer2)</f>
        <v>44938</v>
      </c>
      <c r="E211" s="2" t="str">
        <f ca="1">IF(ARTOMORO[[#This Row],[TGL MASUK_H]]&gt;D210,ARTOMORO[[#This Row],[TGL MASUK_H]],IF(ARTOMORO[[#This Row],[ID]]=42,ARTOMORO[[#This Row],[TGL MASUK_H]],""))</f>
        <v/>
      </c>
      <c r="F211" s="6" t="str">
        <f ca="1">IF(INDEX(INDIRECT("ALL["&amp;ARTOMORO[#Headers]&amp;"]"),rowPointer2)="","",INDEX(INDIRECT("ALL["&amp;ARTOMORO[#Headers]&amp;"]"),rowPointer2))</f>
        <v/>
      </c>
      <c r="G211" s="6" t="str">
        <f ca="1">IF(INDEX(INDIRECT("ALL["&amp;ARTOMORO[#Headers]&amp;"]"),rowPointer2)="","",INDEX(INDIRECT("ALL["&amp;ARTOMORO[#Headers]&amp;"]"),rowPointer2))</f>
        <v/>
      </c>
      <c r="H211" s="6" t="str">
        <f ca="1">IF(INDEX(INDIRECT("ALL["&amp;ARTOMORO[#Headers]&amp;"]"),rowPointer2)="","",INDEX(INDIRECT("ALL["&amp;ARTOMORO[#Headers]&amp;"]"),rowPointer2))</f>
        <v/>
      </c>
      <c r="I211" s="6" t="str">
        <f ca="1">IF(INDEX(INDIRECT("ALL["&amp;ARTOMORO[#Headers]&amp;"]"),rowPointer2)="","",INDEX(INDIRECT("ALL["&amp;ARTOMORO[#Headers]&amp;"]"),rowPointer2))</f>
        <v/>
      </c>
      <c r="J211" s="2" t="str">
        <f ca="1">IF(INDEX(INDIRECT("ALL["&amp;ARTOMORO[#Headers]&amp;"]"),rowPointer2)="","",INDEX(INDIRECT("ALL["&amp;ARTOMORO[#Headers]&amp;"]"),rowPointer2))</f>
        <v/>
      </c>
      <c r="K211" s="6" t="str">
        <f ca="1">IF(INDEX(INDIRECT("ALL["&amp;ARTOMORO[#Headers]&amp;"]"),rowPointer2)="","",INDEX(INDIRECT("ALL["&amp;ARTOMORO[#Headers]&amp;"]"),rowPointer2))</f>
        <v/>
      </c>
      <c r="L211" s="6" t="str">
        <f ca="1">IF(INDEX(INDIRECT("ALL["&amp;ARTOMORO[#Headers]&amp;"]"),rowPointer2)="","",INDEX(INDIRECT("ALL["&amp;ARTOMORO[#Headers]&amp;"]"),rowPointer2))</f>
        <v>CALCULATOR JOYKO CC-38</v>
      </c>
      <c r="M211" s="6">
        <f ca="1">IF(INDEX(INDIRECT("ALL["&amp;ARTOMORO[#Headers]&amp;"]"),rowPointer2)="","",INDEX(INDIRECT("ALL["&amp;ARTOMORO[#Headers]&amp;"]"),rowPointer2))</f>
        <v>1</v>
      </c>
      <c r="N211" s="6">
        <f ca="1">IF(INDEX(INDIRECT("ALL["&amp;ARTOMORO[#Headers]&amp;"]"),rowPointer2)="","",INDEX(INDIRECT("ALL["&amp;ARTOMORO[#Headers]&amp;"]"),rowPointer2))</f>
        <v>160</v>
      </c>
      <c r="O211" s="6" t="str">
        <f ca="1">IF(INDEX(INDIRECT("ALL["&amp;ARTOMORO[#Headers]&amp;"]"),rowPointer2)="","",INDEX(INDIRECT("ALL["&amp;ARTOMORO[#Headers]&amp;"]"),rowPointer2))</f>
        <v>PCS</v>
      </c>
      <c r="P211" s="3">
        <f ca="1">IF(INDEX(INDIRECT("ALL["&amp;ARTOMORO[#Headers]&amp;"]"),rowPointer2)="","",INDEX(INDIRECT("ALL["&amp;ARTOMORO[#Headers]&amp;"]"),rowPointer2))</f>
        <v>27500</v>
      </c>
      <c r="Q211" s="3" t="str">
        <f ca="1">IF(INDEX(INDIRECT("ALL["&amp;ARTOMORO[#Headers]&amp;"]"),rowPointer2)="","",INDEX(INDIRECT("ALL["&amp;ARTOMORO[#Headers]&amp;"]"),rowPointer2))</f>
        <v/>
      </c>
      <c r="R211" s="6" t="str">
        <f ca="1">IF(INDEX(INDIRECT("ALL["&amp;ARTOMORO[#Headers]&amp;"]"),rowPointer2)="","",INDEX(INDIRECT("ALL["&amp;ARTOMORO[#Headers]&amp;"]"),rowPointer2))</f>
        <v>8 BOX X 20 PCS</v>
      </c>
      <c r="S211" s="4">
        <f ca="1">IF(INDEX(INDIRECT("ALL["&amp;ARTOMORO[#Headers]&amp;"]"),rowPointer2)="","",INDEX(INDIRECT("ALL["&amp;ARTOMORO[#Headers]&amp;"]"),rowPointer2))</f>
        <v>0.125</v>
      </c>
      <c r="T211" s="4">
        <f ca="1">IF(INDEX(INDIRECT("ALL["&amp;ARTOMORO[#Headers]&amp;"]"),rowPointer2)="","",INDEX(INDIRECT("ALL["&amp;ARTOMORO[#Headers]&amp;"]"),rowPointer2))</f>
        <v>0.1</v>
      </c>
      <c r="U211" s="3" t="str">
        <f ca="1">IF(INDEX(INDIRECT("ALL["&amp;ARTOMORO[#Headers]&amp;"]"),rowPointer2)="","",INDEX(INDIRECT("ALL["&amp;ARTOMORO[#Headers]&amp;"]"),rowPointer2))</f>
        <v/>
      </c>
      <c r="V211" s="6" t="str">
        <f ca="1">IF(INDEX(INDIRECT("ALL["&amp;ARTOMORO[#Headers]&amp;"]"),rowPointer2)="","",INDEX(INDIRECT("ALL["&amp;ARTOMORO[#Headers]&amp;"]"),rowPointer2))</f>
        <v/>
      </c>
    </row>
    <row r="212" spans="1:22" x14ac:dyDescent="0.25">
      <c r="A212" s="7">
        <v>345</v>
      </c>
      <c r="C212" t="str">
        <f ca="1">INDEX(INDIRECT("ALL["&amp;ARTOMORO[#Headers]&amp;"]"),rowPointer2)</f>
        <v/>
      </c>
      <c r="D212" s="2">
        <f ca="1">INDEX(INDIRECT("ALL["&amp;ARTOMORO[#Headers]&amp;"]"),rowPointer2)</f>
        <v>44938</v>
      </c>
      <c r="E212" s="2" t="str">
        <f ca="1">IF(ARTOMORO[[#This Row],[TGL MASUK_H]]&gt;D211,ARTOMORO[[#This Row],[TGL MASUK_H]],IF(ARTOMORO[[#This Row],[ID]]=42,ARTOMORO[[#This Row],[TGL MASUK_H]],""))</f>
        <v/>
      </c>
      <c r="F212" s="6" t="str">
        <f ca="1">IF(INDEX(INDIRECT("ALL["&amp;ARTOMORO[#Headers]&amp;"]"),rowPointer2)="","",INDEX(INDIRECT("ALL["&amp;ARTOMORO[#Headers]&amp;"]"),rowPointer2))</f>
        <v/>
      </c>
      <c r="G212" s="6" t="str">
        <f ca="1">IF(INDEX(INDIRECT("ALL["&amp;ARTOMORO[#Headers]&amp;"]"),rowPointer2)="","",INDEX(INDIRECT("ALL["&amp;ARTOMORO[#Headers]&amp;"]"),rowPointer2))</f>
        <v/>
      </c>
      <c r="H212" s="6" t="str">
        <f ca="1">IF(INDEX(INDIRECT("ALL["&amp;ARTOMORO[#Headers]&amp;"]"),rowPointer2)="","",INDEX(INDIRECT("ALL["&amp;ARTOMORO[#Headers]&amp;"]"),rowPointer2))</f>
        <v/>
      </c>
      <c r="I212" s="6" t="str">
        <f ca="1">IF(INDEX(INDIRECT("ALL["&amp;ARTOMORO[#Headers]&amp;"]"),rowPointer2)="","",INDEX(INDIRECT("ALL["&amp;ARTOMORO[#Headers]&amp;"]"),rowPointer2))</f>
        <v/>
      </c>
      <c r="J212" s="2" t="str">
        <f ca="1">IF(INDEX(INDIRECT("ALL["&amp;ARTOMORO[#Headers]&amp;"]"),rowPointer2)="","",INDEX(INDIRECT("ALL["&amp;ARTOMORO[#Headers]&amp;"]"),rowPointer2))</f>
        <v/>
      </c>
      <c r="K212" s="6" t="str">
        <f ca="1">IF(INDEX(INDIRECT("ALL["&amp;ARTOMORO[#Headers]&amp;"]"),rowPointer2)="","",INDEX(INDIRECT("ALL["&amp;ARTOMORO[#Headers]&amp;"]"),rowPointer2))</f>
        <v/>
      </c>
      <c r="L212" s="6" t="str">
        <f ca="1">IF(INDEX(INDIRECT("ALL["&amp;ARTOMORO[#Headers]&amp;"]"),rowPointer2)="","",INDEX(INDIRECT("ALL["&amp;ARTOMORO[#Headers]&amp;"]"),rowPointer2))</f>
        <v>CALCULATOR JOYKO CC-41</v>
      </c>
      <c r="M212" s="6">
        <f ca="1">IF(INDEX(INDIRECT("ALL["&amp;ARTOMORO[#Headers]&amp;"]"),rowPointer2)="","",INDEX(INDIRECT("ALL["&amp;ARTOMORO[#Headers]&amp;"]"),rowPointer2))</f>
        <v>2</v>
      </c>
      <c r="N212" s="6">
        <f ca="1">IF(INDEX(INDIRECT("ALL["&amp;ARTOMORO[#Headers]&amp;"]"),rowPointer2)="","",INDEX(INDIRECT("ALL["&amp;ARTOMORO[#Headers]&amp;"]"),rowPointer2))</f>
        <v>120</v>
      </c>
      <c r="O212" s="6" t="str">
        <f ca="1">IF(INDEX(INDIRECT("ALL["&amp;ARTOMORO[#Headers]&amp;"]"),rowPointer2)="","",INDEX(INDIRECT("ALL["&amp;ARTOMORO[#Headers]&amp;"]"),rowPointer2))</f>
        <v>PCS</v>
      </c>
      <c r="P212" s="3">
        <f ca="1">IF(INDEX(INDIRECT("ALL["&amp;ARTOMORO[#Headers]&amp;"]"),rowPointer2)="","",INDEX(INDIRECT("ALL["&amp;ARTOMORO[#Headers]&amp;"]"),rowPointer2))</f>
        <v>74000</v>
      </c>
      <c r="Q212" s="3" t="str">
        <f ca="1">IF(INDEX(INDIRECT("ALL["&amp;ARTOMORO[#Headers]&amp;"]"),rowPointer2)="","",INDEX(INDIRECT("ALL["&amp;ARTOMORO[#Headers]&amp;"]"),rowPointer2))</f>
        <v/>
      </c>
      <c r="R212" s="6" t="str">
        <f ca="1">IF(INDEX(INDIRECT("ALL["&amp;ARTOMORO[#Headers]&amp;"]"),rowPointer2)="","",INDEX(INDIRECT("ALL["&amp;ARTOMORO[#Headers]&amp;"]"),rowPointer2))</f>
        <v>6 BOX X 10 PCS</v>
      </c>
      <c r="S212" s="4">
        <f ca="1">IF(INDEX(INDIRECT("ALL["&amp;ARTOMORO[#Headers]&amp;"]"),rowPointer2)="","",INDEX(INDIRECT("ALL["&amp;ARTOMORO[#Headers]&amp;"]"),rowPointer2))</f>
        <v>0.125</v>
      </c>
      <c r="T212" s="4">
        <f ca="1">IF(INDEX(INDIRECT("ALL["&amp;ARTOMORO[#Headers]&amp;"]"),rowPointer2)="","",INDEX(INDIRECT("ALL["&amp;ARTOMORO[#Headers]&amp;"]"),rowPointer2))</f>
        <v>0.1</v>
      </c>
      <c r="U212" s="3" t="str">
        <f ca="1">IF(INDEX(INDIRECT("ALL["&amp;ARTOMORO[#Headers]&amp;"]"),rowPointer2)="","",INDEX(INDIRECT("ALL["&amp;ARTOMORO[#Headers]&amp;"]"),rowPointer2))</f>
        <v/>
      </c>
      <c r="V212" s="6" t="str">
        <f ca="1">IF(INDEX(INDIRECT("ALL["&amp;ARTOMORO[#Headers]&amp;"]"),rowPointer2)="","",INDEX(INDIRECT("ALL["&amp;ARTOMORO[#Headers]&amp;"]"),rowPointer2))</f>
        <v/>
      </c>
    </row>
    <row r="213" spans="1:22" x14ac:dyDescent="0.25">
      <c r="A213" s="7">
        <v>346</v>
      </c>
      <c r="C213" t="str">
        <f ca="1">INDEX(INDIRECT("ALL["&amp;ARTOMORO[#Headers]&amp;"]"),rowPointer2)</f>
        <v/>
      </c>
      <c r="D213" s="2">
        <f ca="1">INDEX(INDIRECT("ALL["&amp;ARTOMORO[#Headers]&amp;"]"),rowPointer2)</f>
        <v>44938</v>
      </c>
      <c r="E213" s="2" t="str">
        <f ca="1">IF(ARTOMORO[[#This Row],[TGL MASUK_H]]&gt;D212,ARTOMORO[[#This Row],[TGL MASUK_H]],IF(ARTOMORO[[#This Row],[ID]]=42,ARTOMORO[[#This Row],[TGL MASUK_H]],""))</f>
        <v/>
      </c>
      <c r="F213" s="6" t="str">
        <f ca="1">IF(INDEX(INDIRECT("ALL["&amp;ARTOMORO[#Headers]&amp;"]"),rowPointer2)="","",INDEX(INDIRECT("ALL["&amp;ARTOMORO[#Headers]&amp;"]"),rowPointer2))</f>
        <v/>
      </c>
      <c r="G213" s="6" t="str">
        <f ca="1">IF(INDEX(INDIRECT("ALL["&amp;ARTOMORO[#Headers]&amp;"]"),rowPointer2)="","",INDEX(INDIRECT("ALL["&amp;ARTOMORO[#Headers]&amp;"]"),rowPointer2))</f>
        <v/>
      </c>
      <c r="H213" s="6" t="str">
        <f ca="1">IF(INDEX(INDIRECT("ALL["&amp;ARTOMORO[#Headers]&amp;"]"),rowPointer2)="","",INDEX(INDIRECT("ALL["&amp;ARTOMORO[#Headers]&amp;"]"),rowPointer2))</f>
        <v/>
      </c>
      <c r="I213" s="6" t="str">
        <f ca="1">IF(INDEX(INDIRECT("ALL["&amp;ARTOMORO[#Headers]&amp;"]"),rowPointer2)="","",INDEX(INDIRECT("ALL["&amp;ARTOMORO[#Headers]&amp;"]"),rowPointer2))</f>
        <v/>
      </c>
      <c r="J213" s="2" t="str">
        <f ca="1">IF(INDEX(INDIRECT("ALL["&amp;ARTOMORO[#Headers]&amp;"]"),rowPointer2)="","",INDEX(INDIRECT("ALL["&amp;ARTOMORO[#Headers]&amp;"]"),rowPointer2))</f>
        <v/>
      </c>
      <c r="K213" s="6" t="str">
        <f ca="1">IF(INDEX(INDIRECT("ALL["&amp;ARTOMORO[#Headers]&amp;"]"),rowPointer2)="","",INDEX(INDIRECT("ALL["&amp;ARTOMORO[#Headers]&amp;"]"),rowPointer2))</f>
        <v/>
      </c>
      <c r="L213" s="6" t="str">
        <f ca="1">IF(INDEX(INDIRECT("ALL["&amp;ARTOMORO[#Headers]&amp;"]"),rowPointer2)="","",INDEX(INDIRECT("ALL["&amp;ARTOMORO[#Headers]&amp;"]"),rowPointer2))</f>
        <v>CALCULATOR JOYKO CC-15A</v>
      </c>
      <c r="M213" s="6">
        <f ca="1">IF(INDEX(INDIRECT("ALL["&amp;ARTOMORO[#Headers]&amp;"]"),rowPointer2)="","",INDEX(INDIRECT("ALL["&amp;ARTOMORO[#Headers]&amp;"]"),rowPointer2))</f>
        <v>1</v>
      </c>
      <c r="N213" s="6">
        <f ca="1">IF(INDEX(INDIRECT("ALL["&amp;ARTOMORO[#Headers]&amp;"]"),rowPointer2)="","",INDEX(INDIRECT("ALL["&amp;ARTOMORO[#Headers]&amp;"]"),rowPointer2))</f>
        <v>120</v>
      </c>
      <c r="O213" s="6" t="str">
        <f ca="1">IF(INDEX(INDIRECT("ALL["&amp;ARTOMORO[#Headers]&amp;"]"),rowPointer2)="","",INDEX(INDIRECT("ALL["&amp;ARTOMORO[#Headers]&amp;"]"),rowPointer2))</f>
        <v>PCS</v>
      </c>
      <c r="P213" s="3">
        <f ca="1">IF(INDEX(INDIRECT("ALL["&amp;ARTOMORO[#Headers]&amp;"]"),rowPointer2)="","",INDEX(INDIRECT("ALL["&amp;ARTOMORO[#Headers]&amp;"]"),rowPointer2))</f>
        <v>47000</v>
      </c>
      <c r="Q213" s="3" t="str">
        <f ca="1">IF(INDEX(INDIRECT("ALL["&amp;ARTOMORO[#Headers]&amp;"]"),rowPointer2)="","",INDEX(INDIRECT("ALL["&amp;ARTOMORO[#Headers]&amp;"]"),rowPointer2))</f>
        <v/>
      </c>
      <c r="R213" s="6" t="str">
        <f ca="1">IF(INDEX(INDIRECT("ALL["&amp;ARTOMORO[#Headers]&amp;"]"),rowPointer2)="","",INDEX(INDIRECT("ALL["&amp;ARTOMORO[#Headers]&amp;"]"),rowPointer2))</f>
        <v>6 BOX X 20 PCS</v>
      </c>
      <c r="S213" s="4">
        <f ca="1">IF(INDEX(INDIRECT("ALL["&amp;ARTOMORO[#Headers]&amp;"]"),rowPointer2)="","",INDEX(INDIRECT("ALL["&amp;ARTOMORO[#Headers]&amp;"]"),rowPointer2))</f>
        <v>0.125</v>
      </c>
      <c r="T213" s="4">
        <f ca="1">IF(INDEX(INDIRECT("ALL["&amp;ARTOMORO[#Headers]&amp;"]"),rowPointer2)="","",INDEX(INDIRECT("ALL["&amp;ARTOMORO[#Headers]&amp;"]"),rowPointer2))</f>
        <v>0.05</v>
      </c>
      <c r="U213" s="3" t="str">
        <f ca="1">IF(INDEX(INDIRECT("ALL["&amp;ARTOMORO[#Headers]&amp;"]"),rowPointer2)="","",INDEX(INDIRECT("ALL["&amp;ARTOMORO[#Headers]&amp;"]"),rowPointer2))</f>
        <v/>
      </c>
      <c r="V213" s="6" t="str">
        <f ca="1">IF(INDEX(INDIRECT("ALL["&amp;ARTOMORO[#Headers]&amp;"]"),rowPointer2)="","",INDEX(INDIRECT("ALL["&amp;ARTOMORO[#Headers]&amp;"]"),rowPointer2))</f>
        <v/>
      </c>
    </row>
    <row r="214" spans="1:22" x14ac:dyDescent="0.25">
      <c r="A214" s="7">
        <v>347</v>
      </c>
      <c r="C214" t="str">
        <f ca="1">INDEX(INDIRECT("ALL["&amp;ARTOMORO[#Headers]&amp;"]"),rowPointer2)</f>
        <v/>
      </c>
      <c r="D214" s="2">
        <f ca="1">INDEX(INDIRECT("ALL["&amp;ARTOMORO[#Headers]&amp;"]"),rowPointer2)</f>
        <v>44938</v>
      </c>
      <c r="E214" s="2" t="str">
        <f ca="1">IF(ARTOMORO[[#This Row],[TGL MASUK_H]]&gt;D213,ARTOMORO[[#This Row],[TGL MASUK_H]],IF(ARTOMORO[[#This Row],[ID]]=42,ARTOMORO[[#This Row],[TGL MASUK_H]],""))</f>
        <v/>
      </c>
      <c r="F214" s="6" t="str">
        <f ca="1">IF(INDEX(INDIRECT("ALL["&amp;ARTOMORO[#Headers]&amp;"]"),rowPointer2)="","",INDEX(INDIRECT("ALL["&amp;ARTOMORO[#Headers]&amp;"]"),rowPointer2))</f>
        <v/>
      </c>
      <c r="G214" s="6" t="str">
        <f ca="1">IF(INDEX(INDIRECT("ALL["&amp;ARTOMORO[#Headers]&amp;"]"),rowPointer2)="","",INDEX(INDIRECT("ALL["&amp;ARTOMORO[#Headers]&amp;"]"),rowPointer2))</f>
        <v/>
      </c>
      <c r="H214" s="6" t="str">
        <f ca="1">IF(INDEX(INDIRECT("ALL["&amp;ARTOMORO[#Headers]&amp;"]"),rowPointer2)="","",INDEX(INDIRECT("ALL["&amp;ARTOMORO[#Headers]&amp;"]"),rowPointer2))</f>
        <v/>
      </c>
      <c r="I214" s="6" t="str">
        <f ca="1">IF(INDEX(INDIRECT("ALL["&amp;ARTOMORO[#Headers]&amp;"]"),rowPointer2)="","",INDEX(INDIRECT("ALL["&amp;ARTOMORO[#Headers]&amp;"]"),rowPointer2))</f>
        <v/>
      </c>
      <c r="J214" s="2" t="str">
        <f ca="1">IF(INDEX(INDIRECT("ALL["&amp;ARTOMORO[#Headers]&amp;"]"),rowPointer2)="","",INDEX(INDIRECT("ALL["&amp;ARTOMORO[#Headers]&amp;"]"),rowPointer2))</f>
        <v/>
      </c>
      <c r="K214" s="6" t="str">
        <f ca="1">IF(INDEX(INDIRECT("ALL["&amp;ARTOMORO[#Headers]&amp;"]"),rowPointer2)="","",INDEX(INDIRECT("ALL["&amp;ARTOMORO[#Headers]&amp;"]"),rowPointer2))</f>
        <v/>
      </c>
      <c r="L214" s="6" t="str">
        <f ca="1">IF(INDEX(INDIRECT("ALL["&amp;ARTOMORO[#Headers]&amp;"]"),rowPointer2)="","",INDEX(INDIRECT("ALL["&amp;ARTOMORO[#Headers]&amp;"]"),rowPointer2))</f>
        <v>CALCULATOR JOYKO CC-8CO BLUE</v>
      </c>
      <c r="M214" s="6" t="str">
        <f ca="1">IF(INDEX(INDIRECT("ALL["&amp;ARTOMORO[#Headers]&amp;"]"),rowPointer2)="","",INDEX(INDIRECT("ALL["&amp;ARTOMORO[#Headers]&amp;"]"),rowPointer2))</f>
        <v/>
      </c>
      <c r="N214" s="6">
        <f ca="1">IF(INDEX(INDIRECT("ALL["&amp;ARTOMORO[#Headers]&amp;"]"),rowPointer2)="","",INDEX(INDIRECT("ALL["&amp;ARTOMORO[#Headers]&amp;"]"),rowPointer2))</f>
        <v>40</v>
      </c>
      <c r="O214" s="6" t="str">
        <f ca="1">IF(INDEX(INDIRECT("ALL["&amp;ARTOMORO[#Headers]&amp;"]"),rowPointer2)="","",INDEX(INDIRECT("ALL["&amp;ARTOMORO[#Headers]&amp;"]"),rowPointer2))</f>
        <v>PCS</v>
      </c>
      <c r="P214" s="3">
        <f ca="1">IF(INDEX(INDIRECT("ALL["&amp;ARTOMORO[#Headers]&amp;"]"),rowPointer2)="","",INDEX(INDIRECT("ALL["&amp;ARTOMORO[#Headers]&amp;"]"),rowPointer2))</f>
        <v>47000</v>
      </c>
      <c r="Q214" s="3" t="str">
        <f ca="1">IF(INDEX(INDIRECT("ALL["&amp;ARTOMORO[#Headers]&amp;"]"),rowPointer2)="","",INDEX(INDIRECT("ALL["&amp;ARTOMORO[#Headers]&amp;"]"),rowPointer2))</f>
        <v/>
      </c>
      <c r="R214" s="6" t="str">
        <f ca="1">IF(INDEX(INDIRECT("ALL["&amp;ARTOMORO[#Headers]&amp;"]"),rowPointer2)="","",INDEX(INDIRECT("ALL["&amp;ARTOMORO[#Headers]&amp;"]"),rowPointer2))</f>
        <v>6 BOX X 20 PCS</v>
      </c>
      <c r="S214" s="4">
        <f ca="1">IF(INDEX(INDIRECT("ALL["&amp;ARTOMORO[#Headers]&amp;"]"),rowPointer2)="","",INDEX(INDIRECT("ALL["&amp;ARTOMORO[#Headers]&amp;"]"),rowPointer2))</f>
        <v>0.125</v>
      </c>
      <c r="T214" s="4">
        <f ca="1">IF(INDEX(INDIRECT("ALL["&amp;ARTOMORO[#Headers]&amp;"]"),rowPointer2)="","",INDEX(INDIRECT("ALL["&amp;ARTOMORO[#Headers]&amp;"]"),rowPointer2))</f>
        <v>0.05</v>
      </c>
      <c r="U214" s="3" t="str">
        <f ca="1">IF(INDEX(INDIRECT("ALL["&amp;ARTOMORO[#Headers]&amp;"]"),rowPointer2)="","",INDEX(INDIRECT("ALL["&amp;ARTOMORO[#Headers]&amp;"]"),rowPointer2))</f>
        <v/>
      </c>
      <c r="V214" s="6" t="str">
        <f ca="1">IF(INDEX(INDIRECT("ALL["&amp;ARTOMORO[#Headers]&amp;"]"),rowPointer2)="","",INDEX(INDIRECT("ALL["&amp;ARTOMORO[#Headers]&amp;"]"),rowPointer2))</f>
        <v/>
      </c>
    </row>
    <row r="215" spans="1:22" x14ac:dyDescent="0.25">
      <c r="A215" s="7">
        <v>348</v>
      </c>
      <c r="C215" t="str">
        <f ca="1">INDEX(INDIRECT("ALL["&amp;ARTOMORO[#Headers]&amp;"]"),rowPointer2)</f>
        <v/>
      </c>
      <c r="D215" s="2">
        <f ca="1">INDEX(INDIRECT("ALL["&amp;ARTOMORO[#Headers]&amp;"]"),rowPointer2)</f>
        <v>44938</v>
      </c>
      <c r="E215" s="2" t="str">
        <f ca="1">IF(ARTOMORO[[#This Row],[TGL MASUK_H]]&gt;D214,ARTOMORO[[#This Row],[TGL MASUK_H]],IF(ARTOMORO[[#This Row],[ID]]=42,ARTOMORO[[#This Row],[TGL MASUK_H]],""))</f>
        <v/>
      </c>
      <c r="F215" s="6" t="str">
        <f ca="1">IF(INDEX(INDIRECT("ALL["&amp;ARTOMORO[#Headers]&amp;"]"),rowPointer2)="","",INDEX(INDIRECT("ALL["&amp;ARTOMORO[#Headers]&amp;"]"),rowPointer2))</f>
        <v/>
      </c>
      <c r="G215" s="6" t="str">
        <f ca="1">IF(INDEX(INDIRECT("ALL["&amp;ARTOMORO[#Headers]&amp;"]"),rowPointer2)="","",INDEX(INDIRECT("ALL["&amp;ARTOMORO[#Headers]&amp;"]"),rowPointer2))</f>
        <v/>
      </c>
      <c r="H215" s="6" t="str">
        <f ca="1">IF(INDEX(INDIRECT("ALL["&amp;ARTOMORO[#Headers]&amp;"]"),rowPointer2)="","",INDEX(INDIRECT("ALL["&amp;ARTOMORO[#Headers]&amp;"]"),rowPointer2))</f>
        <v/>
      </c>
      <c r="I215" s="6" t="str">
        <f ca="1">IF(INDEX(INDIRECT("ALL["&amp;ARTOMORO[#Headers]&amp;"]"),rowPointer2)="","",INDEX(INDIRECT("ALL["&amp;ARTOMORO[#Headers]&amp;"]"),rowPointer2))</f>
        <v/>
      </c>
      <c r="J215" s="2" t="str">
        <f ca="1">IF(INDEX(INDIRECT("ALL["&amp;ARTOMORO[#Headers]&amp;"]"),rowPointer2)="","",INDEX(INDIRECT("ALL["&amp;ARTOMORO[#Headers]&amp;"]"),rowPointer2))</f>
        <v/>
      </c>
      <c r="K215" s="6" t="str">
        <f ca="1">IF(INDEX(INDIRECT("ALL["&amp;ARTOMORO[#Headers]&amp;"]"),rowPointer2)="","",INDEX(INDIRECT("ALL["&amp;ARTOMORO[#Headers]&amp;"]"),rowPointer2))</f>
        <v/>
      </c>
      <c r="L215" s="6" t="str">
        <f ca="1">IF(INDEX(INDIRECT("ALL["&amp;ARTOMORO[#Headers]&amp;"]"),rowPointer2)="","",INDEX(INDIRECT("ALL["&amp;ARTOMORO[#Headers]&amp;"]"),rowPointer2))</f>
        <v>CALCULATOR JOYKO CC-8CO GREEN</v>
      </c>
      <c r="M215" s="6" t="str">
        <f ca="1">IF(INDEX(INDIRECT("ALL["&amp;ARTOMORO[#Headers]&amp;"]"),rowPointer2)="","",INDEX(INDIRECT("ALL["&amp;ARTOMORO[#Headers]&amp;"]"),rowPointer2))</f>
        <v/>
      </c>
      <c r="N215" s="6">
        <f ca="1">IF(INDEX(INDIRECT("ALL["&amp;ARTOMORO[#Headers]&amp;"]"),rowPointer2)="","",INDEX(INDIRECT("ALL["&amp;ARTOMORO[#Headers]&amp;"]"),rowPointer2))</f>
        <v>40</v>
      </c>
      <c r="O215" s="6" t="str">
        <f ca="1">IF(INDEX(INDIRECT("ALL["&amp;ARTOMORO[#Headers]&amp;"]"),rowPointer2)="","",INDEX(INDIRECT("ALL["&amp;ARTOMORO[#Headers]&amp;"]"),rowPointer2))</f>
        <v>PCS</v>
      </c>
      <c r="P215" s="3">
        <f ca="1">IF(INDEX(INDIRECT("ALL["&amp;ARTOMORO[#Headers]&amp;"]"),rowPointer2)="","",INDEX(INDIRECT("ALL["&amp;ARTOMORO[#Headers]&amp;"]"),rowPointer2))</f>
        <v>47000</v>
      </c>
      <c r="Q215" s="3" t="str">
        <f ca="1">IF(INDEX(INDIRECT("ALL["&amp;ARTOMORO[#Headers]&amp;"]"),rowPointer2)="","",INDEX(INDIRECT("ALL["&amp;ARTOMORO[#Headers]&amp;"]"),rowPointer2))</f>
        <v/>
      </c>
      <c r="R215" s="6" t="str">
        <f ca="1">IF(INDEX(INDIRECT("ALL["&amp;ARTOMORO[#Headers]&amp;"]"),rowPointer2)="","",INDEX(INDIRECT("ALL["&amp;ARTOMORO[#Headers]&amp;"]"),rowPointer2))</f>
        <v>6 BOX X 20 PCS</v>
      </c>
      <c r="S215" s="4">
        <f ca="1">IF(INDEX(INDIRECT("ALL["&amp;ARTOMORO[#Headers]&amp;"]"),rowPointer2)="","",INDEX(INDIRECT("ALL["&amp;ARTOMORO[#Headers]&amp;"]"),rowPointer2))</f>
        <v>0.125</v>
      </c>
      <c r="T215" s="4">
        <f ca="1">IF(INDEX(INDIRECT("ALL["&amp;ARTOMORO[#Headers]&amp;"]"),rowPointer2)="","",INDEX(INDIRECT("ALL["&amp;ARTOMORO[#Headers]&amp;"]"),rowPointer2))</f>
        <v>0.05</v>
      </c>
      <c r="U215" s="3" t="str">
        <f ca="1">IF(INDEX(INDIRECT("ALL["&amp;ARTOMORO[#Headers]&amp;"]"),rowPointer2)="","",INDEX(INDIRECT("ALL["&amp;ARTOMORO[#Headers]&amp;"]"),rowPointer2))</f>
        <v/>
      </c>
      <c r="V215" s="6" t="str">
        <f ca="1">IF(INDEX(INDIRECT("ALL["&amp;ARTOMORO[#Headers]&amp;"]"),rowPointer2)="","",INDEX(INDIRECT("ALL["&amp;ARTOMORO[#Headers]&amp;"]"),rowPointer2))</f>
        <v/>
      </c>
    </row>
    <row r="216" spans="1:22" x14ac:dyDescent="0.25">
      <c r="A216" s="7">
        <v>349</v>
      </c>
      <c r="C216" t="str">
        <f ca="1">INDEX(INDIRECT("ALL["&amp;ARTOMORO[#Headers]&amp;"]"),rowPointer2)</f>
        <v/>
      </c>
      <c r="D216" s="2">
        <f ca="1">INDEX(INDIRECT("ALL["&amp;ARTOMORO[#Headers]&amp;"]"),rowPointer2)</f>
        <v>44938</v>
      </c>
      <c r="E216" s="2" t="str">
        <f ca="1">IF(ARTOMORO[[#This Row],[TGL MASUK_H]]&gt;D215,ARTOMORO[[#This Row],[TGL MASUK_H]],IF(ARTOMORO[[#This Row],[ID]]=42,ARTOMORO[[#This Row],[TGL MASUK_H]],""))</f>
        <v/>
      </c>
      <c r="F216" s="6" t="str">
        <f ca="1">IF(INDEX(INDIRECT("ALL["&amp;ARTOMORO[#Headers]&amp;"]"),rowPointer2)="","",INDEX(INDIRECT("ALL["&amp;ARTOMORO[#Headers]&amp;"]"),rowPointer2))</f>
        <v/>
      </c>
      <c r="G216" s="6" t="str">
        <f ca="1">IF(INDEX(INDIRECT("ALL["&amp;ARTOMORO[#Headers]&amp;"]"),rowPointer2)="","",INDEX(INDIRECT("ALL["&amp;ARTOMORO[#Headers]&amp;"]"),rowPointer2))</f>
        <v/>
      </c>
      <c r="H216" s="6" t="str">
        <f ca="1">IF(INDEX(INDIRECT("ALL["&amp;ARTOMORO[#Headers]&amp;"]"),rowPointer2)="","",INDEX(INDIRECT("ALL["&amp;ARTOMORO[#Headers]&amp;"]"),rowPointer2))</f>
        <v/>
      </c>
      <c r="I216" s="6" t="str">
        <f ca="1">IF(INDEX(INDIRECT("ALL["&amp;ARTOMORO[#Headers]&amp;"]"),rowPointer2)="","",INDEX(INDIRECT("ALL["&amp;ARTOMORO[#Headers]&amp;"]"),rowPointer2))</f>
        <v/>
      </c>
      <c r="J216" s="2" t="str">
        <f ca="1">IF(INDEX(INDIRECT("ALL["&amp;ARTOMORO[#Headers]&amp;"]"),rowPointer2)="","",INDEX(INDIRECT("ALL["&amp;ARTOMORO[#Headers]&amp;"]"),rowPointer2))</f>
        <v/>
      </c>
      <c r="K216" s="6" t="str">
        <f ca="1">IF(INDEX(INDIRECT("ALL["&amp;ARTOMORO[#Headers]&amp;"]"),rowPointer2)="","",INDEX(INDIRECT("ALL["&amp;ARTOMORO[#Headers]&amp;"]"),rowPointer2))</f>
        <v/>
      </c>
      <c r="L216" s="6" t="str">
        <f ca="1">IF(INDEX(INDIRECT("ALL["&amp;ARTOMORO[#Headers]&amp;"]"),rowPointer2)="","",INDEX(INDIRECT("ALL["&amp;ARTOMORO[#Headers]&amp;"]"),rowPointer2))</f>
        <v>CALCULATOR JOYKO CC-8CO ORANGE</v>
      </c>
      <c r="M216" s="6" t="str">
        <f ca="1">IF(INDEX(INDIRECT("ALL["&amp;ARTOMORO[#Headers]&amp;"]"),rowPointer2)="","",INDEX(INDIRECT("ALL["&amp;ARTOMORO[#Headers]&amp;"]"),rowPointer2))</f>
        <v/>
      </c>
      <c r="N216" s="6">
        <f ca="1">IF(INDEX(INDIRECT("ALL["&amp;ARTOMORO[#Headers]&amp;"]"),rowPointer2)="","",INDEX(INDIRECT("ALL["&amp;ARTOMORO[#Headers]&amp;"]"),rowPointer2))</f>
        <v>40</v>
      </c>
      <c r="O216" s="6" t="str">
        <f ca="1">IF(INDEX(INDIRECT("ALL["&amp;ARTOMORO[#Headers]&amp;"]"),rowPointer2)="","",INDEX(INDIRECT("ALL["&amp;ARTOMORO[#Headers]&amp;"]"),rowPointer2))</f>
        <v>PCS</v>
      </c>
      <c r="P216" s="3">
        <f ca="1">IF(INDEX(INDIRECT("ALL["&amp;ARTOMORO[#Headers]&amp;"]"),rowPointer2)="","",INDEX(INDIRECT("ALL["&amp;ARTOMORO[#Headers]&amp;"]"),rowPointer2))</f>
        <v>47000</v>
      </c>
      <c r="Q216" s="3" t="str">
        <f ca="1">IF(INDEX(INDIRECT("ALL["&amp;ARTOMORO[#Headers]&amp;"]"),rowPointer2)="","",INDEX(INDIRECT("ALL["&amp;ARTOMORO[#Headers]&amp;"]"),rowPointer2))</f>
        <v/>
      </c>
      <c r="R216" s="6" t="str">
        <f ca="1">IF(INDEX(INDIRECT("ALL["&amp;ARTOMORO[#Headers]&amp;"]"),rowPointer2)="","",INDEX(INDIRECT("ALL["&amp;ARTOMORO[#Headers]&amp;"]"),rowPointer2))</f>
        <v>6 BOX X 20 PCS</v>
      </c>
      <c r="S216" s="4">
        <f ca="1">IF(INDEX(INDIRECT("ALL["&amp;ARTOMORO[#Headers]&amp;"]"),rowPointer2)="","",INDEX(INDIRECT("ALL["&amp;ARTOMORO[#Headers]&amp;"]"),rowPointer2))</f>
        <v>0.125</v>
      </c>
      <c r="T216" s="4">
        <f ca="1">IF(INDEX(INDIRECT("ALL["&amp;ARTOMORO[#Headers]&amp;"]"),rowPointer2)="","",INDEX(INDIRECT("ALL["&amp;ARTOMORO[#Headers]&amp;"]"),rowPointer2))</f>
        <v>0.05</v>
      </c>
      <c r="U216" s="3" t="str">
        <f ca="1">IF(INDEX(INDIRECT("ALL["&amp;ARTOMORO[#Headers]&amp;"]"),rowPointer2)="","",INDEX(INDIRECT("ALL["&amp;ARTOMORO[#Headers]&amp;"]"),rowPointer2))</f>
        <v/>
      </c>
      <c r="V216" s="6" t="str">
        <f ca="1">IF(INDEX(INDIRECT("ALL["&amp;ARTOMORO[#Headers]&amp;"]"),rowPointer2)="","",INDEX(INDIRECT("ALL["&amp;ARTOMORO[#Headers]&amp;"]"),rowPointer2))</f>
        <v/>
      </c>
    </row>
    <row r="217" spans="1:22" x14ac:dyDescent="0.25">
      <c r="A217" s="7">
        <v>350</v>
      </c>
      <c r="C217" t="str">
        <f ca="1">INDEX(INDIRECT("ALL["&amp;ARTOMORO[#Headers]&amp;"]"),rowPointer2)</f>
        <v/>
      </c>
      <c r="D217" s="2">
        <f ca="1">INDEX(INDIRECT("ALL["&amp;ARTOMORO[#Headers]&amp;"]"),rowPointer2)</f>
        <v>44938</v>
      </c>
      <c r="E217" s="2" t="str">
        <f ca="1">IF(ARTOMORO[[#This Row],[TGL MASUK_H]]&gt;D216,ARTOMORO[[#This Row],[TGL MASUK_H]],IF(ARTOMORO[[#This Row],[ID]]=42,ARTOMORO[[#This Row],[TGL MASUK_H]],""))</f>
        <v/>
      </c>
      <c r="F217" s="6" t="str">
        <f ca="1">IF(INDEX(INDIRECT("ALL["&amp;ARTOMORO[#Headers]&amp;"]"),rowPointer2)="","",INDEX(INDIRECT("ALL["&amp;ARTOMORO[#Headers]&amp;"]"),rowPointer2))</f>
        <v/>
      </c>
      <c r="G217" s="6" t="str">
        <f ca="1">IF(INDEX(INDIRECT("ALL["&amp;ARTOMORO[#Headers]&amp;"]"),rowPointer2)="","",INDEX(INDIRECT("ALL["&amp;ARTOMORO[#Headers]&amp;"]"),rowPointer2))</f>
        <v/>
      </c>
      <c r="H217" s="6" t="str">
        <f ca="1">IF(INDEX(INDIRECT("ALL["&amp;ARTOMORO[#Headers]&amp;"]"),rowPointer2)="","",INDEX(INDIRECT("ALL["&amp;ARTOMORO[#Headers]&amp;"]"),rowPointer2))</f>
        <v/>
      </c>
      <c r="I217" s="6" t="str">
        <f ca="1">IF(INDEX(INDIRECT("ALL["&amp;ARTOMORO[#Headers]&amp;"]"),rowPointer2)="","",INDEX(INDIRECT("ALL["&amp;ARTOMORO[#Headers]&amp;"]"),rowPointer2))</f>
        <v/>
      </c>
      <c r="J217" s="2" t="str">
        <f ca="1">IF(INDEX(INDIRECT("ALL["&amp;ARTOMORO[#Headers]&amp;"]"),rowPointer2)="","",INDEX(INDIRECT("ALL["&amp;ARTOMORO[#Headers]&amp;"]"),rowPointer2))</f>
        <v/>
      </c>
      <c r="K217" s="6" t="str">
        <f ca="1">IF(INDEX(INDIRECT("ALL["&amp;ARTOMORO[#Headers]&amp;"]"),rowPointer2)="","",INDEX(INDIRECT("ALL["&amp;ARTOMORO[#Headers]&amp;"]"),rowPointer2))</f>
        <v/>
      </c>
      <c r="L217" s="6" t="str">
        <f ca="1">IF(INDEX(INDIRECT("ALL["&amp;ARTOMORO[#Headers]&amp;"]"),rowPointer2)="","",INDEX(INDIRECT("ALL["&amp;ARTOMORO[#Headers]&amp;"]"),rowPointer2))</f>
        <v>CALCULATOR JOYKO CC-8A</v>
      </c>
      <c r="M217" s="6">
        <f ca="1">IF(INDEX(INDIRECT("ALL["&amp;ARTOMORO[#Headers]&amp;"]"),rowPointer2)="","",INDEX(INDIRECT("ALL["&amp;ARTOMORO[#Headers]&amp;"]"),rowPointer2))</f>
        <v>1</v>
      </c>
      <c r="N217" s="6">
        <f ca="1">IF(INDEX(INDIRECT("ALL["&amp;ARTOMORO[#Headers]&amp;"]"),rowPointer2)="","",INDEX(INDIRECT("ALL["&amp;ARTOMORO[#Headers]&amp;"]"),rowPointer2))</f>
        <v>120</v>
      </c>
      <c r="O217" s="6" t="str">
        <f ca="1">IF(INDEX(INDIRECT("ALL["&amp;ARTOMORO[#Headers]&amp;"]"),rowPointer2)="","",INDEX(INDIRECT("ALL["&amp;ARTOMORO[#Headers]&amp;"]"),rowPointer2))</f>
        <v>PCS</v>
      </c>
      <c r="P217" s="3">
        <f ca="1">IF(INDEX(INDIRECT("ALL["&amp;ARTOMORO[#Headers]&amp;"]"),rowPointer2)="","",INDEX(INDIRECT("ALL["&amp;ARTOMORO[#Headers]&amp;"]"),rowPointer2))</f>
        <v>47000</v>
      </c>
      <c r="Q217" s="3" t="str">
        <f ca="1">IF(INDEX(INDIRECT("ALL["&amp;ARTOMORO[#Headers]&amp;"]"),rowPointer2)="","",INDEX(INDIRECT("ALL["&amp;ARTOMORO[#Headers]&amp;"]"),rowPointer2))</f>
        <v/>
      </c>
      <c r="R217" s="6" t="str">
        <f ca="1">IF(INDEX(INDIRECT("ALL["&amp;ARTOMORO[#Headers]&amp;"]"),rowPointer2)="","",INDEX(INDIRECT("ALL["&amp;ARTOMORO[#Headers]&amp;"]"),rowPointer2))</f>
        <v>6 BOX X 20 PCS</v>
      </c>
      <c r="S217" s="4">
        <f ca="1">IF(INDEX(INDIRECT("ALL["&amp;ARTOMORO[#Headers]&amp;"]"),rowPointer2)="","",INDEX(INDIRECT("ALL["&amp;ARTOMORO[#Headers]&amp;"]"),rowPointer2))</f>
        <v>0.125</v>
      </c>
      <c r="T217" s="4">
        <f ca="1">IF(INDEX(INDIRECT("ALL["&amp;ARTOMORO[#Headers]&amp;"]"),rowPointer2)="","",INDEX(INDIRECT("ALL["&amp;ARTOMORO[#Headers]&amp;"]"),rowPointer2))</f>
        <v>0.05</v>
      </c>
      <c r="U217" s="3" t="str">
        <f ca="1">IF(INDEX(INDIRECT("ALL["&amp;ARTOMORO[#Headers]&amp;"]"),rowPointer2)="","",INDEX(INDIRECT("ALL["&amp;ARTOMORO[#Headers]&amp;"]"),rowPointer2))</f>
        <v/>
      </c>
      <c r="V217" s="6" t="str">
        <f ca="1">IF(INDEX(INDIRECT("ALL["&amp;ARTOMORO[#Headers]&amp;"]"),rowPointer2)="","",INDEX(INDIRECT("ALL["&amp;ARTOMORO[#Headers]&amp;"]"),rowPointer2))</f>
        <v/>
      </c>
    </row>
    <row r="218" spans="1:22" x14ac:dyDescent="0.25">
      <c r="A218" s="7">
        <v>351</v>
      </c>
      <c r="C218" t="str">
        <f ca="1">INDEX(INDIRECT("ALL["&amp;ARTOMORO[#Headers]&amp;"]"),rowPointer2)</f>
        <v/>
      </c>
      <c r="D218" s="2">
        <f ca="1">INDEX(INDIRECT("ALL["&amp;ARTOMORO[#Headers]&amp;"]"),rowPointer2)</f>
        <v>44938</v>
      </c>
      <c r="E218" s="2" t="str">
        <f ca="1">IF(ARTOMORO[[#This Row],[TGL MASUK_H]]&gt;D217,ARTOMORO[[#This Row],[TGL MASUK_H]],IF(ARTOMORO[[#This Row],[ID]]=42,ARTOMORO[[#This Row],[TGL MASUK_H]],""))</f>
        <v/>
      </c>
      <c r="F218" s="6" t="str">
        <f ca="1">IF(INDEX(INDIRECT("ALL["&amp;ARTOMORO[#Headers]&amp;"]"),rowPointer2)="","",INDEX(INDIRECT("ALL["&amp;ARTOMORO[#Headers]&amp;"]"),rowPointer2))</f>
        <v/>
      </c>
      <c r="G218" s="6" t="str">
        <f ca="1">IF(INDEX(INDIRECT("ALL["&amp;ARTOMORO[#Headers]&amp;"]"),rowPointer2)="","",INDEX(INDIRECT("ALL["&amp;ARTOMORO[#Headers]&amp;"]"),rowPointer2))</f>
        <v/>
      </c>
      <c r="H218" s="6" t="str">
        <f ca="1">IF(INDEX(INDIRECT("ALL["&amp;ARTOMORO[#Headers]&amp;"]"),rowPointer2)="","",INDEX(INDIRECT("ALL["&amp;ARTOMORO[#Headers]&amp;"]"),rowPointer2))</f>
        <v/>
      </c>
      <c r="I218" s="6" t="str">
        <f ca="1">IF(INDEX(INDIRECT("ALL["&amp;ARTOMORO[#Headers]&amp;"]"),rowPointer2)="","",INDEX(INDIRECT("ALL["&amp;ARTOMORO[#Headers]&amp;"]"),rowPointer2))</f>
        <v/>
      </c>
      <c r="J218" s="2" t="str">
        <f ca="1">IF(INDEX(INDIRECT("ALL["&amp;ARTOMORO[#Headers]&amp;"]"),rowPointer2)="","",INDEX(INDIRECT("ALL["&amp;ARTOMORO[#Headers]&amp;"]"),rowPointer2))</f>
        <v/>
      </c>
      <c r="K218" s="6" t="str">
        <f ca="1">IF(INDEX(INDIRECT("ALL["&amp;ARTOMORO[#Headers]&amp;"]"),rowPointer2)="","",INDEX(INDIRECT("ALL["&amp;ARTOMORO[#Headers]&amp;"]"),rowPointer2))</f>
        <v/>
      </c>
      <c r="L218" s="6" t="str">
        <f ca="1">IF(INDEX(INDIRECT("ALL["&amp;ARTOMORO[#Headers]&amp;"]"),rowPointer2)="","",INDEX(INDIRECT("ALL["&amp;ARTOMORO[#Headers]&amp;"]"),rowPointer2))</f>
        <v>CALCULATOR JOYKO CC-12CO BLUE</v>
      </c>
      <c r="M218" s="6" t="str">
        <f ca="1">IF(INDEX(INDIRECT("ALL["&amp;ARTOMORO[#Headers]&amp;"]"),rowPointer2)="","",INDEX(INDIRECT("ALL["&amp;ARTOMORO[#Headers]&amp;"]"),rowPointer2))</f>
        <v/>
      </c>
      <c r="N218" s="6">
        <f ca="1">IF(INDEX(INDIRECT("ALL["&amp;ARTOMORO[#Headers]&amp;"]"),rowPointer2)="","",INDEX(INDIRECT("ALL["&amp;ARTOMORO[#Headers]&amp;"]"),rowPointer2))</f>
        <v>27</v>
      </c>
      <c r="O218" s="6" t="str">
        <f ca="1">IF(INDEX(INDIRECT("ALL["&amp;ARTOMORO[#Headers]&amp;"]"),rowPointer2)="","",INDEX(INDIRECT("ALL["&amp;ARTOMORO[#Headers]&amp;"]"),rowPointer2))</f>
        <v>PCS</v>
      </c>
      <c r="P218" s="3">
        <f ca="1">IF(INDEX(INDIRECT("ALL["&amp;ARTOMORO[#Headers]&amp;"]"),rowPointer2)="","",INDEX(INDIRECT("ALL["&amp;ARTOMORO[#Headers]&amp;"]"),rowPointer2))</f>
        <v>56000</v>
      </c>
      <c r="Q218" s="3" t="str">
        <f ca="1">IF(INDEX(INDIRECT("ALL["&amp;ARTOMORO[#Headers]&amp;"]"),rowPointer2)="","",INDEX(INDIRECT("ALL["&amp;ARTOMORO[#Headers]&amp;"]"),rowPointer2))</f>
        <v/>
      </c>
      <c r="R218" s="6" t="str">
        <f ca="1">IF(INDEX(INDIRECT("ALL["&amp;ARTOMORO[#Headers]&amp;"]"),rowPointer2)="","",INDEX(INDIRECT("ALL["&amp;ARTOMORO[#Headers]&amp;"]"),rowPointer2))</f>
        <v>4 BOX X 20 PCS</v>
      </c>
      <c r="S218" s="4">
        <f ca="1">IF(INDEX(INDIRECT("ALL["&amp;ARTOMORO[#Headers]&amp;"]"),rowPointer2)="","",INDEX(INDIRECT("ALL["&amp;ARTOMORO[#Headers]&amp;"]"),rowPointer2))</f>
        <v>0.125</v>
      </c>
      <c r="T218" s="4">
        <f ca="1">IF(INDEX(INDIRECT("ALL["&amp;ARTOMORO[#Headers]&amp;"]"),rowPointer2)="","",INDEX(INDIRECT("ALL["&amp;ARTOMORO[#Headers]&amp;"]"),rowPointer2))</f>
        <v>0.05</v>
      </c>
      <c r="U218" s="3" t="str">
        <f ca="1">IF(INDEX(INDIRECT("ALL["&amp;ARTOMORO[#Headers]&amp;"]"),rowPointer2)="","",INDEX(INDIRECT("ALL["&amp;ARTOMORO[#Headers]&amp;"]"),rowPointer2))</f>
        <v/>
      </c>
      <c r="V218" s="6" t="str">
        <f ca="1">IF(INDEX(INDIRECT("ALL["&amp;ARTOMORO[#Headers]&amp;"]"),rowPointer2)="","",INDEX(INDIRECT("ALL["&amp;ARTOMORO[#Headers]&amp;"]"),rowPointer2))</f>
        <v/>
      </c>
    </row>
    <row r="219" spans="1:22" x14ac:dyDescent="0.25">
      <c r="A219" s="7">
        <v>352</v>
      </c>
      <c r="C219" t="str">
        <f ca="1">INDEX(INDIRECT("ALL["&amp;ARTOMORO[#Headers]&amp;"]"),rowPointer2)</f>
        <v/>
      </c>
      <c r="D219" s="2">
        <f ca="1">INDEX(INDIRECT("ALL["&amp;ARTOMORO[#Headers]&amp;"]"),rowPointer2)</f>
        <v>44938</v>
      </c>
      <c r="E219" s="2" t="str">
        <f ca="1">IF(ARTOMORO[[#This Row],[TGL MASUK_H]]&gt;D218,ARTOMORO[[#This Row],[TGL MASUK_H]],IF(ARTOMORO[[#This Row],[ID]]=42,ARTOMORO[[#This Row],[TGL MASUK_H]],""))</f>
        <v/>
      </c>
      <c r="F219" s="6" t="str">
        <f ca="1">IF(INDEX(INDIRECT("ALL["&amp;ARTOMORO[#Headers]&amp;"]"),rowPointer2)="","",INDEX(INDIRECT("ALL["&amp;ARTOMORO[#Headers]&amp;"]"),rowPointer2))</f>
        <v/>
      </c>
      <c r="G219" s="6" t="str">
        <f ca="1">IF(INDEX(INDIRECT("ALL["&amp;ARTOMORO[#Headers]&amp;"]"),rowPointer2)="","",INDEX(INDIRECT("ALL["&amp;ARTOMORO[#Headers]&amp;"]"),rowPointer2))</f>
        <v/>
      </c>
      <c r="H219" s="6" t="str">
        <f ca="1">IF(INDEX(INDIRECT("ALL["&amp;ARTOMORO[#Headers]&amp;"]"),rowPointer2)="","",INDEX(INDIRECT("ALL["&amp;ARTOMORO[#Headers]&amp;"]"),rowPointer2))</f>
        <v/>
      </c>
      <c r="I219" s="6" t="str">
        <f ca="1">IF(INDEX(INDIRECT("ALL["&amp;ARTOMORO[#Headers]&amp;"]"),rowPointer2)="","",INDEX(INDIRECT("ALL["&amp;ARTOMORO[#Headers]&amp;"]"),rowPointer2))</f>
        <v/>
      </c>
      <c r="J219" s="2" t="str">
        <f ca="1">IF(INDEX(INDIRECT("ALL["&amp;ARTOMORO[#Headers]&amp;"]"),rowPointer2)="","",INDEX(INDIRECT("ALL["&amp;ARTOMORO[#Headers]&amp;"]"),rowPointer2))</f>
        <v/>
      </c>
      <c r="K219" s="6" t="str">
        <f ca="1">IF(INDEX(INDIRECT("ALL["&amp;ARTOMORO[#Headers]&amp;"]"),rowPointer2)="","",INDEX(INDIRECT("ALL["&amp;ARTOMORO[#Headers]&amp;"]"),rowPointer2))</f>
        <v/>
      </c>
      <c r="L219" s="6" t="str">
        <f ca="1">IF(INDEX(INDIRECT("ALL["&amp;ARTOMORO[#Headers]&amp;"]"),rowPointer2)="","",INDEX(INDIRECT("ALL["&amp;ARTOMORO[#Headers]&amp;"]"),rowPointer2))</f>
        <v>CALCULATOR JOYKO CC-12CO GREEN</v>
      </c>
      <c r="M219" s="6" t="str">
        <f ca="1">IF(INDEX(INDIRECT("ALL["&amp;ARTOMORO[#Headers]&amp;"]"),rowPointer2)="","",INDEX(INDIRECT("ALL["&amp;ARTOMORO[#Headers]&amp;"]"),rowPointer2))</f>
        <v/>
      </c>
      <c r="N219" s="6">
        <f ca="1">IF(INDEX(INDIRECT("ALL["&amp;ARTOMORO[#Headers]&amp;"]"),rowPointer2)="","",INDEX(INDIRECT("ALL["&amp;ARTOMORO[#Headers]&amp;"]"),rowPointer2))</f>
        <v>27</v>
      </c>
      <c r="O219" s="6" t="str">
        <f ca="1">IF(INDEX(INDIRECT("ALL["&amp;ARTOMORO[#Headers]&amp;"]"),rowPointer2)="","",INDEX(INDIRECT("ALL["&amp;ARTOMORO[#Headers]&amp;"]"),rowPointer2))</f>
        <v>PCS</v>
      </c>
      <c r="P219" s="3">
        <f ca="1">IF(INDEX(INDIRECT("ALL["&amp;ARTOMORO[#Headers]&amp;"]"),rowPointer2)="","",INDEX(INDIRECT("ALL["&amp;ARTOMORO[#Headers]&amp;"]"),rowPointer2))</f>
        <v>56000</v>
      </c>
      <c r="Q219" s="3" t="str">
        <f ca="1">IF(INDEX(INDIRECT("ALL["&amp;ARTOMORO[#Headers]&amp;"]"),rowPointer2)="","",INDEX(INDIRECT("ALL["&amp;ARTOMORO[#Headers]&amp;"]"),rowPointer2))</f>
        <v/>
      </c>
      <c r="R219" s="6" t="str">
        <f ca="1">IF(INDEX(INDIRECT("ALL["&amp;ARTOMORO[#Headers]&amp;"]"),rowPointer2)="","",INDEX(INDIRECT("ALL["&amp;ARTOMORO[#Headers]&amp;"]"),rowPointer2))</f>
        <v>4 BOX X 20 PCS</v>
      </c>
      <c r="S219" s="4">
        <f ca="1">IF(INDEX(INDIRECT("ALL["&amp;ARTOMORO[#Headers]&amp;"]"),rowPointer2)="","",INDEX(INDIRECT("ALL["&amp;ARTOMORO[#Headers]&amp;"]"),rowPointer2))</f>
        <v>0.125</v>
      </c>
      <c r="T219" s="4">
        <f ca="1">IF(INDEX(INDIRECT("ALL["&amp;ARTOMORO[#Headers]&amp;"]"),rowPointer2)="","",INDEX(INDIRECT("ALL["&amp;ARTOMORO[#Headers]&amp;"]"),rowPointer2))</f>
        <v>0.05</v>
      </c>
      <c r="U219" s="3" t="str">
        <f ca="1">IF(INDEX(INDIRECT("ALL["&amp;ARTOMORO[#Headers]&amp;"]"),rowPointer2)="","",INDEX(INDIRECT("ALL["&amp;ARTOMORO[#Headers]&amp;"]"),rowPointer2))</f>
        <v/>
      </c>
      <c r="V219" s="6" t="str">
        <f ca="1">IF(INDEX(INDIRECT("ALL["&amp;ARTOMORO[#Headers]&amp;"]"),rowPointer2)="","",INDEX(INDIRECT("ALL["&amp;ARTOMORO[#Headers]&amp;"]"),rowPointer2))</f>
        <v/>
      </c>
    </row>
    <row r="220" spans="1:22" x14ac:dyDescent="0.25">
      <c r="A220" s="7">
        <v>353</v>
      </c>
      <c r="C220" t="str">
        <f ca="1">INDEX(INDIRECT("ALL["&amp;ARTOMORO[#Headers]&amp;"]"),rowPointer2)</f>
        <v/>
      </c>
      <c r="D220" s="2">
        <f ca="1">INDEX(INDIRECT("ALL["&amp;ARTOMORO[#Headers]&amp;"]"),rowPointer2)</f>
        <v>44938</v>
      </c>
      <c r="E220" s="2" t="str">
        <f ca="1">IF(ARTOMORO[[#This Row],[TGL MASUK_H]]&gt;D219,ARTOMORO[[#This Row],[TGL MASUK_H]],IF(ARTOMORO[[#This Row],[ID]]=42,ARTOMORO[[#This Row],[TGL MASUK_H]],""))</f>
        <v/>
      </c>
      <c r="F220" s="6" t="str">
        <f ca="1">IF(INDEX(INDIRECT("ALL["&amp;ARTOMORO[#Headers]&amp;"]"),rowPointer2)="","",INDEX(INDIRECT("ALL["&amp;ARTOMORO[#Headers]&amp;"]"),rowPointer2))</f>
        <v/>
      </c>
      <c r="G220" s="6" t="str">
        <f ca="1">IF(INDEX(INDIRECT("ALL["&amp;ARTOMORO[#Headers]&amp;"]"),rowPointer2)="","",INDEX(INDIRECT("ALL["&amp;ARTOMORO[#Headers]&amp;"]"),rowPointer2))</f>
        <v/>
      </c>
      <c r="H220" s="6" t="str">
        <f ca="1">IF(INDEX(INDIRECT("ALL["&amp;ARTOMORO[#Headers]&amp;"]"),rowPointer2)="","",INDEX(INDIRECT("ALL["&amp;ARTOMORO[#Headers]&amp;"]"),rowPointer2))</f>
        <v/>
      </c>
      <c r="I220" s="6" t="str">
        <f ca="1">IF(INDEX(INDIRECT("ALL["&amp;ARTOMORO[#Headers]&amp;"]"),rowPointer2)="","",INDEX(INDIRECT("ALL["&amp;ARTOMORO[#Headers]&amp;"]"),rowPointer2))</f>
        <v/>
      </c>
      <c r="J220" s="2" t="str">
        <f ca="1">IF(INDEX(INDIRECT("ALL["&amp;ARTOMORO[#Headers]&amp;"]"),rowPointer2)="","",INDEX(INDIRECT("ALL["&amp;ARTOMORO[#Headers]&amp;"]"),rowPointer2))</f>
        <v/>
      </c>
      <c r="K220" s="6" t="str">
        <f ca="1">IF(INDEX(INDIRECT("ALL["&amp;ARTOMORO[#Headers]&amp;"]"),rowPointer2)="","",INDEX(INDIRECT("ALL["&amp;ARTOMORO[#Headers]&amp;"]"),rowPointer2))</f>
        <v/>
      </c>
      <c r="L220" s="6" t="str">
        <f ca="1">IF(INDEX(INDIRECT("ALL["&amp;ARTOMORO[#Headers]&amp;"]"),rowPointer2)="","",INDEX(INDIRECT("ALL["&amp;ARTOMORO[#Headers]&amp;"]"),rowPointer2))</f>
        <v>CALCULATOR JOYKO CC-12CO YELLOW</v>
      </c>
      <c r="M220" s="6" t="str">
        <f ca="1">IF(INDEX(INDIRECT("ALL["&amp;ARTOMORO[#Headers]&amp;"]"),rowPointer2)="","",INDEX(INDIRECT("ALL["&amp;ARTOMORO[#Headers]&amp;"]"),rowPointer2))</f>
        <v/>
      </c>
      <c r="N220" s="6">
        <f ca="1">IF(INDEX(INDIRECT("ALL["&amp;ARTOMORO[#Headers]&amp;"]"),rowPointer2)="","",INDEX(INDIRECT("ALL["&amp;ARTOMORO[#Headers]&amp;"]"),rowPointer2))</f>
        <v>26</v>
      </c>
      <c r="O220" s="6" t="str">
        <f ca="1">IF(INDEX(INDIRECT("ALL["&amp;ARTOMORO[#Headers]&amp;"]"),rowPointer2)="","",INDEX(INDIRECT("ALL["&amp;ARTOMORO[#Headers]&amp;"]"),rowPointer2))</f>
        <v>PCS</v>
      </c>
      <c r="P220" s="3">
        <f ca="1">IF(INDEX(INDIRECT("ALL["&amp;ARTOMORO[#Headers]&amp;"]"),rowPointer2)="","",INDEX(INDIRECT("ALL["&amp;ARTOMORO[#Headers]&amp;"]"),rowPointer2))</f>
        <v>56000</v>
      </c>
      <c r="Q220" s="3" t="str">
        <f ca="1">IF(INDEX(INDIRECT("ALL["&amp;ARTOMORO[#Headers]&amp;"]"),rowPointer2)="","",INDEX(INDIRECT("ALL["&amp;ARTOMORO[#Headers]&amp;"]"),rowPointer2))</f>
        <v/>
      </c>
      <c r="R220" s="6" t="str">
        <f ca="1">IF(INDEX(INDIRECT("ALL["&amp;ARTOMORO[#Headers]&amp;"]"),rowPointer2)="","",INDEX(INDIRECT("ALL["&amp;ARTOMORO[#Headers]&amp;"]"),rowPointer2))</f>
        <v>4 BOX X 20 PCS</v>
      </c>
      <c r="S220" s="4">
        <f ca="1">IF(INDEX(INDIRECT("ALL["&amp;ARTOMORO[#Headers]&amp;"]"),rowPointer2)="","",INDEX(INDIRECT("ALL["&amp;ARTOMORO[#Headers]&amp;"]"),rowPointer2))</f>
        <v>0.125</v>
      </c>
      <c r="T220" s="4">
        <f ca="1">IF(INDEX(INDIRECT("ALL["&amp;ARTOMORO[#Headers]&amp;"]"),rowPointer2)="","",INDEX(INDIRECT("ALL["&amp;ARTOMORO[#Headers]&amp;"]"),rowPointer2))</f>
        <v>0.05</v>
      </c>
      <c r="U220" s="3" t="str">
        <f ca="1">IF(INDEX(INDIRECT("ALL["&amp;ARTOMORO[#Headers]&amp;"]"),rowPointer2)="","",INDEX(INDIRECT("ALL["&amp;ARTOMORO[#Headers]&amp;"]"),rowPointer2))</f>
        <v/>
      </c>
      <c r="V220" s="6" t="str">
        <f ca="1">IF(INDEX(INDIRECT("ALL["&amp;ARTOMORO[#Headers]&amp;"]"),rowPointer2)="","",INDEX(INDIRECT("ALL["&amp;ARTOMORO[#Headers]&amp;"]"),rowPointer2))</f>
        <v/>
      </c>
    </row>
    <row r="221" spans="1:22" x14ac:dyDescent="0.25">
      <c r="A221" s="7">
        <v>354</v>
      </c>
      <c r="C221" t="str">
        <f ca="1">INDEX(INDIRECT("ALL["&amp;ARTOMORO[#Headers]&amp;"]"),rowPointer2)</f>
        <v/>
      </c>
      <c r="D221" s="2">
        <f ca="1">INDEX(INDIRECT("ALL["&amp;ARTOMORO[#Headers]&amp;"]"),rowPointer2)</f>
        <v>44938</v>
      </c>
      <c r="E221" s="2" t="str">
        <f ca="1">IF(ARTOMORO[[#This Row],[TGL MASUK_H]]&gt;D220,ARTOMORO[[#This Row],[TGL MASUK_H]],IF(ARTOMORO[[#This Row],[ID]]=42,ARTOMORO[[#This Row],[TGL MASUK_H]],""))</f>
        <v/>
      </c>
      <c r="F221" s="6" t="str">
        <f ca="1">IF(INDEX(INDIRECT("ALL["&amp;ARTOMORO[#Headers]&amp;"]"),rowPointer2)="","",INDEX(INDIRECT("ALL["&amp;ARTOMORO[#Headers]&amp;"]"),rowPointer2))</f>
        <v/>
      </c>
      <c r="G221" s="6" t="str">
        <f ca="1">IF(INDEX(INDIRECT("ALL["&amp;ARTOMORO[#Headers]&amp;"]"),rowPointer2)="","",INDEX(INDIRECT("ALL["&amp;ARTOMORO[#Headers]&amp;"]"),rowPointer2))</f>
        <v/>
      </c>
      <c r="H221" s="6" t="str">
        <f ca="1">IF(INDEX(INDIRECT("ALL["&amp;ARTOMORO[#Headers]&amp;"]"),rowPointer2)="","",INDEX(INDIRECT("ALL["&amp;ARTOMORO[#Headers]&amp;"]"),rowPointer2))</f>
        <v/>
      </c>
      <c r="I221" s="6" t="str">
        <f ca="1">IF(INDEX(INDIRECT("ALL["&amp;ARTOMORO[#Headers]&amp;"]"),rowPointer2)="","",INDEX(INDIRECT("ALL["&amp;ARTOMORO[#Headers]&amp;"]"),rowPointer2))</f>
        <v/>
      </c>
      <c r="J221" s="2" t="str">
        <f ca="1">IF(INDEX(INDIRECT("ALL["&amp;ARTOMORO[#Headers]&amp;"]"),rowPointer2)="","",INDEX(INDIRECT("ALL["&amp;ARTOMORO[#Headers]&amp;"]"),rowPointer2))</f>
        <v/>
      </c>
      <c r="K221" s="6" t="str">
        <f ca="1">IF(INDEX(INDIRECT("ALL["&amp;ARTOMORO[#Headers]&amp;"]"),rowPointer2)="","",INDEX(INDIRECT("ALL["&amp;ARTOMORO[#Headers]&amp;"]"),rowPointer2))</f>
        <v/>
      </c>
      <c r="L221" s="6" t="str">
        <f ca="1">IF(INDEX(INDIRECT("ALL["&amp;ARTOMORO[#Headers]&amp;"]"),rowPointer2)="","",INDEX(INDIRECT("ALL["&amp;ARTOMORO[#Headers]&amp;"]"),rowPointer2))</f>
        <v/>
      </c>
      <c r="M221" s="6" t="str">
        <f ca="1">IF(INDEX(INDIRECT("ALL["&amp;ARTOMORO[#Headers]&amp;"]"),rowPointer2)="","",INDEX(INDIRECT("ALL["&amp;ARTOMORO[#Headers]&amp;"]"),rowPointer2))</f>
        <v/>
      </c>
      <c r="N221" s="6" t="str">
        <f ca="1">IF(INDEX(INDIRECT("ALL["&amp;ARTOMORO[#Headers]&amp;"]"),rowPointer2)="","",INDEX(INDIRECT("ALL["&amp;ARTOMORO[#Headers]&amp;"]"),rowPointer2))</f>
        <v/>
      </c>
      <c r="O221" s="6" t="str">
        <f ca="1">IF(INDEX(INDIRECT("ALL["&amp;ARTOMORO[#Headers]&amp;"]"),rowPointer2)="","",INDEX(INDIRECT("ALL["&amp;ARTOMORO[#Headers]&amp;"]"),rowPointer2))</f>
        <v/>
      </c>
      <c r="P221" s="3" t="str">
        <f ca="1">IF(INDEX(INDIRECT("ALL["&amp;ARTOMORO[#Headers]&amp;"]"),rowPointer2)="","",INDEX(INDIRECT("ALL["&amp;ARTOMORO[#Headers]&amp;"]"),rowPointer2))</f>
        <v/>
      </c>
      <c r="Q221" s="3" t="str">
        <f ca="1">IF(INDEX(INDIRECT("ALL["&amp;ARTOMORO[#Headers]&amp;"]"),rowPointer2)="","",INDEX(INDIRECT("ALL["&amp;ARTOMORO[#Headers]&amp;"]"),rowPointer2))</f>
        <v/>
      </c>
      <c r="R221" s="6" t="str">
        <f ca="1">IF(INDEX(INDIRECT("ALL["&amp;ARTOMORO[#Headers]&amp;"]"),rowPointer2)="","",INDEX(INDIRECT("ALL["&amp;ARTOMORO[#Headers]&amp;"]"),rowPointer2))</f>
        <v/>
      </c>
      <c r="S221" s="4" t="str">
        <f ca="1">IF(INDEX(INDIRECT("ALL["&amp;ARTOMORO[#Headers]&amp;"]"),rowPointer2)="","",INDEX(INDIRECT("ALL["&amp;ARTOMORO[#Headers]&amp;"]"),rowPointer2))</f>
        <v/>
      </c>
      <c r="T221" s="4" t="str">
        <f ca="1">IF(INDEX(INDIRECT("ALL["&amp;ARTOMORO[#Headers]&amp;"]"),rowPointer2)="","",INDEX(INDIRECT("ALL["&amp;ARTOMORO[#Headers]&amp;"]"),rowPointer2))</f>
        <v/>
      </c>
      <c r="U221" s="3" t="str">
        <f ca="1">IF(INDEX(INDIRECT("ALL["&amp;ARTOMORO[#Headers]&amp;"]"),rowPointer2)="","",INDEX(INDIRECT("ALL["&amp;ARTOMORO[#Headers]&amp;"]"),rowPointer2))</f>
        <v/>
      </c>
      <c r="V221" s="6" t="str">
        <f ca="1">IF(INDEX(INDIRECT("ALL["&amp;ARTOMORO[#Headers]&amp;"]"),rowPointer2)="","",INDEX(INDIRECT("ALL["&amp;ARTOMORO[#Headers]&amp;"]"),rowPointer2))</f>
        <v/>
      </c>
    </row>
    <row r="222" spans="1:22" x14ac:dyDescent="0.25">
      <c r="A222" s="7">
        <v>355</v>
      </c>
      <c r="C222">
        <f ca="1">INDEX(INDIRECT("ALL["&amp;ARTOMORO[#Headers]&amp;"]"),rowPointer2)</f>
        <v>355</v>
      </c>
      <c r="D222" s="2">
        <f ca="1">INDEX(INDIRECT("ALL["&amp;ARTOMORO[#Headers]&amp;"]"),rowPointer2)</f>
        <v>44938</v>
      </c>
      <c r="E222" s="2" t="str">
        <f ca="1">IF(ARTOMORO[[#This Row],[TGL MASUK_H]]&gt;D221,ARTOMORO[[#This Row],[TGL MASUK_H]],IF(ARTOMORO[[#This Row],[ID]]=42,ARTOMORO[[#This Row],[TGL MASUK_H]],""))</f>
        <v/>
      </c>
      <c r="F222" s="6" t="str">
        <f ca="1">IF(INDEX(INDIRECT("ALL["&amp;ARTOMORO[#Headers]&amp;"]"),rowPointer2)="","",INDEX(INDIRECT("ALL["&amp;ARTOMORO[#Headers]&amp;"]"),rowPointer2))</f>
        <v>KALINDO SUKSES</v>
      </c>
      <c r="G222" s="6" t="str">
        <f ca="1">IF(INDEX(INDIRECT("ALL["&amp;ARTOMORO[#Headers]&amp;"]"),rowPointer2)="","",INDEX(INDIRECT("ALL["&amp;ARTOMORO[#Headers]&amp;"]"),rowPointer2))</f>
        <v>ARTO MORO</v>
      </c>
      <c r="H222" s="6" t="str">
        <f ca="1">IF(INDEX(INDIRECT("ALL["&amp;ARTOMORO[#Headers]&amp;"]"),rowPointer2)="","",INDEX(INDIRECT("ALL["&amp;ARTOMORO[#Headers]&amp;"]"),rowPointer2))</f>
        <v>SN23010094</v>
      </c>
      <c r="I222" s="6" t="str">
        <f ca="1">IF(INDEX(INDIRECT("ALL["&amp;ARTOMORO[#Headers]&amp;"]"),rowPointer2)="","",INDEX(INDIRECT("ALL["&amp;ARTOMORO[#Headers]&amp;"]"),rowPointer2))</f>
        <v/>
      </c>
      <c r="J222" s="2">
        <f ca="1">IF(INDEX(INDIRECT("ALL["&amp;ARTOMORO[#Headers]&amp;"]"),rowPointer2)="","",INDEX(INDIRECT("ALL["&amp;ARTOMORO[#Headers]&amp;"]"),rowPointer2))</f>
        <v>44935</v>
      </c>
      <c r="K222" s="6" t="str">
        <f ca="1">IF(INDEX(INDIRECT("ALL["&amp;ARTOMORO[#Headers]&amp;"]"),rowPointer2)="","",INDEX(INDIRECT("ALL["&amp;ARTOMORO[#Headers]&amp;"]"),rowPointer2))</f>
        <v/>
      </c>
      <c r="L222" s="6" t="str">
        <f ca="1">IF(INDEX(INDIRECT("ALL["&amp;ARTOMORO[#Headers]&amp;"]"),rowPointer2)="","",INDEX(INDIRECT("ALL["&amp;ARTOMORO[#Headers]&amp;"]"),rowPointer2))</f>
        <v>CALCULATOR JOYKO CC-800 CH</v>
      </c>
      <c r="M222" s="6">
        <f ca="1">IF(INDEX(INDIRECT("ALL["&amp;ARTOMORO[#Headers]&amp;"]"),rowPointer2)="","",INDEX(INDIRECT("ALL["&amp;ARTOMORO[#Headers]&amp;"]"),rowPointer2))</f>
        <v>1</v>
      </c>
      <c r="N222" s="6">
        <f ca="1">IF(INDEX(INDIRECT("ALL["&amp;ARTOMORO[#Headers]&amp;"]"),rowPointer2)="","",INDEX(INDIRECT("ALL["&amp;ARTOMORO[#Headers]&amp;"]"),rowPointer2))</f>
        <v>60</v>
      </c>
      <c r="O222" s="6" t="str">
        <f ca="1">IF(INDEX(INDIRECT("ALL["&amp;ARTOMORO[#Headers]&amp;"]"),rowPointer2)="","",INDEX(INDIRECT("ALL["&amp;ARTOMORO[#Headers]&amp;"]"),rowPointer2))</f>
        <v>PCS</v>
      </c>
      <c r="P222" s="3">
        <f ca="1">IF(INDEX(INDIRECT("ALL["&amp;ARTOMORO[#Headers]&amp;"]"),rowPointer2)="","",INDEX(INDIRECT("ALL["&amp;ARTOMORO[#Headers]&amp;"]"),rowPointer2))</f>
        <v>79000</v>
      </c>
      <c r="Q222" s="3" t="str">
        <f ca="1">IF(INDEX(INDIRECT("ALL["&amp;ARTOMORO[#Headers]&amp;"]"),rowPointer2)="","",INDEX(INDIRECT("ALL["&amp;ARTOMORO[#Headers]&amp;"]"),rowPointer2))</f>
        <v/>
      </c>
      <c r="R222" s="6" t="str">
        <f ca="1">IF(INDEX(INDIRECT("ALL["&amp;ARTOMORO[#Headers]&amp;"]"),rowPointer2)="","",INDEX(INDIRECT("ALL["&amp;ARTOMORO[#Headers]&amp;"]"),rowPointer2))</f>
        <v>6 BOX X 10 PCS</v>
      </c>
      <c r="S222" s="4">
        <f ca="1">IF(INDEX(INDIRECT("ALL["&amp;ARTOMORO[#Headers]&amp;"]"),rowPointer2)="","",INDEX(INDIRECT("ALL["&amp;ARTOMORO[#Headers]&amp;"]"),rowPointer2))</f>
        <v>0.125</v>
      </c>
      <c r="T222" s="4">
        <f ca="1">IF(INDEX(INDIRECT("ALL["&amp;ARTOMORO[#Headers]&amp;"]"),rowPointer2)="","",INDEX(INDIRECT("ALL["&amp;ARTOMORO[#Headers]&amp;"]"),rowPointer2))</f>
        <v>0.05</v>
      </c>
      <c r="U222" s="3" t="str">
        <f ca="1">IF(INDEX(INDIRECT("ALL["&amp;ARTOMORO[#Headers]&amp;"]"),rowPointer2)="","",INDEX(INDIRECT("ALL["&amp;ARTOMORO[#Headers]&amp;"]"),rowPointer2))</f>
        <v/>
      </c>
      <c r="V222" s="6" t="str">
        <f ca="1">IF(INDEX(INDIRECT("ALL["&amp;ARTOMORO[#Headers]&amp;"]"),rowPointer2)="","",INDEX(INDIRECT("ALL["&amp;ARTOMORO[#Headers]&amp;"]"),rowPointer2))</f>
        <v/>
      </c>
    </row>
    <row r="223" spans="1:22" x14ac:dyDescent="0.25">
      <c r="A223" s="7">
        <v>356</v>
      </c>
      <c r="C223" t="str">
        <f ca="1">INDEX(INDIRECT("ALL["&amp;ARTOMORO[#Headers]&amp;"]"),rowPointer2)</f>
        <v/>
      </c>
      <c r="D223" s="2">
        <f ca="1">INDEX(INDIRECT("ALL["&amp;ARTOMORO[#Headers]&amp;"]"),rowPointer2)</f>
        <v>44938</v>
      </c>
      <c r="E223" s="2" t="str">
        <f ca="1">IF(ARTOMORO[[#This Row],[TGL MASUK_H]]&gt;D222,ARTOMORO[[#This Row],[TGL MASUK_H]],IF(ARTOMORO[[#This Row],[ID]]=42,ARTOMORO[[#This Row],[TGL MASUK_H]],""))</f>
        <v/>
      </c>
      <c r="F223" s="6" t="str">
        <f ca="1">IF(INDEX(INDIRECT("ALL["&amp;ARTOMORO[#Headers]&amp;"]"),rowPointer2)="","",INDEX(INDIRECT("ALL["&amp;ARTOMORO[#Headers]&amp;"]"),rowPointer2))</f>
        <v/>
      </c>
      <c r="G223" s="6" t="str">
        <f ca="1">IF(INDEX(INDIRECT("ALL["&amp;ARTOMORO[#Headers]&amp;"]"),rowPointer2)="","",INDEX(INDIRECT("ALL["&amp;ARTOMORO[#Headers]&amp;"]"),rowPointer2))</f>
        <v/>
      </c>
      <c r="H223" s="6" t="str">
        <f ca="1">IF(INDEX(INDIRECT("ALL["&amp;ARTOMORO[#Headers]&amp;"]"),rowPointer2)="","",INDEX(INDIRECT("ALL["&amp;ARTOMORO[#Headers]&amp;"]"),rowPointer2))</f>
        <v/>
      </c>
      <c r="I223" s="6" t="str">
        <f ca="1">IF(INDEX(INDIRECT("ALL["&amp;ARTOMORO[#Headers]&amp;"]"),rowPointer2)="","",INDEX(INDIRECT("ALL["&amp;ARTOMORO[#Headers]&amp;"]"),rowPointer2))</f>
        <v/>
      </c>
      <c r="J223" s="2" t="str">
        <f ca="1">IF(INDEX(INDIRECT("ALL["&amp;ARTOMORO[#Headers]&amp;"]"),rowPointer2)="","",INDEX(INDIRECT("ALL["&amp;ARTOMORO[#Headers]&amp;"]"),rowPointer2))</f>
        <v/>
      </c>
      <c r="K223" s="6" t="str">
        <f ca="1">IF(INDEX(INDIRECT("ALL["&amp;ARTOMORO[#Headers]&amp;"]"),rowPointer2)="","",INDEX(INDIRECT("ALL["&amp;ARTOMORO[#Headers]&amp;"]"),rowPointer2))</f>
        <v/>
      </c>
      <c r="L223" s="6" t="str">
        <f ca="1">IF(INDEX(INDIRECT("ALL["&amp;ARTOMORO[#Headers]&amp;"]"),rowPointer2)="","",INDEX(INDIRECT("ALL["&amp;ARTOMORO[#Headers]&amp;"]"),rowPointer2))</f>
        <v/>
      </c>
      <c r="M223" s="6" t="str">
        <f ca="1">IF(INDEX(INDIRECT("ALL["&amp;ARTOMORO[#Headers]&amp;"]"),rowPointer2)="","",INDEX(INDIRECT("ALL["&amp;ARTOMORO[#Headers]&amp;"]"),rowPointer2))</f>
        <v/>
      </c>
      <c r="N223" s="6" t="str">
        <f ca="1">IF(INDEX(INDIRECT("ALL["&amp;ARTOMORO[#Headers]&amp;"]"),rowPointer2)="","",INDEX(INDIRECT("ALL["&amp;ARTOMORO[#Headers]&amp;"]"),rowPointer2))</f>
        <v/>
      </c>
      <c r="O223" s="6" t="str">
        <f ca="1">IF(INDEX(INDIRECT("ALL["&amp;ARTOMORO[#Headers]&amp;"]"),rowPointer2)="","",INDEX(INDIRECT("ALL["&amp;ARTOMORO[#Headers]&amp;"]"),rowPointer2))</f>
        <v/>
      </c>
      <c r="P223" s="3" t="str">
        <f ca="1">IF(INDEX(INDIRECT("ALL["&amp;ARTOMORO[#Headers]&amp;"]"),rowPointer2)="","",INDEX(INDIRECT("ALL["&amp;ARTOMORO[#Headers]&amp;"]"),rowPointer2))</f>
        <v/>
      </c>
      <c r="Q223" s="3" t="str">
        <f ca="1">IF(INDEX(INDIRECT("ALL["&amp;ARTOMORO[#Headers]&amp;"]"),rowPointer2)="","",INDEX(INDIRECT("ALL["&amp;ARTOMORO[#Headers]&amp;"]"),rowPointer2))</f>
        <v/>
      </c>
      <c r="R223" s="6" t="str">
        <f ca="1">IF(INDEX(INDIRECT("ALL["&amp;ARTOMORO[#Headers]&amp;"]"),rowPointer2)="","",INDEX(INDIRECT("ALL["&amp;ARTOMORO[#Headers]&amp;"]"),rowPointer2))</f>
        <v/>
      </c>
      <c r="S223" s="4" t="str">
        <f ca="1">IF(INDEX(INDIRECT("ALL["&amp;ARTOMORO[#Headers]&amp;"]"),rowPointer2)="","",INDEX(INDIRECT("ALL["&amp;ARTOMORO[#Headers]&amp;"]"),rowPointer2))</f>
        <v/>
      </c>
      <c r="T223" s="4" t="str">
        <f ca="1">IF(INDEX(INDIRECT("ALL["&amp;ARTOMORO[#Headers]&amp;"]"),rowPointer2)="","",INDEX(INDIRECT("ALL["&amp;ARTOMORO[#Headers]&amp;"]"),rowPointer2))</f>
        <v/>
      </c>
      <c r="U223" s="3" t="str">
        <f ca="1">IF(INDEX(INDIRECT("ALL["&amp;ARTOMORO[#Headers]&amp;"]"),rowPointer2)="","",INDEX(INDIRECT("ALL["&amp;ARTOMORO[#Headers]&amp;"]"),rowPointer2))</f>
        <v/>
      </c>
      <c r="V223" s="6" t="str">
        <f ca="1">IF(INDEX(INDIRECT("ALL["&amp;ARTOMORO[#Headers]&amp;"]"),rowPointer2)="","",INDEX(INDIRECT("ALL["&amp;ARTOMORO[#Headers]&amp;"]"),rowPointer2))</f>
        <v/>
      </c>
    </row>
    <row r="224" spans="1:22" x14ac:dyDescent="0.25">
      <c r="A224" s="7">
        <v>357</v>
      </c>
      <c r="C224">
        <f ca="1">INDEX(INDIRECT("ALL["&amp;ARTOMORO[#Headers]&amp;"]"),rowPointer2)</f>
        <v>357</v>
      </c>
      <c r="D224" s="2">
        <f ca="1">INDEX(INDIRECT("ALL["&amp;ARTOMORO[#Headers]&amp;"]"),rowPointer2)</f>
        <v>44938</v>
      </c>
      <c r="E224" s="2" t="str">
        <f ca="1">IF(ARTOMORO[[#This Row],[TGL MASUK_H]]&gt;D223,ARTOMORO[[#This Row],[TGL MASUK_H]],IF(ARTOMORO[[#This Row],[ID]]=42,ARTOMORO[[#This Row],[TGL MASUK_H]],""))</f>
        <v/>
      </c>
      <c r="F224" s="6" t="str">
        <f ca="1">IF(INDEX(INDIRECT("ALL["&amp;ARTOMORO[#Headers]&amp;"]"),rowPointer2)="","",INDEX(INDIRECT("ALL["&amp;ARTOMORO[#Headers]&amp;"]"),rowPointer2))</f>
        <v>KENKO SINAR INDONESIA</v>
      </c>
      <c r="G224" s="6" t="str">
        <f ca="1">IF(INDEX(INDIRECT("ALL["&amp;ARTOMORO[#Headers]&amp;"]"),rowPointer2)="","",INDEX(INDIRECT("ALL["&amp;ARTOMORO[#Headers]&amp;"]"),rowPointer2))</f>
        <v>ARTO MORO</v>
      </c>
      <c r="H224" s="6" t="str">
        <f ca="1">IF(INDEX(INDIRECT("ALL["&amp;ARTOMORO[#Headers]&amp;"]"),rowPointer2)="","",INDEX(INDIRECT("ALL["&amp;ARTOMORO[#Headers]&amp;"]"),rowPointer2))</f>
        <v>23010574</v>
      </c>
      <c r="I224" s="6" t="str">
        <f ca="1">IF(INDEX(INDIRECT("ALL["&amp;ARTOMORO[#Headers]&amp;"]"),rowPointer2)="","",INDEX(INDIRECT("ALL["&amp;ARTOMORO[#Headers]&amp;"]"),rowPointer2))</f>
        <v>SA 39427</v>
      </c>
      <c r="J224" s="2">
        <f ca="1">IF(INDEX(INDIRECT("ALL["&amp;ARTOMORO[#Headers]&amp;"]"),rowPointer2)="","",INDEX(INDIRECT("ALL["&amp;ARTOMORO[#Headers]&amp;"]"),rowPointer2))</f>
        <v>44936</v>
      </c>
      <c r="K224" s="6" t="str">
        <f ca="1">IF(INDEX(INDIRECT("ALL["&amp;ARTOMORO[#Headers]&amp;"]"),rowPointer2)="","",INDEX(INDIRECT("ALL["&amp;ARTOMORO[#Headers]&amp;"]"),rowPointer2))</f>
        <v/>
      </c>
      <c r="L224" s="6" t="str">
        <f ca="1">IF(INDEX(INDIRECT("ALL["&amp;ARTOMORO[#Headers]&amp;"]"),rowPointer2)="","",INDEX(INDIRECT("ALL["&amp;ARTOMORO[#Headers]&amp;"]"),rowPointer2))</f>
        <v>KENKO CORRECTION FLUID KE-823M</v>
      </c>
      <c r="M224" s="6">
        <f ca="1">IF(INDEX(INDIRECT("ALL["&amp;ARTOMORO[#Headers]&amp;"]"),rowPointer2)="","",INDEX(INDIRECT("ALL["&amp;ARTOMORO[#Headers]&amp;"]"),rowPointer2))</f>
        <v>2</v>
      </c>
      <c r="N224" s="6" t="str">
        <f ca="1">IF(INDEX(INDIRECT("ALL["&amp;ARTOMORO[#Headers]&amp;"]"),rowPointer2)="","",INDEX(INDIRECT("ALL["&amp;ARTOMORO[#Headers]&amp;"]"),rowPointer2))</f>
        <v/>
      </c>
      <c r="O224" s="6" t="str">
        <f ca="1">IF(INDEX(INDIRECT("ALL["&amp;ARTOMORO[#Headers]&amp;"]"),rowPointer2)="","",INDEX(INDIRECT("ALL["&amp;ARTOMORO[#Headers]&amp;"]"),rowPointer2))</f>
        <v/>
      </c>
      <c r="P224" s="3" t="str">
        <f ca="1">IF(INDEX(INDIRECT("ALL["&amp;ARTOMORO[#Headers]&amp;"]"),rowPointer2)="","",INDEX(INDIRECT("ALL["&amp;ARTOMORO[#Headers]&amp;"]"),rowPointer2))</f>
        <v/>
      </c>
      <c r="Q224" s="3">
        <f ca="1">IF(INDEX(INDIRECT("ALL["&amp;ARTOMORO[#Headers]&amp;"]"),rowPointer2)="","",INDEX(INDIRECT("ALL["&amp;ARTOMORO[#Headers]&amp;"]"),rowPointer2))</f>
        <v>2052000</v>
      </c>
      <c r="R224" s="6" t="str">
        <f ca="1">IF(INDEX(INDIRECT("ALL["&amp;ARTOMORO[#Headers]&amp;"]"),rowPointer2)="","",INDEX(INDIRECT("ALL["&amp;ARTOMORO[#Headers]&amp;"]"),rowPointer2))</f>
        <v>36 DOZ</v>
      </c>
      <c r="S224" s="4">
        <f ca="1">IF(INDEX(INDIRECT("ALL["&amp;ARTOMORO[#Headers]&amp;"]"),rowPointer2)="","",INDEX(INDIRECT("ALL["&amp;ARTOMORO[#Headers]&amp;"]"),rowPointer2))</f>
        <v>0.17</v>
      </c>
      <c r="T224" s="4" t="str">
        <f ca="1">IF(INDEX(INDIRECT("ALL["&amp;ARTOMORO[#Headers]&amp;"]"),rowPointer2)="","",INDEX(INDIRECT("ALL["&amp;ARTOMORO[#Headers]&amp;"]"),rowPointer2))</f>
        <v/>
      </c>
      <c r="U224" s="3" t="str">
        <f ca="1">IF(INDEX(INDIRECT("ALL["&amp;ARTOMORO[#Headers]&amp;"]"),rowPointer2)="","",INDEX(INDIRECT("ALL["&amp;ARTOMORO[#Headers]&amp;"]"),rowPointer2))</f>
        <v/>
      </c>
      <c r="V224" s="6" t="str">
        <f ca="1">IF(INDEX(INDIRECT("ALL["&amp;ARTOMORO[#Headers]&amp;"]"),rowPointer2)="","",INDEX(INDIRECT("ALL["&amp;ARTOMORO[#Headers]&amp;"]"),rowPointer2))</f>
        <v/>
      </c>
    </row>
    <row r="225" spans="1:22" x14ac:dyDescent="0.25">
      <c r="A225" s="7">
        <v>358</v>
      </c>
      <c r="C225" t="str">
        <f ca="1">INDEX(INDIRECT("ALL["&amp;ARTOMORO[#Headers]&amp;"]"),rowPointer2)</f>
        <v/>
      </c>
      <c r="D225" s="2">
        <f ca="1">INDEX(INDIRECT("ALL["&amp;ARTOMORO[#Headers]&amp;"]"),rowPointer2)</f>
        <v>44938</v>
      </c>
      <c r="E225" s="2" t="str">
        <f ca="1">IF(ARTOMORO[[#This Row],[TGL MASUK_H]]&gt;D224,ARTOMORO[[#This Row],[TGL MASUK_H]],IF(ARTOMORO[[#This Row],[ID]]=42,ARTOMORO[[#This Row],[TGL MASUK_H]],""))</f>
        <v/>
      </c>
      <c r="F225" s="6" t="str">
        <f ca="1">IF(INDEX(INDIRECT("ALL["&amp;ARTOMORO[#Headers]&amp;"]"),rowPointer2)="","",INDEX(INDIRECT("ALL["&amp;ARTOMORO[#Headers]&amp;"]"),rowPointer2))</f>
        <v/>
      </c>
      <c r="G225" s="6" t="str">
        <f ca="1">IF(INDEX(INDIRECT("ALL["&amp;ARTOMORO[#Headers]&amp;"]"),rowPointer2)="","",INDEX(INDIRECT("ALL["&amp;ARTOMORO[#Headers]&amp;"]"),rowPointer2))</f>
        <v/>
      </c>
      <c r="H225" s="6" t="str">
        <f ca="1">IF(INDEX(INDIRECT("ALL["&amp;ARTOMORO[#Headers]&amp;"]"),rowPointer2)="","",INDEX(INDIRECT("ALL["&amp;ARTOMORO[#Headers]&amp;"]"),rowPointer2))</f>
        <v/>
      </c>
      <c r="I225" s="6" t="str">
        <f ca="1">IF(INDEX(INDIRECT("ALL["&amp;ARTOMORO[#Headers]&amp;"]"),rowPointer2)="","",INDEX(INDIRECT("ALL["&amp;ARTOMORO[#Headers]&amp;"]"),rowPointer2))</f>
        <v/>
      </c>
      <c r="J225" s="2" t="str">
        <f ca="1">IF(INDEX(INDIRECT("ALL["&amp;ARTOMORO[#Headers]&amp;"]"),rowPointer2)="","",INDEX(INDIRECT("ALL["&amp;ARTOMORO[#Headers]&amp;"]"),rowPointer2))</f>
        <v/>
      </c>
      <c r="K225" s="6" t="str">
        <f ca="1">IF(INDEX(INDIRECT("ALL["&amp;ARTOMORO[#Headers]&amp;"]"),rowPointer2)="","",INDEX(INDIRECT("ALL["&amp;ARTOMORO[#Headers]&amp;"]"),rowPointer2))</f>
        <v/>
      </c>
      <c r="L225" s="6" t="str">
        <f ca="1">IF(INDEX(INDIRECT("ALL["&amp;ARTOMORO[#Headers]&amp;"]"),rowPointer2)="","",INDEX(INDIRECT("ALL["&amp;ARTOMORO[#Headers]&amp;"]"),rowPointer2))</f>
        <v>KENKO DOUBLE TAPE 48MM HG BLUE CORE (BT)</v>
      </c>
      <c r="M225" s="6">
        <f ca="1">IF(INDEX(INDIRECT("ALL["&amp;ARTOMORO[#Headers]&amp;"]"),rowPointer2)="","",INDEX(INDIRECT("ALL["&amp;ARTOMORO[#Headers]&amp;"]"),rowPointer2))</f>
        <v>1</v>
      </c>
      <c r="N225" s="6" t="str">
        <f ca="1">IF(INDEX(INDIRECT("ALL["&amp;ARTOMORO[#Headers]&amp;"]"),rowPointer2)="","",INDEX(INDIRECT("ALL["&amp;ARTOMORO[#Headers]&amp;"]"),rowPointer2))</f>
        <v/>
      </c>
      <c r="O225" s="6" t="str">
        <f ca="1">IF(INDEX(INDIRECT("ALL["&amp;ARTOMORO[#Headers]&amp;"]"),rowPointer2)="","",INDEX(INDIRECT("ALL["&amp;ARTOMORO[#Headers]&amp;"]"),rowPointer2))</f>
        <v/>
      </c>
      <c r="P225" s="3" t="str">
        <f ca="1">IF(INDEX(INDIRECT("ALL["&amp;ARTOMORO[#Headers]&amp;"]"),rowPointer2)="","",INDEX(INDIRECT("ALL["&amp;ARTOMORO[#Headers]&amp;"]"),rowPointer2))</f>
        <v/>
      </c>
      <c r="Q225" s="3">
        <f ca="1">IF(INDEX(INDIRECT("ALL["&amp;ARTOMORO[#Headers]&amp;"]"),rowPointer2)="","",INDEX(INDIRECT("ALL["&amp;ARTOMORO[#Headers]&amp;"]"),rowPointer2))</f>
        <v>570000</v>
      </c>
      <c r="R225" s="6" t="str">
        <f ca="1">IF(INDEX(INDIRECT("ALL["&amp;ARTOMORO[#Headers]&amp;"]"),rowPointer2)="","",INDEX(INDIRECT("ALL["&amp;ARTOMORO[#Headers]&amp;"]"),rowPointer2))</f>
        <v>60 ROL</v>
      </c>
      <c r="S225" s="4">
        <f ca="1">IF(INDEX(INDIRECT("ALL["&amp;ARTOMORO[#Headers]&amp;"]"),rowPointer2)="","",INDEX(INDIRECT("ALL["&amp;ARTOMORO[#Headers]&amp;"]"),rowPointer2))</f>
        <v>0.17</v>
      </c>
      <c r="T225" s="4" t="str">
        <f ca="1">IF(INDEX(INDIRECT("ALL["&amp;ARTOMORO[#Headers]&amp;"]"),rowPointer2)="","",INDEX(INDIRECT("ALL["&amp;ARTOMORO[#Headers]&amp;"]"),rowPointer2))</f>
        <v/>
      </c>
      <c r="U225" s="3" t="str">
        <f ca="1">IF(INDEX(INDIRECT("ALL["&amp;ARTOMORO[#Headers]&amp;"]"),rowPointer2)="","",INDEX(INDIRECT("ALL["&amp;ARTOMORO[#Headers]&amp;"]"),rowPointer2))</f>
        <v/>
      </c>
      <c r="V225" s="6" t="str">
        <f ca="1">IF(INDEX(INDIRECT("ALL["&amp;ARTOMORO[#Headers]&amp;"]"),rowPointer2)="","",INDEX(INDIRECT("ALL["&amp;ARTOMORO[#Headers]&amp;"]"),rowPointer2))</f>
        <v/>
      </c>
    </row>
    <row r="226" spans="1:22" x14ac:dyDescent="0.25">
      <c r="A226" s="7">
        <v>359</v>
      </c>
      <c r="C226" t="str">
        <f ca="1">INDEX(INDIRECT("ALL["&amp;ARTOMORO[#Headers]&amp;"]"),rowPointer2)</f>
        <v/>
      </c>
      <c r="D226" s="2">
        <f ca="1">INDEX(INDIRECT("ALL["&amp;ARTOMORO[#Headers]&amp;"]"),rowPointer2)</f>
        <v>44938</v>
      </c>
      <c r="E226" s="2" t="str">
        <f ca="1">IF(ARTOMORO[[#This Row],[TGL MASUK_H]]&gt;D225,ARTOMORO[[#This Row],[TGL MASUK_H]],IF(ARTOMORO[[#This Row],[ID]]=42,ARTOMORO[[#This Row],[TGL MASUK_H]],""))</f>
        <v/>
      </c>
      <c r="F226" s="6" t="str">
        <f ca="1">IF(INDEX(INDIRECT("ALL["&amp;ARTOMORO[#Headers]&amp;"]"),rowPointer2)="","",INDEX(INDIRECT("ALL["&amp;ARTOMORO[#Headers]&amp;"]"),rowPointer2))</f>
        <v/>
      </c>
      <c r="G226" s="6" t="str">
        <f ca="1">IF(INDEX(INDIRECT("ALL["&amp;ARTOMORO[#Headers]&amp;"]"),rowPointer2)="","",INDEX(INDIRECT("ALL["&amp;ARTOMORO[#Headers]&amp;"]"),rowPointer2))</f>
        <v/>
      </c>
      <c r="H226" s="6" t="str">
        <f ca="1">IF(INDEX(INDIRECT("ALL["&amp;ARTOMORO[#Headers]&amp;"]"),rowPointer2)="","",INDEX(INDIRECT("ALL["&amp;ARTOMORO[#Headers]&amp;"]"),rowPointer2))</f>
        <v/>
      </c>
      <c r="I226" s="6" t="str">
        <f ca="1">IF(INDEX(INDIRECT("ALL["&amp;ARTOMORO[#Headers]&amp;"]"),rowPointer2)="","",INDEX(INDIRECT("ALL["&amp;ARTOMORO[#Headers]&amp;"]"),rowPointer2))</f>
        <v/>
      </c>
      <c r="J226" s="2" t="str">
        <f ca="1">IF(INDEX(INDIRECT("ALL["&amp;ARTOMORO[#Headers]&amp;"]"),rowPointer2)="","",INDEX(INDIRECT("ALL["&amp;ARTOMORO[#Headers]&amp;"]"),rowPointer2))</f>
        <v/>
      </c>
      <c r="K226" s="6" t="str">
        <f ca="1">IF(INDEX(INDIRECT("ALL["&amp;ARTOMORO[#Headers]&amp;"]"),rowPointer2)="","",INDEX(INDIRECT("ALL["&amp;ARTOMORO[#Headers]&amp;"]"),rowPointer2))</f>
        <v/>
      </c>
      <c r="L226" s="6" t="str">
        <f ca="1">IF(INDEX(INDIRECT("ALL["&amp;ARTOMORO[#Headers]&amp;"]"),rowPointer2)="","",INDEX(INDIRECT("ALL["&amp;ARTOMORO[#Headers]&amp;"]"),rowPointer2))</f>
        <v>KENKO CORRECTION FLUID KE-826 M</v>
      </c>
      <c r="M226" s="6">
        <f ca="1">IF(INDEX(INDIRECT("ALL["&amp;ARTOMORO[#Headers]&amp;"]"),rowPointer2)="","",INDEX(INDIRECT("ALL["&amp;ARTOMORO[#Headers]&amp;"]"),rowPointer2))</f>
        <v>2</v>
      </c>
      <c r="N226" s="6" t="str">
        <f ca="1">IF(INDEX(INDIRECT("ALL["&amp;ARTOMORO[#Headers]&amp;"]"),rowPointer2)="","",INDEX(INDIRECT("ALL["&amp;ARTOMORO[#Headers]&amp;"]"),rowPointer2))</f>
        <v/>
      </c>
      <c r="O226" s="6" t="str">
        <f ca="1">IF(INDEX(INDIRECT("ALL["&amp;ARTOMORO[#Headers]&amp;"]"),rowPointer2)="","",INDEX(INDIRECT("ALL["&amp;ARTOMORO[#Headers]&amp;"]"),rowPointer2))</f>
        <v/>
      </c>
      <c r="P226" s="3" t="str">
        <f ca="1">IF(INDEX(INDIRECT("ALL["&amp;ARTOMORO[#Headers]&amp;"]"),rowPointer2)="","",INDEX(INDIRECT("ALL["&amp;ARTOMORO[#Headers]&amp;"]"),rowPointer2))</f>
        <v/>
      </c>
      <c r="Q226" s="3">
        <f ca="1">IF(INDEX(INDIRECT("ALL["&amp;ARTOMORO[#Headers]&amp;"]"),rowPointer2)="","",INDEX(INDIRECT("ALL["&amp;ARTOMORO[#Headers]&amp;"]"),rowPointer2))</f>
        <v>2170800</v>
      </c>
      <c r="R226" s="6" t="str">
        <f ca="1">IF(INDEX(INDIRECT("ALL["&amp;ARTOMORO[#Headers]&amp;"]"),rowPointer2)="","",INDEX(INDIRECT("ALL["&amp;ARTOMORO[#Headers]&amp;"]"),rowPointer2))</f>
        <v>36 DOZ</v>
      </c>
      <c r="S226" s="4">
        <f ca="1">IF(INDEX(INDIRECT("ALL["&amp;ARTOMORO[#Headers]&amp;"]"),rowPointer2)="","",INDEX(INDIRECT("ALL["&amp;ARTOMORO[#Headers]&amp;"]"),rowPointer2))</f>
        <v>0.17</v>
      </c>
      <c r="T226" s="4" t="str">
        <f ca="1">IF(INDEX(INDIRECT("ALL["&amp;ARTOMORO[#Headers]&amp;"]"),rowPointer2)="","",INDEX(INDIRECT("ALL["&amp;ARTOMORO[#Headers]&amp;"]"),rowPointer2))</f>
        <v/>
      </c>
      <c r="U226" s="3" t="str">
        <f ca="1">IF(INDEX(INDIRECT("ALL["&amp;ARTOMORO[#Headers]&amp;"]"),rowPointer2)="","",INDEX(INDIRECT("ALL["&amp;ARTOMORO[#Headers]&amp;"]"),rowPointer2))</f>
        <v/>
      </c>
      <c r="V226" s="6" t="str">
        <f ca="1">IF(INDEX(INDIRECT("ALL["&amp;ARTOMORO[#Headers]&amp;"]"),rowPointer2)="","",INDEX(INDIRECT("ALL["&amp;ARTOMORO[#Headers]&amp;"]"),rowPointer2))</f>
        <v/>
      </c>
    </row>
    <row r="227" spans="1:22" x14ac:dyDescent="0.25">
      <c r="A227" s="7">
        <v>360</v>
      </c>
      <c r="C227" t="str">
        <f ca="1">INDEX(INDIRECT("ALL["&amp;ARTOMORO[#Headers]&amp;"]"),rowPointer2)</f>
        <v/>
      </c>
      <c r="D227" s="2">
        <f ca="1">INDEX(INDIRECT("ALL["&amp;ARTOMORO[#Headers]&amp;"]"),rowPointer2)</f>
        <v>44938</v>
      </c>
      <c r="E227" s="2" t="str">
        <f ca="1">IF(ARTOMORO[[#This Row],[TGL MASUK_H]]&gt;D226,ARTOMORO[[#This Row],[TGL MASUK_H]],IF(ARTOMORO[[#This Row],[ID]]=42,ARTOMORO[[#This Row],[TGL MASUK_H]],""))</f>
        <v/>
      </c>
      <c r="F227" s="6" t="str">
        <f ca="1">IF(INDEX(INDIRECT("ALL["&amp;ARTOMORO[#Headers]&amp;"]"),rowPointer2)="","",INDEX(INDIRECT("ALL["&amp;ARTOMORO[#Headers]&amp;"]"),rowPointer2))</f>
        <v/>
      </c>
      <c r="G227" s="6" t="str">
        <f ca="1">IF(INDEX(INDIRECT("ALL["&amp;ARTOMORO[#Headers]&amp;"]"),rowPointer2)="","",INDEX(INDIRECT("ALL["&amp;ARTOMORO[#Headers]&amp;"]"),rowPointer2))</f>
        <v/>
      </c>
      <c r="H227" s="6" t="str">
        <f ca="1">IF(INDEX(INDIRECT("ALL["&amp;ARTOMORO[#Headers]&amp;"]"),rowPointer2)="","",INDEX(INDIRECT("ALL["&amp;ARTOMORO[#Headers]&amp;"]"),rowPointer2))</f>
        <v/>
      </c>
      <c r="I227" s="6" t="str">
        <f ca="1">IF(INDEX(INDIRECT("ALL["&amp;ARTOMORO[#Headers]&amp;"]"),rowPointer2)="","",INDEX(INDIRECT("ALL["&amp;ARTOMORO[#Headers]&amp;"]"),rowPointer2))</f>
        <v/>
      </c>
      <c r="J227" s="2" t="str">
        <f ca="1">IF(INDEX(INDIRECT("ALL["&amp;ARTOMORO[#Headers]&amp;"]"),rowPointer2)="","",INDEX(INDIRECT("ALL["&amp;ARTOMORO[#Headers]&amp;"]"),rowPointer2))</f>
        <v/>
      </c>
      <c r="K227" s="6" t="str">
        <f ca="1">IF(INDEX(INDIRECT("ALL["&amp;ARTOMORO[#Headers]&amp;"]"),rowPointer2)="","",INDEX(INDIRECT("ALL["&amp;ARTOMORO[#Headers]&amp;"]"),rowPointer2))</f>
        <v/>
      </c>
      <c r="L227" s="6" t="str">
        <f ca="1">IF(INDEX(INDIRECT("ALL["&amp;ARTOMORO[#Headers]&amp;"]"),rowPointer2)="","",INDEX(INDIRECT("ALL["&amp;ARTOMORO[#Headers]&amp;"]"),rowPointer2))</f>
        <v>KENKO LOOSE LEAF A5-LL 50-2070</v>
      </c>
      <c r="M227" s="6">
        <f ca="1">IF(INDEX(INDIRECT("ALL["&amp;ARTOMORO[#Headers]&amp;"]"),rowPointer2)="","",INDEX(INDIRECT("ALL["&amp;ARTOMORO[#Headers]&amp;"]"),rowPointer2))</f>
        <v>1</v>
      </c>
      <c r="N227" s="6" t="str">
        <f ca="1">IF(INDEX(INDIRECT("ALL["&amp;ARTOMORO[#Headers]&amp;"]"),rowPointer2)="","",INDEX(INDIRECT("ALL["&amp;ARTOMORO[#Headers]&amp;"]"),rowPointer2))</f>
        <v/>
      </c>
      <c r="O227" s="6" t="str">
        <f ca="1">IF(INDEX(INDIRECT("ALL["&amp;ARTOMORO[#Headers]&amp;"]"),rowPointer2)="","",INDEX(INDIRECT("ALL["&amp;ARTOMORO[#Headers]&amp;"]"),rowPointer2))</f>
        <v/>
      </c>
      <c r="P227" s="3" t="str">
        <f ca="1">IF(INDEX(INDIRECT("ALL["&amp;ARTOMORO[#Headers]&amp;"]"),rowPointer2)="","",INDEX(INDIRECT("ALL["&amp;ARTOMORO[#Headers]&amp;"]"),rowPointer2))</f>
        <v/>
      </c>
      <c r="Q227" s="3">
        <f ca="1">IF(INDEX(INDIRECT("ALL["&amp;ARTOMORO[#Headers]&amp;"]"),rowPointer2)="","",INDEX(INDIRECT("ALL["&amp;ARTOMORO[#Headers]&amp;"]"),rowPointer2))</f>
        <v>844800</v>
      </c>
      <c r="R227" s="6" t="str">
        <f ca="1">IF(INDEX(INDIRECT("ALL["&amp;ARTOMORO[#Headers]&amp;"]"),rowPointer2)="","",INDEX(INDIRECT("ALL["&amp;ARTOMORO[#Headers]&amp;"]"),rowPointer2))</f>
        <v>192 PCS</v>
      </c>
      <c r="S227" s="4">
        <f ca="1">IF(INDEX(INDIRECT("ALL["&amp;ARTOMORO[#Headers]&amp;"]"),rowPointer2)="","",INDEX(INDIRECT("ALL["&amp;ARTOMORO[#Headers]&amp;"]"),rowPointer2))</f>
        <v>0.17</v>
      </c>
      <c r="T227" s="4" t="str">
        <f ca="1">IF(INDEX(INDIRECT("ALL["&amp;ARTOMORO[#Headers]&amp;"]"),rowPointer2)="","",INDEX(INDIRECT("ALL["&amp;ARTOMORO[#Headers]&amp;"]"),rowPointer2))</f>
        <v/>
      </c>
      <c r="U227" s="3" t="str">
        <f ca="1">IF(INDEX(INDIRECT("ALL["&amp;ARTOMORO[#Headers]&amp;"]"),rowPointer2)="","",INDEX(INDIRECT("ALL["&amp;ARTOMORO[#Headers]&amp;"]"),rowPointer2))</f>
        <v/>
      </c>
      <c r="V227" s="6" t="str">
        <f ca="1">IF(INDEX(INDIRECT("ALL["&amp;ARTOMORO[#Headers]&amp;"]"),rowPointer2)="","",INDEX(INDIRECT("ALL["&amp;ARTOMORO[#Headers]&amp;"]"),rowPointer2))</f>
        <v/>
      </c>
    </row>
    <row r="228" spans="1:22" x14ac:dyDescent="0.25">
      <c r="A228" s="7">
        <v>361</v>
      </c>
      <c r="C228" t="str">
        <f ca="1">INDEX(INDIRECT("ALL["&amp;ARTOMORO[#Headers]&amp;"]"),rowPointer2)</f>
        <v/>
      </c>
      <c r="D228" s="2">
        <f ca="1">INDEX(INDIRECT("ALL["&amp;ARTOMORO[#Headers]&amp;"]"),rowPointer2)</f>
        <v>44938</v>
      </c>
      <c r="E228" s="2" t="str">
        <f ca="1">IF(ARTOMORO[[#This Row],[TGL MASUK_H]]&gt;D227,ARTOMORO[[#This Row],[TGL MASUK_H]],IF(ARTOMORO[[#This Row],[ID]]=42,ARTOMORO[[#This Row],[TGL MASUK_H]],""))</f>
        <v/>
      </c>
      <c r="F228" s="6" t="str">
        <f ca="1">IF(INDEX(INDIRECT("ALL["&amp;ARTOMORO[#Headers]&amp;"]"),rowPointer2)="","",INDEX(INDIRECT("ALL["&amp;ARTOMORO[#Headers]&amp;"]"),rowPointer2))</f>
        <v/>
      </c>
      <c r="G228" s="6" t="str">
        <f ca="1">IF(INDEX(INDIRECT("ALL["&amp;ARTOMORO[#Headers]&amp;"]"),rowPointer2)="","",INDEX(INDIRECT("ALL["&amp;ARTOMORO[#Headers]&amp;"]"),rowPointer2))</f>
        <v/>
      </c>
      <c r="H228" s="6" t="str">
        <f ca="1">IF(INDEX(INDIRECT("ALL["&amp;ARTOMORO[#Headers]&amp;"]"),rowPointer2)="","",INDEX(INDIRECT("ALL["&amp;ARTOMORO[#Headers]&amp;"]"),rowPointer2))</f>
        <v/>
      </c>
      <c r="I228" s="6" t="str">
        <f ca="1">IF(INDEX(INDIRECT("ALL["&amp;ARTOMORO[#Headers]&amp;"]"),rowPointer2)="","",INDEX(INDIRECT("ALL["&amp;ARTOMORO[#Headers]&amp;"]"),rowPointer2))</f>
        <v/>
      </c>
      <c r="J228" s="2" t="str">
        <f ca="1">IF(INDEX(INDIRECT("ALL["&amp;ARTOMORO[#Headers]&amp;"]"),rowPointer2)="","",INDEX(INDIRECT("ALL["&amp;ARTOMORO[#Headers]&amp;"]"),rowPointer2))</f>
        <v/>
      </c>
      <c r="K228" s="6" t="str">
        <f ca="1">IF(INDEX(INDIRECT("ALL["&amp;ARTOMORO[#Headers]&amp;"]"),rowPointer2)="","",INDEX(INDIRECT("ALL["&amp;ARTOMORO[#Headers]&amp;"]"),rowPointer2))</f>
        <v/>
      </c>
      <c r="L228" s="6" t="str">
        <f ca="1">IF(INDEX(INDIRECT("ALL["&amp;ARTOMORO[#Headers]&amp;"]"),rowPointer2)="","",INDEX(INDIRECT("ALL["&amp;ARTOMORO[#Headers]&amp;"]"),rowPointer2))</f>
        <v>KENKO LOOSE LEAF B5-LL 100-2670</v>
      </c>
      <c r="M228" s="6">
        <f ca="1">IF(INDEX(INDIRECT("ALL["&amp;ARTOMORO[#Headers]&amp;"]"),rowPointer2)="","",INDEX(INDIRECT("ALL["&amp;ARTOMORO[#Headers]&amp;"]"),rowPointer2))</f>
        <v>1</v>
      </c>
      <c r="N228" s="6" t="str">
        <f ca="1">IF(INDEX(INDIRECT("ALL["&amp;ARTOMORO[#Headers]&amp;"]"),rowPointer2)="","",INDEX(INDIRECT("ALL["&amp;ARTOMORO[#Headers]&amp;"]"),rowPointer2))</f>
        <v/>
      </c>
      <c r="O228" s="6" t="str">
        <f ca="1">IF(INDEX(INDIRECT("ALL["&amp;ARTOMORO[#Headers]&amp;"]"),rowPointer2)="","",INDEX(INDIRECT("ALL["&amp;ARTOMORO[#Headers]&amp;"]"),rowPointer2))</f>
        <v/>
      </c>
      <c r="P228" s="3" t="str">
        <f ca="1">IF(INDEX(INDIRECT("ALL["&amp;ARTOMORO[#Headers]&amp;"]"),rowPointer2)="","",INDEX(INDIRECT("ALL["&amp;ARTOMORO[#Headers]&amp;"]"),rowPointer2))</f>
        <v/>
      </c>
      <c r="Q228" s="3">
        <f ca="1">IF(INDEX(INDIRECT("ALL["&amp;ARTOMORO[#Headers]&amp;"]"),rowPointer2)="","",INDEX(INDIRECT("ALL["&amp;ARTOMORO[#Headers]&amp;"]"),rowPointer2))</f>
        <v>1040000</v>
      </c>
      <c r="R228" s="6" t="str">
        <f ca="1">IF(INDEX(INDIRECT("ALL["&amp;ARTOMORO[#Headers]&amp;"]"),rowPointer2)="","",INDEX(INDIRECT("ALL["&amp;ARTOMORO[#Headers]&amp;"]"),rowPointer2))</f>
        <v>80 PCS</v>
      </c>
      <c r="S228" s="4">
        <f ca="1">IF(INDEX(INDIRECT("ALL["&amp;ARTOMORO[#Headers]&amp;"]"),rowPointer2)="","",INDEX(INDIRECT("ALL["&amp;ARTOMORO[#Headers]&amp;"]"),rowPointer2))</f>
        <v>0.17</v>
      </c>
      <c r="T228" s="4" t="str">
        <f ca="1">IF(INDEX(INDIRECT("ALL["&amp;ARTOMORO[#Headers]&amp;"]"),rowPointer2)="","",INDEX(INDIRECT("ALL["&amp;ARTOMORO[#Headers]&amp;"]"),rowPointer2))</f>
        <v/>
      </c>
      <c r="U228" s="3" t="str">
        <f ca="1">IF(INDEX(INDIRECT("ALL["&amp;ARTOMORO[#Headers]&amp;"]"),rowPointer2)="","",INDEX(INDIRECT("ALL["&amp;ARTOMORO[#Headers]&amp;"]"),rowPointer2))</f>
        <v/>
      </c>
      <c r="V228" s="6" t="str">
        <f ca="1">IF(INDEX(INDIRECT("ALL["&amp;ARTOMORO[#Headers]&amp;"]"),rowPointer2)="","",INDEX(INDIRECT("ALL["&amp;ARTOMORO[#Headers]&amp;"]"),rowPointer2))</f>
        <v/>
      </c>
    </row>
    <row r="229" spans="1:22" x14ac:dyDescent="0.25">
      <c r="A229" s="7">
        <v>362</v>
      </c>
      <c r="C229" t="str">
        <f ca="1">INDEX(INDIRECT("ALL["&amp;ARTOMORO[#Headers]&amp;"]"),rowPointer2)</f>
        <v/>
      </c>
      <c r="D229" s="2">
        <f ca="1">INDEX(INDIRECT("ALL["&amp;ARTOMORO[#Headers]&amp;"]"),rowPointer2)</f>
        <v>44938</v>
      </c>
      <c r="E229" s="2" t="str">
        <f ca="1">IF(ARTOMORO[[#This Row],[TGL MASUK_H]]&gt;D228,ARTOMORO[[#This Row],[TGL MASUK_H]],IF(ARTOMORO[[#This Row],[ID]]=42,ARTOMORO[[#This Row],[TGL MASUK_H]],""))</f>
        <v/>
      </c>
      <c r="F229" s="6" t="str">
        <f ca="1">IF(INDEX(INDIRECT("ALL["&amp;ARTOMORO[#Headers]&amp;"]"),rowPointer2)="","",INDEX(INDIRECT("ALL["&amp;ARTOMORO[#Headers]&amp;"]"),rowPointer2))</f>
        <v/>
      </c>
      <c r="G229" s="6" t="str">
        <f ca="1">IF(INDEX(INDIRECT("ALL["&amp;ARTOMORO[#Headers]&amp;"]"),rowPointer2)="","",INDEX(INDIRECT("ALL["&amp;ARTOMORO[#Headers]&amp;"]"),rowPointer2))</f>
        <v/>
      </c>
      <c r="H229" s="6" t="str">
        <f ca="1">IF(INDEX(INDIRECT("ALL["&amp;ARTOMORO[#Headers]&amp;"]"),rowPointer2)="","",INDEX(INDIRECT("ALL["&amp;ARTOMORO[#Headers]&amp;"]"),rowPointer2))</f>
        <v/>
      </c>
      <c r="I229" s="6" t="str">
        <f ca="1">IF(INDEX(INDIRECT("ALL["&amp;ARTOMORO[#Headers]&amp;"]"),rowPointer2)="","",INDEX(INDIRECT("ALL["&amp;ARTOMORO[#Headers]&amp;"]"),rowPointer2))</f>
        <v/>
      </c>
      <c r="J229" s="2" t="str">
        <f ca="1">IF(INDEX(INDIRECT("ALL["&amp;ARTOMORO[#Headers]&amp;"]"),rowPointer2)="","",INDEX(INDIRECT("ALL["&amp;ARTOMORO[#Headers]&amp;"]"),rowPointer2))</f>
        <v/>
      </c>
      <c r="K229" s="6" t="str">
        <f ca="1">IF(INDEX(INDIRECT("ALL["&amp;ARTOMORO[#Headers]&amp;"]"),rowPointer2)="","",INDEX(INDIRECT("ALL["&amp;ARTOMORO[#Headers]&amp;"]"),rowPointer2))</f>
        <v/>
      </c>
      <c r="L229" s="6" t="str">
        <f ca="1">IF(INDEX(INDIRECT("ALL["&amp;ARTOMORO[#Headers]&amp;"]"),rowPointer2)="","",INDEX(INDIRECT("ALL["&amp;ARTOMORO[#Headers]&amp;"]"),rowPointer2))</f>
        <v>KENKO CORRECTION FLUID KE-107 M</v>
      </c>
      <c r="M229" s="6">
        <f ca="1">IF(INDEX(INDIRECT("ALL["&amp;ARTOMORO[#Headers]&amp;"]"),rowPointer2)="","",INDEX(INDIRECT("ALL["&amp;ARTOMORO[#Headers]&amp;"]"),rowPointer2))</f>
        <v>2</v>
      </c>
      <c r="N229" s="6" t="str">
        <f ca="1">IF(INDEX(INDIRECT("ALL["&amp;ARTOMORO[#Headers]&amp;"]"),rowPointer2)="","",INDEX(INDIRECT("ALL["&amp;ARTOMORO[#Headers]&amp;"]"),rowPointer2))</f>
        <v/>
      </c>
      <c r="O229" s="6" t="str">
        <f ca="1">IF(INDEX(INDIRECT("ALL["&amp;ARTOMORO[#Headers]&amp;"]"),rowPointer2)="","",INDEX(INDIRECT("ALL["&amp;ARTOMORO[#Headers]&amp;"]"),rowPointer2))</f>
        <v/>
      </c>
      <c r="P229" s="3" t="str">
        <f ca="1">IF(INDEX(INDIRECT("ALL["&amp;ARTOMORO[#Headers]&amp;"]"),rowPointer2)="","",INDEX(INDIRECT("ALL["&amp;ARTOMORO[#Headers]&amp;"]"),rowPointer2))</f>
        <v/>
      </c>
      <c r="Q229" s="3">
        <f ca="1">IF(INDEX(INDIRECT("ALL["&amp;ARTOMORO[#Headers]&amp;"]"),rowPointer2)="","",INDEX(INDIRECT("ALL["&amp;ARTOMORO[#Headers]&amp;"]"),rowPointer2))</f>
        <v>2008800</v>
      </c>
      <c r="R229" s="6" t="str">
        <f ca="1">IF(INDEX(INDIRECT("ALL["&amp;ARTOMORO[#Headers]&amp;"]"),rowPointer2)="","",INDEX(INDIRECT("ALL["&amp;ARTOMORO[#Headers]&amp;"]"),rowPointer2))</f>
        <v>36 DOZ</v>
      </c>
      <c r="S229" s="4">
        <f ca="1">IF(INDEX(INDIRECT("ALL["&amp;ARTOMORO[#Headers]&amp;"]"),rowPointer2)="","",INDEX(INDIRECT("ALL["&amp;ARTOMORO[#Headers]&amp;"]"),rowPointer2))</f>
        <v>0.17</v>
      </c>
      <c r="T229" s="4" t="str">
        <f ca="1">IF(INDEX(INDIRECT("ALL["&amp;ARTOMORO[#Headers]&amp;"]"),rowPointer2)="","",INDEX(INDIRECT("ALL["&amp;ARTOMORO[#Headers]&amp;"]"),rowPointer2))</f>
        <v/>
      </c>
      <c r="U229" s="3" t="str">
        <f ca="1">IF(INDEX(INDIRECT("ALL["&amp;ARTOMORO[#Headers]&amp;"]"),rowPointer2)="","",INDEX(INDIRECT("ALL["&amp;ARTOMORO[#Headers]&amp;"]"),rowPointer2))</f>
        <v/>
      </c>
      <c r="V229" s="6" t="str">
        <f ca="1">IF(INDEX(INDIRECT("ALL["&amp;ARTOMORO[#Headers]&amp;"]"),rowPointer2)="","",INDEX(INDIRECT("ALL["&amp;ARTOMORO[#Headers]&amp;"]"),rowPointer2))</f>
        <v/>
      </c>
    </row>
    <row r="230" spans="1:22" x14ac:dyDescent="0.25">
      <c r="A230" s="7">
        <v>363</v>
      </c>
      <c r="C230" t="str">
        <f ca="1">INDEX(INDIRECT("ALL["&amp;ARTOMORO[#Headers]&amp;"]"),rowPointer2)</f>
        <v/>
      </c>
      <c r="D230" s="2">
        <f ca="1">INDEX(INDIRECT("ALL["&amp;ARTOMORO[#Headers]&amp;"]"),rowPointer2)</f>
        <v>44938</v>
      </c>
      <c r="E230" s="2" t="str">
        <f ca="1">IF(ARTOMORO[[#This Row],[TGL MASUK_H]]&gt;D229,ARTOMORO[[#This Row],[TGL MASUK_H]],IF(ARTOMORO[[#This Row],[ID]]=42,ARTOMORO[[#This Row],[TGL MASUK_H]],""))</f>
        <v/>
      </c>
      <c r="F230" s="6" t="str">
        <f ca="1">IF(INDEX(INDIRECT("ALL["&amp;ARTOMORO[#Headers]&amp;"]"),rowPointer2)="","",INDEX(INDIRECT("ALL["&amp;ARTOMORO[#Headers]&amp;"]"),rowPointer2))</f>
        <v/>
      </c>
      <c r="G230" s="6" t="str">
        <f ca="1">IF(INDEX(INDIRECT("ALL["&amp;ARTOMORO[#Headers]&amp;"]"),rowPointer2)="","",INDEX(INDIRECT("ALL["&amp;ARTOMORO[#Headers]&amp;"]"),rowPointer2))</f>
        <v/>
      </c>
      <c r="H230" s="6" t="str">
        <f ca="1">IF(INDEX(INDIRECT("ALL["&amp;ARTOMORO[#Headers]&amp;"]"),rowPointer2)="","",INDEX(INDIRECT("ALL["&amp;ARTOMORO[#Headers]&amp;"]"),rowPointer2))</f>
        <v/>
      </c>
      <c r="I230" s="6" t="str">
        <f ca="1">IF(INDEX(INDIRECT("ALL["&amp;ARTOMORO[#Headers]&amp;"]"),rowPointer2)="","",INDEX(INDIRECT("ALL["&amp;ARTOMORO[#Headers]&amp;"]"),rowPointer2))</f>
        <v/>
      </c>
      <c r="J230" s="2" t="str">
        <f ca="1">IF(INDEX(INDIRECT("ALL["&amp;ARTOMORO[#Headers]&amp;"]"),rowPointer2)="","",INDEX(INDIRECT("ALL["&amp;ARTOMORO[#Headers]&amp;"]"),rowPointer2))</f>
        <v/>
      </c>
      <c r="K230" s="6" t="str">
        <f ca="1">IF(INDEX(INDIRECT("ALL["&amp;ARTOMORO[#Headers]&amp;"]"),rowPointer2)="","",INDEX(INDIRECT("ALL["&amp;ARTOMORO[#Headers]&amp;"]"),rowPointer2))</f>
        <v/>
      </c>
      <c r="L230" s="6" t="str">
        <f ca="1">IF(INDEX(INDIRECT("ALL["&amp;ARTOMORO[#Headers]&amp;"]"),rowPointer2)="","",INDEX(INDIRECT("ALL["&amp;ARTOMORO[#Headers]&amp;"]"),rowPointer2))</f>
        <v>KENKO TAPE DISPENSER TD-323 (1" &amp; 3" CORE)</v>
      </c>
      <c r="M230" s="6">
        <f ca="1">IF(INDEX(INDIRECT("ALL["&amp;ARTOMORO[#Headers]&amp;"]"),rowPointer2)="","",INDEX(INDIRECT("ALL["&amp;ARTOMORO[#Headers]&amp;"]"),rowPointer2))</f>
        <v>2</v>
      </c>
      <c r="N230" s="6" t="str">
        <f ca="1">IF(INDEX(INDIRECT("ALL["&amp;ARTOMORO[#Headers]&amp;"]"),rowPointer2)="","",INDEX(INDIRECT("ALL["&amp;ARTOMORO[#Headers]&amp;"]"),rowPointer2))</f>
        <v/>
      </c>
      <c r="O230" s="6" t="str">
        <f ca="1">IF(INDEX(INDIRECT("ALL["&amp;ARTOMORO[#Headers]&amp;"]"),rowPointer2)="","",INDEX(INDIRECT("ALL["&amp;ARTOMORO[#Headers]&amp;"]"),rowPointer2))</f>
        <v/>
      </c>
      <c r="P230" s="3" t="str">
        <f ca="1">IF(INDEX(INDIRECT("ALL["&amp;ARTOMORO[#Headers]&amp;"]"),rowPointer2)="","",INDEX(INDIRECT("ALL["&amp;ARTOMORO[#Headers]&amp;"]"),rowPointer2))</f>
        <v/>
      </c>
      <c r="Q230" s="3">
        <f ca="1">IF(INDEX(INDIRECT("ALL["&amp;ARTOMORO[#Headers]&amp;"]"),rowPointer2)="","",INDEX(INDIRECT("ALL["&amp;ARTOMORO[#Headers]&amp;"]"),rowPointer2))</f>
        <v>462000</v>
      </c>
      <c r="R230" s="6" t="str">
        <f ca="1">IF(INDEX(INDIRECT("ALL["&amp;ARTOMORO[#Headers]&amp;"]"),rowPointer2)="","",INDEX(INDIRECT("ALL["&amp;ARTOMORO[#Headers]&amp;"]"),rowPointer2))</f>
        <v>24 PCS</v>
      </c>
      <c r="S230" s="4">
        <f ca="1">IF(INDEX(INDIRECT("ALL["&amp;ARTOMORO[#Headers]&amp;"]"),rowPointer2)="","",INDEX(INDIRECT("ALL["&amp;ARTOMORO[#Headers]&amp;"]"),rowPointer2))</f>
        <v>0.17</v>
      </c>
      <c r="T230" s="4" t="str">
        <f ca="1">IF(INDEX(INDIRECT("ALL["&amp;ARTOMORO[#Headers]&amp;"]"),rowPointer2)="","",INDEX(INDIRECT("ALL["&amp;ARTOMORO[#Headers]&amp;"]"),rowPointer2))</f>
        <v/>
      </c>
      <c r="U230" s="3" t="str">
        <f ca="1">IF(INDEX(INDIRECT("ALL["&amp;ARTOMORO[#Headers]&amp;"]"),rowPointer2)="","",INDEX(INDIRECT("ALL["&amp;ARTOMORO[#Headers]&amp;"]"),rowPointer2))</f>
        <v/>
      </c>
      <c r="V230" s="6" t="str">
        <f ca="1">IF(INDEX(INDIRECT("ALL["&amp;ARTOMORO[#Headers]&amp;"]"),rowPointer2)="","",INDEX(INDIRECT("ALL["&amp;ARTOMORO[#Headers]&amp;"]"),rowPointer2))</f>
        <v/>
      </c>
    </row>
    <row r="231" spans="1:22" x14ac:dyDescent="0.25">
      <c r="A231" s="7">
        <v>364</v>
      </c>
      <c r="C231" t="str">
        <f ca="1">INDEX(INDIRECT("ALL["&amp;ARTOMORO[#Headers]&amp;"]"),rowPointer2)</f>
        <v/>
      </c>
      <c r="D231" s="2">
        <f ca="1">INDEX(INDIRECT("ALL["&amp;ARTOMORO[#Headers]&amp;"]"),rowPointer2)</f>
        <v>44938</v>
      </c>
      <c r="E231" s="2" t="str">
        <f ca="1">IF(ARTOMORO[[#This Row],[TGL MASUK_H]]&gt;D230,ARTOMORO[[#This Row],[TGL MASUK_H]],IF(ARTOMORO[[#This Row],[ID]]=42,ARTOMORO[[#This Row],[TGL MASUK_H]],""))</f>
        <v/>
      </c>
      <c r="F231" s="6" t="str">
        <f ca="1">IF(INDEX(INDIRECT("ALL["&amp;ARTOMORO[#Headers]&amp;"]"),rowPointer2)="","",INDEX(INDIRECT("ALL["&amp;ARTOMORO[#Headers]&amp;"]"),rowPointer2))</f>
        <v/>
      </c>
      <c r="G231" s="6" t="str">
        <f ca="1">IF(INDEX(INDIRECT("ALL["&amp;ARTOMORO[#Headers]&amp;"]"),rowPointer2)="","",INDEX(INDIRECT("ALL["&amp;ARTOMORO[#Headers]&amp;"]"),rowPointer2))</f>
        <v/>
      </c>
      <c r="H231" s="6" t="str">
        <f ca="1">IF(INDEX(INDIRECT("ALL["&amp;ARTOMORO[#Headers]&amp;"]"),rowPointer2)="","",INDEX(INDIRECT("ALL["&amp;ARTOMORO[#Headers]&amp;"]"),rowPointer2))</f>
        <v/>
      </c>
      <c r="I231" s="6" t="str">
        <f ca="1">IF(INDEX(INDIRECT("ALL["&amp;ARTOMORO[#Headers]&amp;"]"),rowPointer2)="","",INDEX(INDIRECT("ALL["&amp;ARTOMORO[#Headers]&amp;"]"),rowPointer2))</f>
        <v/>
      </c>
      <c r="J231" s="2" t="str">
        <f ca="1">IF(INDEX(INDIRECT("ALL["&amp;ARTOMORO[#Headers]&amp;"]"),rowPointer2)="","",INDEX(INDIRECT("ALL["&amp;ARTOMORO[#Headers]&amp;"]"),rowPointer2))</f>
        <v/>
      </c>
      <c r="K231" s="6" t="str">
        <f ca="1">IF(INDEX(INDIRECT("ALL["&amp;ARTOMORO[#Headers]&amp;"]"),rowPointer2)="","",INDEX(INDIRECT("ALL["&amp;ARTOMORO[#Headers]&amp;"]"),rowPointer2))</f>
        <v/>
      </c>
      <c r="L231" s="6" t="str">
        <f ca="1">IF(INDEX(INDIRECT("ALL["&amp;ARTOMORO[#Headers]&amp;"]"),rowPointer2)="","",INDEX(INDIRECT("ALL["&amp;ARTOMORO[#Headers]&amp;"]"),rowPointer2))</f>
        <v>KENKO CLOTH TAPE 24 MM BLUE CORE - BLACK (BT)</v>
      </c>
      <c r="M231" s="6">
        <f ca="1">IF(INDEX(INDIRECT("ALL["&amp;ARTOMORO[#Headers]&amp;"]"),rowPointer2)="","",INDEX(INDIRECT("ALL["&amp;ARTOMORO[#Headers]&amp;"]"),rowPointer2))</f>
        <v>1</v>
      </c>
      <c r="N231" s="6" t="str">
        <f ca="1">IF(INDEX(INDIRECT("ALL["&amp;ARTOMORO[#Headers]&amp;"]"),rowPointer2)="","",INDEX(INDIRECT("ALL["&amp;ARTOMORO[#Headers]&amp;"]"),rowPointer2))</f>
        <v/>
      </c>
      <c r="O231" s="6" t="str">
        <f ca="1">IF(INDEX(INDIRECT("ALL["&amp;ARTOMORO[#Headers]&amp;"]"),rowPointer2)="","",INDEX(INDIRECT("ALL["&amp;ARTOMORO[#Headers]&amp;"]"),rowPointer2))</f>
        <v/>
      </c>
      <c r="P231" s="3" t="str">
        <f ca="1">IF(INDEX(INDIRECT("ALL["&amp;ARTOMORO[#Headers]&amp;"]"),rowPointer2)="","",INDEX(INDIRECT("ALL["&amp;ARTOMORO[#Headers]&amp;"]"),rowPointer2))</f>
        <v/>
      </c>
      <c r="Q231" s="3">
        <f ca="1">IF(INDEX(INDIRECT("ALL["&amp;ARTOMORO[#Headers]&amp;"]"),rowPointer2)="","",INDEX(INDIRECT("ALL["&amp;ARTOMORO[#Headers]&amp;"]"),rowPointer2))</f>
        <v>762000</v>
      </c>
      <c r="R231" s="6" t="str">
        <f ca="1">IF(INDEX(INDIRECT("ALL["&amp;ARTOMORO[#Headers]&amp;"]"),rowPointer2)="","",INDEX(INDIRECT("ALL["&amp;ARTOMORO[#Headers]&amp;"]"),rowPointer2))</f>
        <v>120 ROL</v>
      </c>
      <c r="S231" s="4">
        <f ca="1">IF(INDEX(INDIRECT("ALL["&amp;ARTOMORO[#Headers]&amp;"]"),rowPointer2)="","",INDEX(INDIRECT("ALL["&amp;ARTOMORO[#Headers]&amp;"]"),rowPointer2))</f>
        <v>0.17</v>
      </c>
      <c r="T231" s="4" t="str">
        <f ca="1">IF(INDEX(INDIRECT("ALL["&amp;ARTOMORO[#Headers]&amp;"]"),rowPointer2)="","",INDEX(INDIRECT("ALL["&amp;ARTOMORO[#Headers]&amp;"]"),rowPointer2))</f>
        <v/>
      </c>
      <c r="U231" s="3" t="str">
        <f ca="1">IF(INDEX(INDIRECT("ALL["&amp;ARTOMORO[#Headers]&amp;"]"),rowPointer2)="","",INDEX(INDIRECT("ALL["&amp;ARTOMORO[#Headers]&amp;"]"),rowPointer2))</f>
        <v/>
      </c>
      <c r="V231" s="6" t="str">
        <f ca="1">IF(INDEX(INDIRECT("ALL["&amp;ARTOMORO[#Headers]&amp;"]"),rowPointer2)="","",INDEX(INDIRECT("ALL["&amp;ARTOMORO[#Headers]&amp;"]"),rowPointer2))</f>
        <v/>
      </c>
    </row>
    <row r="232" spans="1:22" x14ac:dyDescent="0.25">
      <c r="A232" s="7">
        <v>365</v>
      </c>
      <c r="C232" t="str">
        <f ca="1">INDEX(INDIRECT("ALL["&amp;ARTOMORO[#Headers]&amp;"]"),rowPointer2)</f>
        <v/>
      </c>
      <c r="D232" s="2">
        <f ca="1">INDEX(INDIRECT("ALL["&amp;ARTOMORO[#Headers]&amp;"]"),rowPointer2)</f>
        <v>44938</v>
      </c>
      <c r="E232" s="2" t="str">
        <f ca="1">IF(ARTOMORO[[#This Row],[TGL MASUK_H]]&gt;D231,ARTOMORO[[#This Row],[TGL MASUK_H]],IF(ARTOMORO[[#This Row],[ID]]=42,ARTOMORO[[#This Row],[TGL MASUK_H]],""))</f>
        <v/>
      </c>
      <c r="F232" s="6" t="str">
        <f ca="1">IF(INDEX(INDIRECT("ALL["&amp;ARTOMORO[#Headers]&amp;"]"),rowPointer2)="","",INDEX(INDIRECT("ALL["&amp;ARTOMORO[#Headers]&amp;"]"),rowPointer2))</f>
        <v/>
      </c>
      <c r="G232" s="6" t="str">
        <f ca="1">IF(INDEX(INDIRECT("ALL["&amp;ARTOMORO[#Headers]&amp;"]"),rowPointer2)="","",INDEX(INDIRECT("ALL["&amp;ARTOMORO[#Headers]&amp;"]"),rowPointer2))</f>
        <v/>
      </c>
      <c r="H232" s="6" t="str">
        <f ca="1">IF(INDEX(INDIRECT("ALL["&amp;ARTOMORO[#Headers]&amp;"]"),rowPointer2)="","",INDEX(INDIRECT("ALL["&amp;ARTOMORO[#Headers]&amp;"]"),rowPointer2))</f>
        <v/>
      </c>
      <c r="I232" s="6" t="str">
        <f ca="1">IF(INDEX(INDIRECT("ALL["&amp;ARTOMORO[#Headers]&amp;"]"),rowPointer2)="","",INDEX(INDIRECT("ALL["&amp;ARTOMORO[#Headers]&amp;"]"),rowPointer2))</f>
        <v/>
      </c>
      <c r="J232" s="2" t="str">
        <f ca="1">IF(INDEX(INDIRECT("ALL["&amp;ARTOMORO[#Headers]&amp;"]"),rowPointer2)="","",INDEX(INDIRECT("ALL["&amp;ARTOMORO[#Headers]&amp;"]"),rowPointer2))</f>
        <v/>
      </c>
      <c r="K232" s="6" t="str">
        <f ca="1">IF(INDEX(INDIRECT("ALL["&amp;ARTOMORO[#Headers]&amp;"]"),rowPointer2)="","",INDEX(INDIRECT("ALL["&amp;ARTOMORO[#Headers]&amp;"]"),rowPointer2))</f>
        <v/>
      </c>
      <c r="L232" s="6" t="str">
        <f ca="1">IF(INDEX(INDIRECT("ALL["&amp;ARTOMORO[#Headers]&amp;"]"),rowPointer2)="","",INDEX(INDIRECT("ALL["&amp;ARTOMORO[#Headers]&amp;"]"),rowPointer2))</f>
        <v>KENKO CLOTH TAPE 36 MM BLUE CORE - BLACK (BT)</v>
      </c>
      <c r="M232" s="6">
        <f ca="1">IF(INDEX(INDIRECT("ALL["&amp;ARTOMORO[#Headers]&amp;"]"),rowPointer2)="","",INDEX(INDIRECT("ALL["&amp;ARTOMORO[#Headers]&amp;"]"),rowPointer2))</f>
        <v>2</v>
      </c>
      <c r="N232" s="6" t="str">
        <f ca="1">IF(INDEX(INDIRECT("ALL["&amp;ARTOMORO[#Headers]&amp;"]"),rowPointer2)="","",INDEX(INDIRECT("ALL["&amp;ARTOMORO[#Headers]&amp;"]"),rowPointer2))</f>
        <v/>
      </c>
      <c r="O232" s="6" t="str">
        <f ca="1">IF(INDEX(INDIRECT("ALL["&amp;ARTOMORO[#Headers]&amp;"]"),rowPointer2)="","",INDEX(INDIRECT("ALL["&amp;ARTOMORO[#Headers]&amp;"]"),rowPointer2))</f>
        <v/>
      </c>
      <c r="P232" s="3" t="str">
        <f ca="1">IF(INDEX(INDIRECT("ALL["&amp;ARTOMORO[#Headers]&amp;"]"),rowPointer2)="","",INDEX(INDIRECT("ALL["&amp;ARTOMORO[#Headers]&amp;"]"),rowPointer2))</f>
        <v/>
      </c>
      <c r="Q232" s="3">
        <f ca="1">IF(INDEX(INDIRECT("ALL["&amp;ARTOMORO[#Headers]&amp;"]"),rowPointer2)="","",INDEX(INDIRECT("ALL["&amp;ARTOMORO[#Headers]&amp;"]"),rowPointer2))</f>
        <v>732000</v>
      </c>
      <c r="R232" s="6" t="str">
        <f ca="1">IF(INDEX(INDIRECT("ALL["&amp;ARTOMORO[#Headers]&amp;"]"),rowPointer2)="","",INDEX(INDIRECT("ALL["&amp;ARTOMORO[#Headers]&amp;"]"),rowPointer2))</f>
        <v>80 ROL</v>
      </c>
      <c r="S232" s="4">
        <f ca="1">IF(INDEX(INDIRECT("ALL["&amp;ARTOMORO[#Headers]&amp;"]"),rowPointer2)="","",INDEX(INDIRECT("ALL["&amp;ARTOMORO[#Headers]&amp;"]"),rowPointer2))</f>
        <v>0.17</v>
      </c>
      <c r="T232" s="4" t="str">
        <f ca="1">IF(INDEX(INDIRECT("ALL["&amp;ARTOMORO[#Headers]&amp;"]"),rowPointer2)="","",INDEX(INDIRECT("ALL["&amp;ARTOMORO[#Headers]&amp;"]"),rowPointer2))</f>
        <v/>
      </c>
      <c r="U232" s="3" t="str">
        <f ca="1">IF(INDEX(INDIRECT("ALL["&amp;ARTOMORO[#Headers]&amp;"]"),rowPointer2)="","",INDEX(INDIRECT("ALL["&amp;ARTOMORO[#Headers]&amp;"]"),rowPointer2))</f>
        <v/>
      </c>
      <c r="V232" s="6" t="str">
        <f ca="1">IF(INDEX(INDIRECT("ALL["&amp;ARTOMORO[#Headers]&amp;"]"),rowPointer2)="","",INDEX(INDIRECT("ALL["&amp;ARTOMORO[#Headers]&amp;"]"),rowPointer2))</f>
        <v/>
      </c>
    </row>
    <row r="233" spans="1:22" x14ac:dyDescent="0.25">
      <c r="A233" s="7">
        <v>366</v>
      </c>
      <c r="C233" t="str">
        <f ca="1">INDEX(INDIRECT("ALL["&amp;ARTOMORO[#Headers]&amp;"]"),rowPointer2)</f>
        <v/>
      </c>
      <c r="D233" s="2">
        <f ca="1">INDEX(INDIRECT("ALL["&amp;ARTOMORO[#Headers]&amp;"]"),rowPointer2)</f>
        <v>44938</v>
      </c>
      <c r="E233" s="2" t="str">
        <f ca="1">IF(ARTOMORO[[#This Row],[TGL MASUK_H]]&gt;D232,ARTOMORO[[#This Row],[TGL MASUK_H]],IF(ARTOMORO[[#This Row],[ID]]=42,ARTOMORO[[#This Row],[TGL MASUK_H]],""))</f>
        <v/>
      </c>
      <c r="F233" s="6" t="str">
        <f ca="1">IF(INDEX(INDIRECT("ALL["&amp;ARTOMORO[#Headers]&amp;"]"),rowPointer2)="","",INDEX(INDIRECT("ALL["&amp;ARTOMORO[#Headers]&amp;"]"),rowPointer2))</f>
        <v/>
      </c>
      <c r="G233" s="6" t="str">
        <f ca="1">IF(INDEX(INDIRECT("ALL["&amp;ARTOMORO[#Headers]&amp;"]"),rowPointer2)="","",INDEX(INDIRECT("ALL["&amp;ARTOMORO[#Headers]&amp;"]"),rowPointer2))</f>
        <v/>
      </c>
      <c r="H233" s="6" t="str">
        <f ca="1">IF(INDEX(INDIRECT("ALL["&amp;ARTOMORO[#Headers]&amp;"]"),rowPointer2)="","",INDEX(INDIRECT("ALL["&amp;ARTOMORO[#Headers]&amp;"]"),rowPointer2))</f>
        <v/>
      </c>
      <c r="I233" s="6" t="str">
        <f ca="1">IF(INDEX(INDIRECT("ALL["&amp;ARTOMORO[#Headers]&amp;"]"),rowPointer2)="","",INDEX(INDIRECT("ALL["&amp;ARTOMORO[#Headers]&amp;"]"),rowPointer2))</f>
        <v/>
      </c>
      <c r="J233" s="2" t="str">
        <f ca="1">IF(INDEX(INDIRECT("ALL["&amp;ARTOMORO[#Headers]&amp;"]"),rowPointer2)="","",INDEX(INDIRECT("ALL["&amp;ARTOMORO[#Headers]&amp;"]"),rowPointer2))</f>
        <v/>
      </c>
      <c r="K233" s="6" t="str">
        <f ca="1">IF(INDEX(INDIRECT("ALL["&amp;ARTOMORO[#Headers]&amp;"]"),rowPointer2)="","",INDEX(INDIRECT("ALL["&amp;ARTOMORO[#Headers]&amp;"]"),rowPointer2))</f>
        <v/>
      </c>
      <c r="L233" s="6" t="str">
        <f ca="1">IF(INDEX(INDIRECT("ALL["&amp;ARTOMORO[#Headers]&amp;"]"),rowPointer2)="","",INDEX(INDIRECT("ALL["&amp;ARTOMORO[#Headers]&amp;"]"),rowPointer2))</f>
        <v>KENKO CLOTH TAPE 48 MM BLUE CORE - BLACK (BT)</v>
      </c>
      <c r="M233" s="6">
        <f ca="1">IF(INDEX(INDIRECT("ALL["&amp;ARTOMORO[#Headers]&amp;"]"),rowPointer2)="","",INDEX(INDIRECT("ALL["&amp;ARTOMORO[#Headers]&amp;"]"),rowPointer2))</f>
        <v>2</v>
      </c>
      <c r="N233" s="6" t="str">
        <f ca="1">IF(INDEX(INDIRECT("ALL["&amp;ARTOMORO[#Headers]&amp;"]"),rowPointer2)="","",INDEX(INDIRECT("ALL["&amp;ARTOMORO[#Headers]&amp;"]"),rowPointer2))</f>
        <v/>
      </c>
      <c r="O233" s="6" t="str">
        <f ca="1">IF(INDEX(INDIRECT("ALL["&amp;ARTOMORO[#Headers]&amp;"]"),rowPointer2)="","",INDEX(INDIRECT("ALL["&amp;ARTOMORO[#Headers]&amp;"]"),rowPointer2))</f>
        <v/>
      </c>
      <c r="P233" s="3" t="str">
        <f ca="1">IF(INDEX(INDIRECT("ALL["&amp;ARTOMORO[#Headers]&amp;"]"),rowPointer2)="","",INDEX(INDIRECT("ALL["&amp;ARTOMORO[#Headers]&amp;"]"),rowPointer2))</f>
        <v/>
      </c>
      <c r="Q233" s="3">
        <f ca="1">IF(INDEX(INDIRECT("ALL["&amp;ARTOMORO[#Headers]&amp;"]"),rowPointer2)="","",INDEX(INDIRECT("ALL["&amp;ARTOMORO[#Headers]&amp;"]"),rowPointer2))</f>
        <v>732000</v>
      </c>
      <c r="R233" s="6" t="str">
        <f ca="1">IF(INDEX(INDIRECT("ALL["&amp;ARTOMORO[#Headers]&amp;"]"),rowPointer2)="","",INDEX(INDIRECT("ALL["&amp;ARTOMORO[#Headers]&amp;"]"),rowPointer2))</f>
        <v>60 ROL</v>
      </c>
      <c r="S233" s="4">
        <f ca="1">IF(INDEX(INDIRECT("ALL["&amp;ARTOMORO[#Headers]&amp;"]"),rowPointer2)="","",INDEX(INDIRECT("ALL["&amp;ARTOMORO[#Headers]&amp;"]"),rowPointer2))</f>
        <v>0.17</v>
      </c>
      <c r="T233" s="4" t="str">
        <f ca="1">IF(INDEX(INDIRECT("ALL["&amp;ARTOMORO[#Headers]&amp;"]"),rowPointer2)="","",INDEX(INDIRECT("ALL["&amp;ARTOMORO[#Headers]&amp;"]"),rowPointer2))</f>
        <v/>
      </c>
      <c r="U233" s="3" t="str">
        <f ca="1">IF(INDEX(INDIRECT("ALL["&amp;ARTOMORO[#Headers]&amp;"]"),rowPointer2)="","",INDEX(INDIRECT("ALL["&amp;ARTOMORO[#Headers]&amp;"]"),rowPointer2))</f>
        <v/>
      </c>
      <c r="V233" s="6" t="str">
        <f ca="1">IF(INDEX(INDIRECT("ALL["&amp;ARTOMORO[#Headers]&amp;"]"),rowPointer2)="","",INDEX(INDIRECT("ALL["&amp;ARTOMORO[#Headers]&amp;"]"),rowPointer2))</f>
        <v/>
      </c>
    </row>
    <row r="234" spans="1:22" x14ac:dyDescent="0.25">
      <c r="A234" s="7">
        <v>367</v>
      </c>
      <c r="C234" t="str">
        <f ca="1">INDEX(INDIRECT("ALL["&amp;ARTOMORO[#Headers]&amp;"]"),rowPointer2)</f>
        <v/>
      </c>
      <c r="D234" s="2">
        <f ca="1">INDEX(INDIRECT("ALL["&amp;ARTOMORO[#Headers]&amp;"]"),rowPointer2)</f>
        <v>44938</v>
      </c>
      <c r="E234" s="2" t="str">
        <f ca="1">IF(ARTOMORO[[#This Row],[TGL MASUK_H]]&gt;D233,ARTOMORO[[#This Row],[TGL MASUK_H]],IF(ARTOMORO[[#This Row],[ID]]=42,ARTOMORO[[#This Row],[TGL MASUK_H]],""))</f>
        <v/>
      </c>
      <c r="F234" s="6" t="str">
        <f ca="1">IF(INDEX(INDIRECT("ALL["&amp;ARTOMORO[#Headers]&amp;"]"),rowPointer2)="","",INDEX(INDIRECT("ALL["&amp;ARTOMORO[#Headers]&amp;"]"),rowPointer2))</f>
        <v/>
      </c>
      <c r="G234" s="6" t="str">
        <f ca="1">IF(INDEX(INDIRECT("ALL["&amp;ARTOMORO[#Headers]&amp;"]"),rowPointer2)="","",INDEX(INDIRECT("ALL["&amp;ARTOMORO[#Headers]&amp;"]"),rowPointer2))</f>
        <v/>
      </c>
      <c r="H234" s="6" t="str">
        <f ca="1">IF(INDEX(INDIRECT("ALL["&amp;ARTOMORO[#Headers]&amp;"]"),rowPointer2)="","",INDEX(INDIRECT("ALL["&amp;ARTOMORO[#Headers]&amp;"]"),rowPointer2))</f>
        <v/>
      </c>
      <c r="I234" s="6" t="str">
        <f ca="1">IF(INDEX(INDIRECT("ALL["&amp;ARTOMORO[#Headers]&amp;"]"),rowPointer2)="","",INDEX(INDIRECT("ALL["&amp;ARTOMORO[#Headers]&amp;"]"),rowPointer2))</f>
        <v/>
      </c>
      <c r="J234" s="2" t="str">
        <f ca="1">IF(INDEX(INDIRECT("ALL["&amp;ARTOMORO[#Headers]&amp;"]"),rowPointer2)="","",INDEX(INDIRECT("ALL["&amp;ARTOMORO[#Headers]&amp;"]"),rowPointer2))</f>
        <v/>
      </c>
      <c r="K234" s="6" t="str">
        <f ca="1">IF(INDEX(INDIRECT("ALL["&amp;ARTOMORO[#Headers]&amp;"]"),rowPointer2)="","",INDEX(INDIRECT("ALL["&amp;ARTOMORO[#Headers]&amp;"]"),rowPointer2))</f>
        <v/>
      </c>
      <c r="L234" s="6" t="str">
        <f ca="1">IF(INDEX(INDIRECT("ALL["&amp;ARTOMORO[#Headers]&amp;"]"),rowPointer2)="","",INDEX(INDIRECT("ALL["&amp;ARTOMORO[#Headers]&amp;"]"),rowPointer2))</f>
        <v/>
      </c>
      <c r="M234" s="6" t="str">
        <f ca="1">IF(INDEX(INDIRECT("ALL["&amp;ARTOMORO[#Headers]&amp;"]"),rowPointer2)="","",INDEX(INDIRECT("ALL["&amp;ARTOMORO[#Headers]&amp;"]"),rowPointer2))</f>
        <v/>
      </c>
      <c r="N234" s="6" t="str">
        <f ca="1">IF(INDEX(INDIRECT("ALL["&amp;ARTOMORO[#Headers]&amp;"]"),rowPointer2)="","",INDEX(INDIRECT("ALL["&amp;ARTOMORO[#Headers]&amp;"]"),rowPointer2))</f>
        <v/>
      </c>
      <c r="O234" s="6" t="str">
        <f ca="1">IF(INDEX(INDIRECT("ALL["&amp;ARTOMORO[#Headers]&amp;"]"),rowPointer2)="","",INDEX(INDIRECT("ALL["&amp;ARTOMORO[#Headers]&amp;"]"),rowPointer2))</f>
        <v/>
      </c>
      <c r="P234" s="3" t="str">
        <f ca="1">IF(INDEX(INDIRECT("ALL["&amp;ARTOMORO[#Headers]&amp;"]"),rowPointer2)="","",INDEX(INDIRECT("ALL["&amp;ARTOMORO[#Headers]&amp;"]"),rowPointer2))</f>
        <v/>
      </c>
      <c r="Q234" s="3" t="str">
        <f ca="1">IF(INDEX(INDIRECT("ALL["&amp;ARTOMORO[#Headers]&amp;"]"),rowPointer2)="","",INDEX(INDIRECT("ALL["&amp;ARTOMORO[#Headers]&amp;"]"),rowPointer2))</f>
        <v/>
      </c>
      <c r="R234" s="6" t="str">
        <f ca="1">IF(INDEX(INDIRECT("ALL["&amp;ARTOMORO[#Headers]&amp;"]"),rowPointer2)="","",INDEX(INDIRECT("ALL["&amp;ARTOMORO[#Headers]&amp;"]"),rowPointer2))</f>
        <v/>
      </c>
      <c r="S234" s="4" t="str">
        <f ca="1">IF(INDEX(INDIRECT("ALL["&amp;ARTOMORO[#Headers]&amp;"]"),rowPointer2)="","",INDEX(INDIRECT("ALL["&amp;ARTOMORO[#Headers]&amp;"]"),rowPointer2))</f>
        <v/>
      </c>
      <c r="T234" s="4" t="str">
        <f ca="1">IF(INDEX(INDIRECT("ALL["&amp;ARTOMORO[#Headers]&amp;"]"),rowPointer2)="","",INDEX(INDIRECT("ALL["&amp;ARTOMORO[#Headers]&amp;"]"),rowPointer2))</f>
        <v/>
      </c>
      <c r="U234" s="3" t="str">
        <f ca="1">IF(INDEX(INDIRECT("ALL["&amp;ARTOMORO[#Headers]&amp;"]"),rowPointer2)="","",INDEX(INDIRECT("ALL["&amp;ARTOMORO[#Headers]&amp;"]"),rowPointer2))</f>
        <v/>
      </c>
      <c r="V234" s="6" t="str">
        <f ca="1">IF(INDEX(INDIRECT("ALL["&amp;ARTOMORO[#Headers]&amp;"]"),rowPointer2)="","",INDEX(INDIRECT("ALL["&amp;ARTOMORO[#Headers]&amp;"]"),rowPointer2))</f>
        <v/>
      </c>
    </row>
    <row r="235" spans="1:22" x14ac:dyDescent="0.25">
      <c r="A235" s="7">
        <v>368</v>
      </c>
      <c r="C235">
        <f ca="1">INDEX(INDIRECT("ALL["&amp;ARTOMORO[#Headers]&amp;"]"),rowPointer2)</f>
        <v>368</v>
      </c>
      <c r="D235" s="2">
        <f ca="1">INDEX(INDIRECT("ALL["&amp;ARTOMORO[#Headers]&amp;"]"),rowPointer2)</f>
        <v>44938</v>
      </c>
      <c r="E235" s="2" t="str">
        <f ca="1">IF(ARTOMORO[[#This Row],[TGL MASUK_H]]&gt;D234,ARTOMORO[[#This Row],[TGL MASUK_H]],IF(ARTOMORO[[#This Row],[ID]]=42,ARTOMORO[[#This Row],[TGL MASUK_H]],""))</f>
        <v/>
      </c>
      <c r="F235" s="6" t="str">
        <f ca="1">IF(INDEX(INDIRECT("ALL["&amp;ARTOMORO[#Headers]&amp;"]"),rowPointer2)="","",INDEX(INDIRECT("ALL["&amp;ARTOMORO[#Headers]&amp;"]"),rowPointer2))</f>
        <v>KENKO SINAR INDONESIA</v>
      </c>
      <c r="G235" s="6" t="str">
        <f ca="1">IF(INDEX(INDIRECT("ALL["&amp;ARTOMORO[#Headers]&amp;"]"),rowPointer2)="","",INDEX(INDIRECT("ALL["&amp;ARTOMORO[#Headers]&amp;"]"),rowPointer2))</f>
        <v>ARTO MORO</v>
      </c>
      <c r="H235" s="6" t="str">
        <f ca="1">IF(INDEX(INDIRECT("ALL["&amp;ARTOMORO[#Headers]&amp;"]"),rowPointer2)="","",INDEX(INDIRECT("ALL["&amp;ARTOMORO[#Headers]&amp;"]"),rowPointer2))</f>
        <v>23010575</v>
      </c>
      <c r="I235" s="6" t="str">
        <f ca="1">IF(INDEX(INDIRECT("ALL["&amp;ARTOMORO[#Headers]&amp;"]"),rowPointer2)="","",INDEX(INDIRECT("ALL["&amp;ARTOMORO[#Headers]&amp;"]"),rowPointer2))</f>
        <v>SA 39433</v>
      </c>
      <c r="J235" s="2">
        <f ca="1">IF(INDEX(INDIRECT("ALL["&amp;ARTOMORO[#Headers]&amp;"]"),rowPointer2)="","",INDEX(INDIRECT("ALL["&amp;ARTOMORO[#Headers]&amp;"]"),rowPointer2))</f>
        <v>44936</v>
      </c>
      <c r="K235" s="6" t="str">
        <f ca="1">IF(INDEX(INDIRECT("ALL["&amp;ARTOMORO[#Headers]&amp;"]"),rowPointer2)="","",INDEX(INDIRECT("ALL["&amp;ARTOMORO[#Headers]&amp;"]"),rowPointer2))</f>
        <v/>
      </c>
      <c r="L235" s="6" t="str">
        <f ca="1">IF(INDEX(INDIRECT("ALL["&amp;ARTOMORO[#Headers]&amp;"]"),rowPointer2)="","",INDEX(INDIRECT("ALL["&amp;ARTOMORO[#Headers]&amp;"]"),rowPointer2))</f>
        <v>KENKO STAPLER HD-10</v>
      </c>
      <c r="M235" s="6">
        <f ca="1">IF(INDEX(INDIRECT("ALL["&amp;ARTOMORO[#Headers]&amp;"]"),rowPointer2)="","",INDEX(INDIRECT("ALL["&amp;ARTOMORO[#Headers]&amp;"]"),rowPointer2))</f>
        <v>2</v>
      </c>
      <c r="N235" s="6" t="str">
        <f ca="1">IF(INDEX(INDIRECT("ALL["&amp;ARTOMORO[#Headers]&amp;"]"),rowPointer2)="","",INDEX(INDIRECT("ALL["&amp;ARTOMORO[#Headers]&amp;"]"),rowPointer2))</f>
        <v/>
      </c>
      <c r="O235" s="6" t="str">
        <f ca="1">IF(INDEX(INDIRECT("ALL["&amp;ARTOMORO[#Headers]&amp;"]"),rowPointer2)="","",INDEX(INDIRECT("ALL["&amp;ARTOMORO[#Headers]&amp;"]"),rowPointer2))</f>
        <v/>
      </c>
      <c r="P235" s="3" t="str">
        <f ca="1">IF(INDEX(INDIRECT("ALL["&amp;ARTOMORO[#Headers]&amp;"]"),rowPointer2)="","",INDEX(INDIRECT("ALL["&amp;ARTOMORO[#Headers]&amp;"]"),rowPointer2))</f>
        <v/>
      </c>
      <c r="Q235" s="3">
        <f ca="1">IF(INDEX(INDIRECT("ALL["&amp;ARTOMORO[#Headers]&amp;"]"),rowPointer2)="","",INDEX(INDIRECT("ALL["&amp;ARTOMORO[#Headers]&amp;"]"),rowPointer2))</f>
        <v>1860000</v>
      </c>
      <c r="R235" s="6" t="str">
        <f ca="1">IF(INDEX(INDIRECT("ALL["&amp;ARTOMORO[#Headers]&amp;"]"),rowPointer2)="","",INDEX(INDIRECT("ALL["&amp;ARTOMORO[#Headers]&amp;"]"),rowPointer2))</f>
        <v>20 DOZ</v>
      </c>
      <c r="S235" s="4">
        <f ca="1">IF(INDEX(INDIRECT("ALL["&amp;ARTOMORO[#Headers]&amp;"]"),rowPointer2)="","",INDEX(INDIRECT("ALL["&amp;ARTOMORO[#Headers]&amp;"]"),rowPointer2))</f>
        <v>0.17</v>
      </c>
      <c r="T235" s="4" t="str">
        <f ca="1">IF(INDEX(INDIRECT("ALL["&amp;ARTOMORO[#Headers]&amp;"]"),rowPointer2)="","",INDEX(INDIRECT("ALL["&amp;ARTOMORO[#Headers]&amp;"]"),rowPointer2))</f>
        <v/>
      </c>
      <c r="U235" s="3" t="str">
        <f ca="1">IF(INDEX(INDIRECT("ALL["&amp;ARTOMORO[#Headers]&amp;"]"),rowPointer2)="","",INDEX(INDIRECT("ALL["&amp;ARTOMORO[#Headers]&amp;"]"),rowPointer2))</f>
        <v/>
      </c>
      <c r="V235" s="6" t="str">
        <f ca="1">IF(INDEX(INDIRECT("ALL["&amp;ARTOMORO[#Headers]&amp;"]"),rowPointer2)="","",INDEX(INDIRECT("ALL["&amp;ARTOMORO[#Headers]&amp;"]"),rowPointer2))</f>
        <v/>
      </c>
    </row>
    <row r="236" spans="1:22" x14ac:dyDescent="0.25">
      <c r="A236" s="7">
        <v>369</v>
      </c>
      <c r="C236" t="str">
        <f ca="1">INDEX(INDIRECT("ALL["&amp;ARTOMORO[#Headers]&amp;"]"),rowPointer2)</f>
        <v/>
      </c>
      <c r="D236" s="2">
        <f ca="1">INDEX(INDIRECT("ALL["&amp;ARTOMORO[#Headers]&amp;"]"),rowPointer2)</f>
        <v>44938</v>
      </c>
      <c r="E236" s="2" t="str">
        <f ca="1">IF(ARTOMORO[[#This Row],[TGL MASUK_H]]&gt;D235,ARTOMORO[[#This Row],[TGL MASUK_H]],IF(ARTOMORO[[#This Row],[ID]]=42,ARTOMORO[[#This Row],[TGL MASUK_H]],""))</f>
        <v/>
      </c>
      <c r="F236" s="6" t="str">
        <f ca="1">IF(INDEX(INDIRECT("ALL["&amp;ARTOMORO[#Headers]&amp;"]"),rowPointer2)="","",INDEX(INDIRECT("ALL["&amp;ARTOMORO[#Headers]&amp;"]"),rowPointer2))</f>
        <v/>
      </c>
      <c r="G236" s="6" t="str">
        <f ca="1">IF(INDEX(INDIRECT("ALL["&amp;ARTOMORO[#Headers]&amp;"]"),rowPointer2)="","",INDEX(INDIRECT("ALL["&amp;ARTOMORO[#Headers]&amp;"]"),rowPointer2))</f>
        <v/>
      </c>
      <c r="H236" s="6" t="str">
        <f ca="1">IF(INDEX(INDIRECT("ALL["&amp;ARTOMORO[#Headers]&amp;"]"),rowPointer2)="","",INDEX(INDIRECT("ALL["&amp;ARTOMORO[#Headers]&amp;"]"),rowPointer2))</f>
        <v/>
      </c>
      <c r="I236" s="6" t="str">
        <f ca="1">IF(INDEX(INDIRECT("ALL["&amp;ARTOMORO[#Headers]&amp;"]"),rowPointer2)="","",INDEX(INDIRECT("ALL["&amp;ARTOMORO[#Headers]&amp;"]"),rowPointer2))</f>
        <v/>
      </c>
      <c r="J236" s="2" t="str">
        <f ca="1">IF(INDEX(INDIRECT("ALL["&amp;ARTOMORO[#Headers]&amp;"]"),rowPointer2)="","",INDEX(INDIRECT("ALL["&amp;ARTOMORO[#Headers]&amp;"]"),rowPointer2))</f>
        <v/>
      </c>
      <c r="K236" s="6" t="str">
        <f ca="1">IF(INDEX(INDIRECT("ALL["&amp;ARTOMORO[#Headers]&amp;"]"),rowPointer2)="","",INDEX(INDIRECT("ALL["&amp;ARTOMORO[#Headers]&amp;"]"),rowPointer2))</f>
        <v/>
      </c>
      <c r="L236" s="6" t="str">
        <f ca="1">IF(INDEX(INDIRECT("ALL["&amp;ARTOMORO[#Headers]&amp;"]"),rowPointer2)="","",INDEX(INDIRECT("ALL["&amp;ARTOMORO[#Headers]&amp;"]"),rowPointer2))</f>
        <v>KENKO STAPLER HD-50</v>
      </c>
      <c r="M236" s="6">
        <f ca="1">IF(INDEX(INDIRECT("ALL["&amp;ARTOMORO[#Headers]&amp;"]"),rowPointer2)="","",INDEX(INDIRECT("ALL["&amp;ARTOMORO[#Headers]&amp;"]"),rowPointer2))</f>
        <v>2</v>
      </c>
      <c r="N236" s="6" t="str">
        <f ca="1">IF(INDEX(INDIRECT("ALL["&amp;ARTOMORO[#Headers]&amp;"]"),rowPointer2)="","",INDEX(INDIRECT("ALL["&amp;ARTOMORO[#Headers]&amp;"]"),rowPointer2))</f>
        <v/>
      </c>
      <c r="O236" s="6" t="str">
        <f ca="1">IF(INDEX(INDIRECT("ALL["&amp;ARTOMORO[#Headers]&amp;"]"),rowPointer2)="","",INDEX(INDIRECT("ALL["&amp;ARTOMORO[#Headers]&amp;"]"),rowPointer2))</f>
        <v/>
      </c>
      <c r="P236" s="3" t="str">
        <f ca="1">IF(INDEX(INDIRECT("ALL["&amp;ARTOMORO[#Headers]&amp;"]"),rowPointer2)="","",INDEX(INDIRECT("ALL["&amp;ARTOMORO[#Headers]&amp;"]"),rowPointer2))</f>
        <v/>
      </c>
      <c r="Q236" s="3">
        <f ca="1">IF(INDEX(INDIRECT("ALL["&amp;ARTOMORO[#Headers]&amp;"]"),rowPointer2)="","",INDEX(INDIRECT("ALL["&amp;ARTOMORO[#Headers]&amp;"]"),rowPointer2))</f>
        <v>2280000</v>
      </c>
      <c r="R236" s="6" t="str">
        <f ca="1">IF(INDEX(INDIRECT("ALL["&amp;ARTOMORO[#Headers]&amp;"]"),rowPointer2)="","",INDEX(INDIRECT("ALL["&amp;ARTOMORO[#Headers]&amp;"]"),rowPointer2))</f>
        <v>10 DOZ</v>
      </c>
      <c r="S236" s="4">
        <f ca="1">IF(INDEX(INDIRECT("ALL["&amp;ARTOMORO[#Headers]&amp;"]"),rowPointer2)="","",INDEX(INDIRECT("ALL["&amp;ARTOMORO[#Headers]&amp;"]"),rowPointer2))</f>
        <v>0.17</v>
      </c>
      <c r="T236" s="4" t="str">
        <f ca="1">IF(INDEX(INDIRECT("ALL["&amp;ARTOMORO[#Headers]&amp;"]"),rowPointer2)="","",INDEX(INDIRECT("ALL["&amp;ARTOMORO[#Headers]&amp;"]"),rowPointer2))</f>
        <v/>
      </c>
      <c r="U236" s="3" t="str">
        <f ca="1">IF(INDEX(INDIRECT("ALL["&amp;ARTOMORO[#Headers]&amp;"]"),rowPointer2)="","",INDEX(INDIRECT("ALL["&amp;ARTOMORO[#Headers]&amp;"]"),rowPointer2))</f>
        <v/>
      </c>
      <c r="V236" s="6" t="str">
        <f ca="1">IF(INDEX(INDIRECT("ALL["&amp;ARTOMORO[#Headers]&amp;"]"),rowPointer2)="","",INDEX(INDIRECT("ALL["&amp;ARTOMORO[#Headers]&amp;"]"),rowPointer2))</f>
        <v/>
      </c>
    </row>
    <row r="237" spans="1:22" x14ac:dyDescent="0.25">
      <c r="A237" s="7">
        <v>370</v>
      </c>
      <c r="C237" t="str">
        <f ca="1">INDEX(INDIRECT("ALL["&amp;ARTOMORO[#Headers]&amp;"]"),rowPointer2)</f>
        <v/>
      </c>
      <c r="D237" s="2">
        <f ca="1">INDEX(INDIRECT("ALL["&amp;ARTOMORO[#Headers]&amp;"]"),rowPointer2)</f>
        <v>44938</v>
      </c>
      <c r="E237" s="2" t="str">
        <f ca="1">IF(ARTOMORO[[#This Row],[TGL MASUK_H]]&gt;D236,ARTOMORO[[#This Row],[TGL MASUK_H]],IF(ARTOMORO[[#This Row],[ID]]=42,ARTOMORO[[#This Row],[TGL MASUK_H]],""))</f>
        <v/>
      </c>
      <c r="F237" s="6" t="str">
        <f ca="1">IF(INDEX(INDIRECT("ALL["&amp;ARTOMORO[#Headers]&amp;"]"),rowPointer2)="","",INDEX(INDIRECT("ALL["&amp;ARTOMORO[#Headers]&amp;"]"),rowPointer2))</f>
        <v/>
      </c>
      <c r="G237" s="6" t="str">
        <f ca="1">IF(INDEX(INDIRECT("ALL["&amp;ARTOMORO[#Headers]&amp;"]"),rowPointer2)="","",INDEX(INDIRECT("ALL["&amp;ARTOMORO[#Headers]&amp;"]"),rowPointer2))</f>
        <v/>
      </c>
      <c r="H237" s="6" t="str">
        <f ca="1">IF(INDEX(INDIRECT("ALL["&amp;ARTOMORO[#Headers]&amp;"]"),rowPointer2)="","",INDEX(INDIRECT("ALL["&amp;ARTOMORO[#Headers]&amp;"]"),rowPointer2))</f>
        <v/>
      </c>
      <c r="I237" s="6" t="str">
        <f ca="1">IF(INDEX(INDIRECT("ALL["&amp;ARTOMORO[#Headers]&amp;"]"),rowPointer2)="","",INDEX(INDIRECT("ALL["&amp;ARTOMORO[#Headers]&amp;"]"),rowPointer2))</f>
        <v/>
      </c>
      <c r="J237" s="2" t="str">
        <f ca="1">IF(INDEX(INDIRECT("ALL["&amp;ARTOMORO[#Headers]&amp;"]"),rowPointer2)="","",INDEX(INDIRECT("ALL["&amp;ARTOMORO[#Headers]&amp;"]"),rowPointer2))</f>
        <v/>
      </c>
      <c r="K237" s="6" t="str">
        <f ca="1">IF(INDEX(INDIRECT("ALL["&amp;ARTOMORO[#Headers]&amp;"]"),rowPointer2)="","",INDEX(INDIRECT("ALL["&amp;ARTOMORO[#Headers]&amp;"]"),rowPointer2))</f>
        <v/>
      </c>
      <c r="L237" s="6" t="str">
        <f ca="1">IF(INDEX(INDIRECT("ALL["&amp;ARTOMORO[#Headers]&amp;"]"),rowPointer2)="","",INDEX(INDIRECT("ALL["&amp;ARTOMORO[#Headers]&amp;"]"),rowPointer2))</f>
        <v/>
      </c>
      <c r="M237" s="6" t="str">
        <f ca="1">IF(INDEX(INDIRECT("ALL["&amp;ARTOMORO[#Headers]&amp;"]"),rowPointer2)="","",INDEX(INDIRECT("ALL["&amp;ARTOMORO[#Headers]&amp;"]"),rowPointer2))</f>
        <v/>
      </c>
      <c r="N237" s="6" t="str">
        <f ca="1">IF(INDEX(INDIRECT("ALL["&amp;ARTOMORO[#Headers]&amp;"]"),rowPointer2)="","",INDEX(INDIRECT("ALL["&amp;ARTOMORO[#Headers]&amp;"]"),rowPointer2))</f>
        <v/>
      </c>
      <c r="O237" s="6" t="str">
        <f ca="1">IF(INDEX(INDIRECT("ALL["&amp;ARTOMORO[#Headers]&amp;"]"),rowPointer2)="","",INDEX(INDIRECT("ALL["&amp;ARTOMORO[#Headers]&amp;"]"),rowPointer2))</f>
        <v/>
      </c>
      <c r="P237" s="3" t="str">
        <f ca="1">IF(INDEX(INDIRECT("ALL["&amp;ARTOMORO[#Headers]&amp;"]"),rowPointer2)="","",INDEX(INDIRECT("ALL["&amp;ARTOMORO[#Headers]&amp;"]"),rowPointer2))</f>
        <v/>
      </c>
      <c r="Q237" s="3" t="str">
        <f ca="1">IF(INDEX(INDIRECT("ALL["&amp;ARTOMORO[#Headers]&amp;"]"),rowPointer2)="","",INDEX(INDIRECT("ALL["&amp;ARTOMORO[#Headers]&amp;"]"),rowPointer2))</f>
        <v/>
      </c>
      <c r="R237" s="6" t="str">
        <f ca="1">IF(INDEX(INDIRECT("ALL["&amp;ARTOMORO[#Headers]&amp;"]"),rowPointer2)="","",INDEX(INDIRECT("ALL["&amp;ARTOMORO[#Headers]&amp;"]"),rowPointer2))</f>
        <v/>
      </c>
      <c r="S237" s="4" t="str">
        <f ca="1">IF(INDEX(INDIRECT("ALL["&amp;ARTOMORO[#Headers]&amp;"]"),rowPointer2)="","",INDEX(INDIRECT("ALL["&amp;ARTOMORO[#Headers]&amp;"]"),rowPointer2))</f>
        <v/>
      </c>
      <c r="T237" s="4" t="str">
        <f ca="1">IF(INDEX(INDIRECT("ALL["&amp;ARTOMORO[#Headers]&amp;"]"),rowPointer2)="","",INDEX(INDIRECT("ALL["&amp;ARTOMORO[#Headers]&amp;"]"),rowPointer2))</f>
        <v/>
      </c>
      <c r="U237" s="3" t="str">
        <f ca="1">IF(INDEX(INDIRECT("ALL["&amp;ARTOMORO[#Headers]&amp;"]"),rowPointer2)="","",INDEX(INDIRECT("ALL["&amp;ARTOMORO[#Headers]&amp;"]"),rowPointer2))</f>
        <v/>
      </c>
      <c r="V237" s="6" t="str">
        <f ca="1">IF(INDEX(INDIRECT("ALL["&amp;ARTOMORO[#Headers]&amp;"]"),rowPointer2)="","",INDEX(INDIRECT("ALL["&amp;ARTOMORO[#Headers]&amp;"]"),rowPointer2))</f>
        <v/>
      </c>
    </row>
    <row r="238" spans="1:22" x14ac:dyDescent="0.25">
      <c r="A238" s="7">
        <v>373</v>
      </c>
      <c r="C238">
        <f ca="1">INDEX(INDIRECT("ALL["&amp;ARTOMORO[#Headers]&amp;"]"),rowPointer2)</f>
        <v>373</v>
      </c>
      <c r="D238" s="2">
        <f ca="1">INDEX(INDIRECT("ALL["&amp;ARTOMORO[#Headers]&amp;"]"),rowPointer2)</f>
        <v>44938</v>
      </c>
      <c r="E238" s="2" t="str">
        <f ca="1">IF(ARTOMORO[[#This Row],[TGL MASUK_H]]&gt;D237,ARTOMORO[[#This Row],[TGL MASUK_H]],IF(ARTOMORO[[#This Row],[ID]]=42,ARTOMORO[[#This Row],[TGL MASUK_H]],""))</f>
        <v/>
      </c>
      <c r="F238" s="6" t="str">
        <f ca="1">IF(INDEX(INDIRECT("ALL["&amp;ARTOMORO[#Headers]&amp;"]"),rowPointer2)="","",INDEX(INDIRECT("ALL["&amp;ARTOMORO[#Headers]&amp;"]"),rowPointer2))</f>
        <v>KENKO SINAR INDONESIA</v>
      </c>
      <c r="G238" s="6" t="str">
        <f ca="1">IF(INDEX(INDIRECT("ALL["&amp;ARTOMORO[#Headers]&amp;"]"),rowPointer2)="","",INDEX(INDIRECT("ALL["&amp;ARTOMORO[#Headers]&amp;"]"),rowPointer2))</f>
        <v>ARTO MORO</v>
      </c>
      <c r="H238" s="6" t="str">
        <f ca="1">IF(INDEX(INDIRECT("ALL["&amp;ARTOMORO[#Headers]&amp;"]"),rowPointer2)="","",INDEX(INDIRECT("ALL["&amp;ARTOMORO[#Headers]&amp;"]"),rowPointer2))</f>
        <v>23010775</v>
      </c>
      <c r="I238" s="6" t="str">
        <f ca="1">IF(INDEX(INDIRECT("ALL["&amp;ARTOMORO[#Headers]&amp;"]"),rowPointer2)="","",INDEX(INDIRECT("ALL["&amp;ARTOMORO[#Headers]&amp;"]"),rowPointer2))</f>
        <v>SA 39467</v>
      </c>
      <c r="J238" s="2">
        <f ca="1">IF(INDEX(INDIRECT("ALL["&amp;ARTOMORO[#Headers]&amp;"]"),rowPointer2)="","",INDEX(INDIRECT("ALL["&amp;ARTOMORO[#Headers]&amp;"]"),rowPointer2))</f>
        <v>44938</v>
      </c>
      <c r="K238" s="6" t="str">
        <f ca="1">IF(INDEX(INDIRECT("ALL["&amp;ARTOMORO[#Headers]&amp;"]"),rowPointer2)="","",INDEX(INDIRECT("ALL["&amp;ARTOMORO[#Headers]&amp;"]"),rowPointer2))</f>
        <v/>
      </c>
      <c r="L238" s="6" t="str">
        <f ca="1">IF(INDEX(INDIRECT("ALL["&amp;ARTOMORO[#Headers]&amp;"]"),rowPointer2)="","",INDEX(INDIRECT("ALL["&amp;ARTOMORO[#Headers]&amp;"]"),rowPointer2))</f>
        <v>KENKO GEL PEN EASY GEL BLACK</v>
      </c>
      <c r="M238" s="6">
        <f ca="1">IF(INDEX(INDIRECT("ALL["&amp;ARTOMORO[#Headers]&amp;"]"),rowPointer2)="","",INDEX(INDIRECT("ALL["&amp;ARTOMORO[#Headers]&amp;"]"),rowPointer2))</f>
        <v>5</v>
      </c>
      <c r="N238" s="6" t="str">
        <f ca="1">IF(INDEX(INDIRECT("ALL["&amp;ARTOMORO[#Headers]&amp;"]"),rowPointer2)="","",INDEX(INDIRECT("ALL["&amp;ARTOMORO[#Headers]&amp;"]"),rowPointer2))</f>
        <v/>
      </c>
      <c r="O238" s="6" t="str">
        <f ca="1">IF(INDEX(INDIRECT("ALL["&amp;ARTOMORO[#Headers]&amp;"]"),rowPointer2)="","",INDEX(INDIRECT("ALL["&amp;ARTOMORO[#Headers]&amp;"]"),rowPointer2))</f>
        <v/>
      </c>
      <c r="P238" s="3" t="str">
        <f ca="1">IF(INDEX(INDIRECT("ALL["&amp;ARTOMORO[#Headers]&amp;"]"),rowPointer2)="","",INDEX(INDIRECT("ALL["&amp;ARTOMORO[#Headers]&amp;"]"),rowPointer2))</f>
        <v/>
      </c>
      <c r="Q238" s="3">
        <f ca="1">IF(INDEX(INDIRECT("ALL["&amp;ARTOMORO[#Headers]&amp;"]"),rowPointer2)="","",INDEX(INDIRECT("ALL["&amp;ARTOMORO[#Headers]&amp;"]"),rowPointer2))</f>
        <v>3758400</v>
      </c>
      <c r="R238" s="6" t="str">
        <f ca="1">IF(INDEX(INDIRECT("ALL["&amp;ARTOMORO[#Headers]&amp;"]"),rowPointer2)="","",INDEX(INDIRECT("ALL["&amp;ARTOMORO[#Headers]&amp;"]"),rowPointer2))</f>
        <v/>
      </c>
      <c r="S238" s="4">
        <f ca="1">IF(INDEX(INDIRECT("ALL["&amp;ARTOMORO[#Headers]&amp;"]"),rowPointer2)="","",INDEX(INDIRECT("ALL["&amp;ARTOMORO[#Headers]&amp;"]"),rowPointer2))</f>
        <v>0.17</v>
      </c>
      <c r="T238" s="4" t="str">
        <f ca="1">IF(INDEX(INDIRECT("ALL["&amp;ARTOMORO[#Headers]&amp;"]"),rowPointer2)="","",INDEX(INDIRECT("ALL["&amp;ARTOMORO[#Headers]&amp;"]"),rowPointer2))</f>
        <v/>
      </c>
      <c r="U238" s="3" t="str">
        <f ca="1">IF(INDEX(INDIRECT("ALL["&amp;ARTOMORO[#Headers]&amp;"]"),rowPointer2)="","",INDEX(INDIRECT("ALL["&amp;ARTOMORO[#Headers]&amp;"]"),rowPointer2))</f>
        <v/>
      </c>
      <c r="V238" s="6" t="str">
        <f ca="1">IF(INDEX(INDIRECT("ALL["&amp;ARTOMORO[#Headers]&amp;"]"),rowPointer2)="","",INDEX(INDIRECT("ALL["&amp;ARTOMORO[#Headers]&amp;"]"),rowPointer2))</f>
        <v/>
      </c>
    </row>
    <row r="239" spans="1:22" x14ac:dyDescent="0.25">
      <c r="A239" s="7">
        <v>374</v>
      </c>
      <c r="C239" t="str">
        <f ca="1">INDEX(INDIRECT("ALL["&amp;ARTOMORO[#Headers]&amp;"]"),rowPointer2)</f>
        <v/>
      </c>
      <c r="D239" s="2">
        <f ca="1">INDEX(INDIRECT("ALL["&amp;ARTOMORO[#Headers]&amp;"]"),rowPointer2)</f>
        <v>44938</v>
      </c>
      <c r="E239" s="2" t="str">
        <f ca="1">IF(ARTOMORO[[#This Row],[TGL MASUK_H]]&gt;D238,ARTOMORO[[#This Row],[TGL MASUK_H]],IF(ARTOMORO[[#This Row],[ID]]=42,ARTOMORO[[#This Row],[TGL MASUK_H]],""))</f>
        <v/>
      </c>
      <c r="F239" s="6" t="str">
        <f ca="1">IF(INDEX(INDIRECT("ALL["&amp;ARTOMORO[#Headers]&amp;"]"),rowPointer2)="","",INDEX(INDIRECT("ALL["&amp;ARTOMORO[#Headers]&amp;"]"),rowPointer2))</f>
        <v/>
      </c>
      <c r="G239" s="6" t="str">
        <f ca="1">IF(INDEX(INDIRECT("ALL["&amp;ARTOMORO[#Headers]&amp;"]"),rowPointer2)="","",INDEX(INDIRECT("ALL["&amp;ARTOMORO[#Headers]&amp;"]"),rowPointer2))</f>
        <v/>
      </c>
      <c r="H239" s="6" t="str">
        <f ca="1">IF(INDEX(INDIRECT("ALL["&amp;ARTOMORO[#Headers]&amp;"]"),rowPointer2)="","",INDEX(INDIRECT("ALL["&amp;ARTOMORO[#Headers]&amp;"]"),rowPointer2))</f>
        <v/>
      </c>
      <c r="I239" s="6" t="str">
        <f ca="1">IF(INDEX(INDIRECT("ALL["&amp;ARTOMORO[#Headers]&amp;"]"),rowPointer2)="","",INDEX(INDIRECT("ALL["&amp;ARTOMORO[#Headers]&amp;"]"),rowPointer2))</f>
        <v/>
      </c>
      <c r="J239" s="2" t="str">
        <f ca="1">IF(INDEX(INDIRECT("ALL["&amp;ARTOMORO[#Headers]&amp;"]"),rowPointer2)="","",INDEX(INDIRECT("ALL["&amp;ARTOMORO[#Headers]&amp;"]"),rowPointer2))</f>
        <v/>
      </c>
      <c r="K239" s="6" t="str">
        <f ca="1">IF(INDEX(INDIRECT("ALL["&amp;ARTOMORO[#Headers]&amp;"]"),rowPointer2)="","",INDEX(INDIRECT("ALL["&amp;ARTOMORO[#Headers]&amp;"]"),rowPointer2))</f>
        <v/>
      </c>
      <c r="L239" s="6" t="str">
        <f ca="1">IF(INDEX(INDIRECT("ALL["&amp;ARTOMORO[#Headers]&amp;"]"),rowPointer2)="","",INDEX(INDIRECT("ALL["&amp;ARTOMORO[#Headers]&amp;"]"),rowPointer2))</f>
        <v>KENKO 24 COLOR PENCIL CP-24F CLASSIC</v>
      </c>
      <c r="M239" s="6">
        <f ca="1">IF(INDEX(INDIRECT("ALL["&amp;ARTOMORO[#Headers]&amp;"]"),rowPointer2)="","",INDEX(INDIRECT("ALL["&amp;ARTOMORO[#Headers]&amp;"]"),rowPointer2))</f>
        <v>2</v>
      </c>
      <c r="N239" s="6" t="str">
        <f ca="1">IF(INDEX(INDIRECT("ALL["&amp;ARTOMORO[#Headers]&amp;"]"),rowPointer2)="","",INDEX(INDIRECT("ALL["&amp;ARTOMORO[#Headers]&amp;"]"),rowPointer2))</f>
        <v/>
      </c>
      <c r="O239" s="6" t="str">
        <f ca="1">IF(INDEX(INDIRECT("ALL["&amp;ARTOMORO[#Headers]&amp;"]"),rowPointer2)="","",INDEX(INDIRECT("ALL["&amp;ARTOMORO[#Headers]&amp;"]"),rowPointer2))</f>
        <v/>
      </c>
      <c r="P239" s="3" t="str">
        <f ca="1">IF(INDEX(INDIRECT("ALL["&amp;ARTOMORO[#Headers]&amp;"]"),rowPointer2)="","",INDEX(INDIRECT("ALL["&amp;ARTOMORO[#Headers]&amp;"]"),rowPointer2))</f>
        <v/>
      </c>
      <c r="Q239" s="3">
        <f ca="1">IF(INDEX(INDIRECT("ALL["&amp;ARTOMORO[#Headers]&amp;"]"),rowPointer2)="","",INDEX(INDIRECT("ALL["&amp;ARTOMORO[#Headers]&amp;"]"),rowPointer2))</f>
        <v>2980800</v>
      </c>
      <c r="R239" s="6" t="str">
        <f ca="1">IF(INDEX(INDIRECT("ALL["&amp;ARTOMORO[#Headers]&amp;"]"),rowPointer2)="","",INDEX(INDIRECT("ALL["&amp;ARTOMORO[#Headers]&amp;"]"),rowPointer2))</f>
        <v/>
      </c>
      <c r="S239" s="4">
        <f ca="1">IF(INDEX(INDIRECT("ALL["&amp;ARTOMORO[#Headers]&amp;"]"),rowPointer2)="","",INDEX(INDIRECT("ALL["&amp;ARTOMORO[#Headers]&amp;"]"),rowPointer2))</f>
        <v>0.17</v>
      </c>
      <c r="T239" s="4" t="str">
        <f ca="1">IF(INDEX(INDIRECT("ALL["&amp;ARTOMORO[#Headers]&amp;"]"),rowPointer2)="","",INDEX(INDIRECT("ALL["&amp;ARTOMORO[#Headers]&amp;"]"),rowPointer2))</f>
        <v/>
      </c>
      <c r="U239" s="3" t="str">
        <f ca="1">IF(INDEX(INDIRECT("ALL["&amp;ARTOMORO[#Headers]&amp;"]"),rowPointer2)="","",INDEX(INDIRECT("ALL["&amp;ARTOMORO[#Headers]&amp;"]"),rowPointer2))</f>
        <v/>
      </c>
      <c r="V239" s="6" t="str">
        <f ca="1">IF(INDEX(INDIRECT("ALL["&amp;ARTOMORO[#Headers]&amp;"]"),rowPointer2)="","",INDEX(INDIRECT("ALL["&amp;ARTOMORO[#Headers]&amp;"]"),rowPointer2))</f>
        <v/>
      </c>
    </row>
    <row r="240" spans="1:22" x14ac:dyDescent="0.25">
      <c r="A240" s="7">
        <v>375</v>
      </c>
      <c r="C240" t="str">
        <f ca="1">INDEX(INDIRECT("ALL["&amp;ARTOMORO[#Headers]&amp;"]"),rowPointer2)</f>
        <v/>
      </c>
      <c r="D240" s="2">
        <f ca="1">INDEX(INDIRECT("ALL["&amp;ARTOMORO[#Headers]&amp;"]"),rowPointer2)</f>
        <v>44938</v>
      </c>
      <c r="E240" s="2" t="str">
        <f ca="1">IF(ARTOMORO[[#This Row],[TGL MASUK_H]]&gt;D239,ARTOMORO[[#This Row],[TGL MASUK_H]],IF(ARTOMORO[[#This Row],[ID]]=42,ARTOMORO[[#This Row],[TGL MASUK_H]],""))</f>
        <v/>
      </c>
      <c r="F240" s="6" t="str">
        <f ca="1">IF(INDEX(INDIRECT("ALL["&amp;ARTOMORO[#Headers]&amp;"]"),rowPointer2)="","",INDEX(INDIRECT("ALL["&amp;ARTOMORO[#Headers]&amp;"]"),rowPointer2))</f>
        <v/>
      </c>
      <c r="G240" s="6" t="str">
        <f ca="1">IF(INDEX(INDIRECT("ALL["&amp;ARTOMORO[#Headers]&amp;"]"),rowPointer2)="","",INDEX(INDIRECT("ALL["&amp;ARTOMORO[#Headers]&amp;"]"),rowPointer2))</f>
        <v/>
      </c>
      <c r="H240" s="6" t="str">
        <f ca="1">IF(INDEX(INDIRECT("ALL["&amp;ARTOMORO[#Headers]&amp;"]"),rowPointer2)="","",INDEX(INDIRECT("ALL["&amp;ARTOMORO[#Headers]&amp;"]"),rowPointer2))</f>
        <v/>
      </c>
      <c r="I240" s="6" t="str">
        <f ca="1">IF(INDEX(INDIRECT("ALL["&amp;ARTOMORO[#Headers]&amp;"]"),rowPointer2)="","",INDEX(INDIRECT("ALL["&amp;ARTOMORO[#Headers]&amp;"]"),rowPointer2))</f>
        <v/>
      </c>
      <c r="J240" s="2" t="str">
        <f ca="1">IF(INDEX(INDIRECT("ALL["&amp;ARTOMORO[#Headers]&amp;"]"),rowPointer2)="","",INDEX(INDIRECT("ALL["&amp;ARTOMORO[#Headers]&amp;"]"),rowPointer2))</f>
        <v/>
      </c>
      <c r="K240" s="6" t="str">
        <f ca="1">IF(INDEX(INDIRECT("ALL["&amp;ARTOMORO[#Headers]&amp;"]"),rowPointer2)="","",INDEX(INDIRECT("ALL["&amp;ARTOMORO[#Headers]&amp;"]"),rowPointer2))</f>
        <v/>
      </c>
      <c r="L240" s="6" t="str">
        <f ca="1">IF(INDEX(INDIRECT("ALL["&amp;ARTOMORO[#Headers]&amp;"]"),rowPointer2)="","",INDEX(INDIRECT("ALL["&amp;ARTOMORO[#Headers]&amp;"]"),rowPointer2))</f>
        <v>KENKO CORRECTION TAPE CT-802N (8M X 5MM)</v>
      </c>
      <c r="M240" s="6">
        <f ca="1">IF(INDEX(INDIRECT("ALL["&amp;ARTOMORO[#Headers]&amp;"]"),rowPointer2)="","",INDEX(INDIRECT("ALL["&amp;ARTOMORO[#Headers]&amp;"]"),rowPointer2))</f>
        <v>1</v>
      </c>
      <c r="N240" s="6" t="str">
        <f ca="1">IF(INDEX(INDIRECT("ALL["&amp;ARTOMORO[#Headers]&amp;"]"),rowPointer2)="","",INDEX(INDIRECT("ALL["&amp;ARTOMORO[#Headers]&amp;"]"),rowPointer2))</f>
        <v/>
      </c>
      <c r="O240" s="6" t="str">
        <f ca="1">IF(INDEX(INDIRECT("ALL["&amp;ARTOMORO[#Headers]&amp;"]"),rowPointer2)="","",INDEX(INDIRECT("ALL["&amp;ARTOMORO[#Headers]&amp;"]"),rowPointer2))</f>
        <v/>
      </c>
      <c r="P240" s="3" t="str">
        <f ca="1">IF(INDEX(INDIRECT("ALL["&amp;ARTOMORO[#Headers]&amp;"]"),rowPointer2)="","",INDEX(INDIRECT("ALL["&amp;ARTOMORO[#Headers]&amp;"]"),rowPointer2))</f>
        <v/>
      </c>
      <c r="Q240" s="3">
        <f ca="1">IF(INDEX(INDIRECT("ALL["&amp;ARTOMORO[#Headers]&amp;"]"),rowPointer2)="","",INDEX(INDIRECT("ALL["&amp;ARTOMORO[#Headers]&amp;"]"),rowPointer2))</f>
        <v>2448000</v>
      </c>
      <c r="R240" s="6" t="str">
        <f ca="1">IF(INDEX(INDIRECT("ALL["&amp;ARTOMORO[#Headers]&amp;"]"),rowPointer2)="","",INDEX(INDIRECT("ALL["&amp;ARTOMORO[#Headers]&amp;"]"),rowPointer2))</f>
        <v/>
      </c>
      <c r="S240" s="4">
        <f ca="1">IF(INDEX(INDIRECT("ALL["&amp;ARTOMORO[#Headers]&amp;"]"),rowPointer2)="","",INDEX(INDIRECT("ALL["&amp;ARTOMORO[#Headers]&amp;"]"),rowPointer2))</f>
        <v>0.17</v>
      </c>
      <c r="T240" s="4" t="str">
        <f ca="1">IF(INDEX(INDIRECT("ALL["&amp;ARTOMORO[#Headers]&amp;"]"),rowPointer2)="","",INDEX(INDIRECT("ALL["&amp;ARTOMORO[#Headers]&amp;"]"),rowPointer2))</f>
        <v/>
      </c>
      <c r="U240" s="3" t="str">
        <f ca="1">IF(INDEX(INDIRECT("ALL["&amp;ARTOMORO[#Headers]&amp;"]"),rowPointer2)="","",INDEX(INDIRECT("ALL["&amp;ARTOMORO[#Headers]&amp;"]"),rowPointer2))</f>
        <v/>
      </c>
      <c r="V240" s="6" t="str">
        <f ca="1">IF(INDEX(INDIRECT("ALL["&amp;ARTOMORO[#Headers]&amp;"]"),rowPointer2)="","",INDEX(INDIRECT("ALL["&amp;ARTOMORO[#Headers]&amp;"]"),rowPointer2))</f>
        <v/>
      </c>
    </row>
    <row r="241" spans="1:22" x14ac:dyDescent="0.25">
      <c r="A241" s="7">
        <v>376</v>
      </c>
      <c r="C241" t="str">
        <f ca="1">INDEX(INDIRECT("ALL["&amp;ARTOMORO[#Headers]&amp;"]"),rowPointer2)</f>
        <v/>
      </c>
      <c r="D241" s="2">
        <f ca="1">INDEX(INDIRECT("ALL["&amp;ARTOMORO[#Headers]&amp;"]"),rowPointer2)</f>
        <v>44938</v>
      </c>
      <c r="E241" s="2" t="str">
        <f ca="1">IF(ARTOMORO[[#This Row],[TGL MASUK_H]]&gt;D240,ARTOMORO[[#This Row],[TGL MASUK_H]],IF(ARTOMORO[[#This Row],[ID]]=42,ARTOMORO[[#This Row],[TGL MASUK_H]],""))</f>
        <v/>
      </c>
      <c r="F241" s="6" t="str">
        <f ca="1">IF(INDEX(INDIRECT("ALL["&amp;ARTOMORO[#Headers]&amp;"]"),rowPointer2)="","",INDEX(INDIRECT("ALL["&amp;ARTOMORO[#Headers]&amp;"]"),rowPointer2))</f>
        <v/>
      </c>
      <c r="G241" s="6" t="str">
        <f ca="1">IF(INDEX(INDIRECT("ALL["&amp;ARTOMORO[#Headers]&amp;"]"),rowPointer2)="","",INDEX(INDIRECT("ALL["&amp;ARTOMORO[#Headers]&amp;"]"),rowPointer2))</f>
        <v/>
      </c>
      <c r="H241" s="6" t="str">
        <f ca="1">IF(INDEX(INDIRECT("ALL["&amp;ARTOMORO[#Headers]&amp;"]"),rowPointer2)="","",INDEX(INDIRECT("ALL["&amp;ARTOMORO[#Headers]&amp;"]"),rowPointer2))</f>
        <v/>
      </c>
      <c r="I241" s="6" t="str">
        <f ca="1">IF(INDEX(INDIRECT("ALL["&amp;ARTOMORO[#Headers]&amp;"]"),rowPointer2)="","",INDEX(INDIRECT("ALL["&amp;ARTOMORO[#Headers]&amp;"]"),rowPointer2))</f>
        <v/>
      </c>
      <c r="J241" s="2" t="str">
        <f ca="1">IF(INDEX(INDIRECT("ALL["&amp;ARTOMORO[#Headers]&amp;"]"),rowPointer2)="","",INDEX(INDIRECT("ALL["&amp;ARTOMORO[#Headers]&amp;"]"),rowPointer2))</f>
        <v/>
      </c>
      <c r="K241" s="6" t="str">
        <f ca="1">IF(INDEX(INDIRECT("ALL["&amp;ARTOMORO[#Headers]&amp;"]"),rowPointer2)="","",INDEX(INDIRECT("ALL["&amp;ARTOMORO[#Headers]&amp;"]"),rowPointer2))</f>
        <v/>
      </c>
      <c r="L241" s="6" t="str">
        <f ca="1">IF(INDEX(INDIRECT("ALL["&amp;ARTOMORO[#Headers]&amp;"]"),rowPointer2)="","",INDEX(INDIRECT("ALL["&amp;ARTOMORO[#Headers]&amp;"]"),rowPointer2))</f>
        <v>KENKO CORRECTION TAPE CT-903 (12M X 5MM)</v>
      </c>
      <c r="M241" s="6">
        <f ca="1">IF(INDEX(INDIRECT("ALL["&amp;ARTOMORO[#Headers]&amp;"]"),rowPointer2)="","",INDEX(INDIRECT("ALL["&amp;ARTOMORO[#Headers]&amp;"]"),rowPointer2))</f>
        <v>1</v>
      </c>
      <c r="N241" s="6" t="str">
        <f ca="1">IF(INDEX(INDIRECT("ALL["&amp;ARTOMORO[#Headers]&amp;"]"),rowPointer2)="","",INDEX(INDIRECT("ALL["&amp;ARTOMORO[#Headers]&amp;"]"),rowPointer2))</f>
        <v/>
      </c>
      <c r="O241" s="6" t="str">
        <f ca="1">IF(INDEX(INDIRECT("ALL["&amp;ARTOMORO[#Headers]&amp;"]"),rowPointer2)="","",INDEX(INDIRECT("ALL["&amp;ARTOMORO[#Headers]&amp;"]"),rowPointer2))</f>
        <v/>
      </c>
      <c r="P241" s="3" t="str">
        <f ca="1">IF(INDEX(INDIRECT("ALL["&amp;ARTOMORO[#Headers]&amp;"]"),rowPointer2)="","",INDEX(INDIRECT("ALL["&amp;ARTOMORO[#Headers]&amp;"]"),rowPointer2))</f>
        <v/>
      </c>
      <c r="Q241" s="3">
        <f ca="1">IF(INDEX(INDIRECT("ALL["&amp;ARTOMORO[#Headers]&amp;"]"),rowPointer2)="","",INDEX(INDIRECT("ALL["&amp;ARTOMORO[#Headers]&amp;"]"),rowPointer2))</f>
        <v>3024000</v>
      </c>
      <c r="R241" s="6" t="str">
        <f ca="1">IF(INDEX(INDIRECT("ALL["&amp;ARTOMORO[#Headers]&amp;"]"),rowPointer2)="","",INDEX(INDIRECT("ALL["&amp;ARTOMORO[#Headers]&amp;"]"),rowPointer2))</f>
        <v/>
      </c>
      <c r="S241" s="4">
        <f ca="1">IF(INDEX(INDIRECT("ALL["&amp;ARTOMORO[#Headers]&amp;"]"),rowPointer2)="","",INDEX(INDIRECT("ALL["&amp;ARTOMORO[#Headers]&amp;"]"),rowPointer2))</f>
        <v>0.17</v>
      </c>
      <c r="T241" s="4" t="str">
        <f ca="1">IF(INDEX(INDIRECT("ALL["&amp;ARTOMORO[#Headers]&amp;"]"),rowPointer2)="","",INDEX(INDIRECT("ALL["&amp;ARTOMORO[#Headers]&amp;"]"),rowPointer2))</f>
        <v/>
      </c>
      <c r="U241" s="3" t="str">
        <f ca="1">IF(INDEX(INDIRECT("ALL["&amp;ARTOMORO[#Headers]&amp;"]"),rowPointer2)="","",INDEX(INDIRECT("ALL["&amp;ARTOMORO[#Headers]&amp;"]"),rowPointer2))</f>
        <v/>
      </c>
      <c r="V241" s="6" t="str">
        <f ca="1">IF(INDEX(INDIRECT("ALL["&amp;ARTOMORO[#Headers]&amp;"]"),rowPointer2)="","",INDEX(INDIRECT("ALL["&amp;ARTOMORO[#Headers]&amp;"]"),rowPointer2))</f>
        <v/>
      </c>
    </row>
    <row r="242" spans="1:22" x14ac:dyDescent="0.25">
      <c r="A242" s="7">
        <v>377</v>
      </c>
      <c r="C242" t="str">
        <f ca="1">INDEX(INDIRECT("ALL["&amp;ARTOMORO[#Headers]&amp;"]"),rowPointer2)</f>
        <v/>
      </c>
      <c r="D242" s="2">
        <f ca="1">INDEX(INDIRECT("ALL["&amp;ARTOMORO[#Headers]&amp;"]"),rowPointer2)</f>
        <v>44938</v>
      </c>
      <c r="E242" s="2" t="str">
        <f ca="1">IF(ARTOMORO[[#This Row],[TGL MASUK_H]]&gt;D241,ARTOMORO[[#This Row],[TGL MASUK_H]],IF(ARTOMORO[[#This Row],[ID]]=42,ARTOMORO[[#This Row],[TGL MASUK_H]],""))</f>
        <v/>
      </c>
      <c r="F242" s="6" t="str">
        <f ca="1">IF(INDEX(INDIRECT("ALL["&amp;ARTOMORO[#Headers]&amp;"]"),rowPointer2)="","",INDEX(INDIRECT("ALL["&amp;ARTOMORO[#Headers]&amp;"]"),rowPointer2))</f>
        <v/>
      </c>
      <c r="G242" s="6" t="str">
        <f ca="1">IF(INDEX(INDIRECT("ALL["&amp;ARTOMORO[#Headers]&amp;"]"),rowPointer2)="","",INDEX(INDIRECT("ALL["&amp;ARTOMORO[#Headers]&amp;"]"),rowPointer2))</f>
        <v/>
      </c>
      <c r="H242" s="6" t="str">
        <f ca="1">IF(INDEX(INDIRECT("ALL["&amp;ARTOMORO[#Headers]&amp;"]"),rowPointer2)="","",INDEX(INDIRECT("ALL["&amp;ARTOMORO[#Headers]&amp;"]"),rowPointer2))</f>
        <v/>
      </c>
      <c r="I242" s="6" t="str">
        <f ca="1">IF(INDEX(INDIRECT("ALL["&amp;ARTOMORO[#Headers]&amp;"]"),rowPointer2)="","",INDEX(INDIRECT("ALL["&amp;ARTOMORO[#Headers]&amp;"]"),rowPointer2))</f>
        <v/>
      </c>
      <c r="J242" s="2" t="str">
        <f ca="1">IF(INDEX(INDIRECT("ALL["&amp;ARTOMORO[#Headers]&amp;"]"),rowPointer2)="","",INDEX(INDIRECT("ALL["&amp;ARTOMORO[#Headers]&amp;"]"),rowPointer2))</f>
        <v/>
      </c>
      <c r="K242" s="6" t="str">
        <f ca="1">IF(INDEX(INDIRECT("ALL["&amp;ARTOMORO[#Headers]&amp;"]"),rowPointer2)="","",INDEX(INDIRECT("ALL["&amp;ARTOMORO[#Headers]&amp;"]"),rowPointer2))</f>
        <v/>
      </c>
      <c r="L242" s="6" t="str">
        <f ca="1">IF(INDEX(INDIRECT("ALL["&amp;ARTOMORO[#Headers]&amp;"]"),rowPointer2)="","",INDEX(INDIRECT("ALL["&amp;ARTOMORO[#Headers]&amp;"]"),rowPointer2))</f>
        <v/>
      </c>
      <c r="M242" s="6" t="str">
        <f ca="1">IF(INDEX(INDIRECT("ALL["&amp;ARTOMORO[#Headers]&amp;"]"),rowPointer2)="","",INDEX(INDIRECT("ALL["&amp;ARTOMORO[#Headers]&amp;"]"),rowPointer2))</f>
        <v/>
      </c>
      <c r="N242" s="6" t="str">
        <f ca="1">IF(INDEX(INDIRECT("ALL["&amp;ARTOMORO[#Headers]&amp;"]"),rowPointer2)="","",INDEX(INDIRECT("ALL["&amp;ARTOMORO[#Headers]&amp;"]"),rowPointer2))</f>
        <v/>
      </c>
      <c r="O242" s="6" t="str">
        <f ca="1">IF(INDEX(INDIRECT("ALL["&amp;ARTOMORO[#Headers]&amp;"]"),rowPointer2)="","",INDEX(INDIRECT("ALL["&amp;ARTOMORO[#Headers]&amp;"]"),rowPointer2))</f>
        <v/>
      </c>
      <c r="P242" s="3" t="str">
        <f ca="1">IF(INDEX(INDIRECT("ALL["&amp;ARTOMORO[#Headers]&amp;"]"),rowPointer2)="","",INDEX(INDIRECT("ALL["&amp;ARTOMORO[#Headers]&amp;"]"),rowPointer2))</f>
        <v/>
      </c>
      <c r="Q242" s="3" t="str">
        <f ca="1">IF(INDEX(INDIRECT("ALL["&amp;ARTOMORO[#Headers]&amp;"]"),rowPointer2)="","",INDEX(INDIRECT("ALL["&amp;ARTOMORO[#Headers]&amp;"]"),rowPointer2))</f>
        <v/>
      </c>
      <c r="R242" s="6" t="str">
        <f ca="1">IF(INDEX(INDIRECT("ALL["&amp;ARTOMORO[#Headers]&amp;"]"),rowPointer2)="","",INDEX(INDIRECT("ALL["&amp;ARTOMORO[#Headers]&amp;"]"),rowPointer2))</f>
        <v/>
      </c>
      <c r="S242" s="4" t="str">
        <f ca="1">IF(INDEX(INDIRECT("ALL["&amp;ARTOMORO[#Headers]&amp;"]"),rowPointer2)="","",INDEX(INDIRECT("ALL["&amp;ARTOMORO[#Headers]&amp;"]"),rowPointer2))</f>
        <v/>
      </c>
      <c r="T242" s="4" t="str">
        <f ca="1">IF(INDEX(INDIRECT("ALL["&amp;ARTOMORO[#Headers]&amp;"]"),rowPointer2)="","",INDEX(INDIRECT("ALL["&amp;ARTOMORO[#Headers]&amp;"]"),rowPointer2))</f>
        <v/>
      </c>
      <c r="U242" s="3" t="str">
        <f ca="1">IF(INDEX(INDIRECT("ALL["&amp;ARTOMORO[#Headers]&amp;"]"),rowPointer2)="","",INDEX(INDIRECT("ALL["&amp;ARTOMORO[#Headers]&amp;"]"),rowPointer2))</f>
        <v/>
      </c>
      <c r="V242" s="6" t="str">
        <f ca="1">IF(INDEX(INDIRECT("ALL["&amp;ARTOMORO[#Headers]&amp;"]"),rowPointer2)="","",INDEX(INDIRECT("ALL["&amp;ARTOMORO[#Headers]&amp;"]"),rowPointer2))</f>
        <v/>
      </c>
    </row>
    <row r="243" spans="1:22" x14ac:dyDescent="0.25">
      <c r="A243" s="7">
        <v>378</v>
      </c>
      <c r="C243">
        <f ca="1">INDEX(INDIRECT("ALL["&amp;ARTOMORO[#Headers]&amp;"]"),rowPointer2)</f>
        <v>378</v>
      </c>
      <c r="D243" s="2">
        <f ca="1">INDEX(INDIRECT("ALL["&amp;ARTOMORO[#Headers]&amp;"]"),rowPointer2)</f>
        <v>44939</v>
      </c>
      <c r="E243" s="2">
        <f ca="1">IF(ARTOMORO[[#This Row],[TGL MASUK_H]]&gt;D242,ARTOMORO[[#This Row],[TGL MASUK_H]],IF(ARTOMORO[[#This Row],[ID]]=42,ARTOMORO[[#This Row],[TGL MASUK_H]],""))</f>
        <v>44939</v>
      </c>
      <c r="F243" s="6" t="str">
        <f ca="1">IF(INDEX(INDIRECT("ALL["&amp;ARTOMORO[#Headers]&amp;"]"),rowPointer2)="","",INDEX(INDIRECT("ALL["&amp;ARTOMORO[#Headers]&amp;"]"),rowPointer2))</f>
        <v>KENKO SINAR INDONESIA</v>
      </c>
      <c r="G243" s="6" t="str">
        <f ca="1">IF(INDEX(INDIRECT("ALL["&amp;ARTOMORO[#Headers]&amp;"]"),rowPointer2)="","",INDEX(INDIRECT("ALL["&amp;ARTOMORO[#Headers]&amp;"]"),rowPointer2))</f>
        <v>ARTO MORO</v>
      </c>
      <c r="H243" s="6" t="str">
        <f ca="1">IF(INDEX(INDIRECT("ALL["&amp;ARTOMORO[#Headers]&amp;"]"),rowPointer2)="","",INDEX(INDIRECT("ALL["&amp;ARTOMORO[#Headers]&amp;"]"),rowPointer2))</f>
        <v>23010658</v>
      </c>
      <c r="I243" s="6" t="str">
        <f ca="1">IF(INDEX(INDIRECT("ALL["&amp;ARTOMORO[#Headers]&amp;"]"),rowPointer2)="","",INDEX(INDIRECT("ALL["&amp;ARTOMORO[#Headers]&amp;"]"),rowPointer2))</f>
        <v>SA 39435</v>
      </c>
      <c r="J243" s="2">
        <f ca="1">IF(INDEX(INDIRECT("ALL["&amp;ARTOMORO[#Headers]&amp;"]"),rowPointer2)="","",INDEX(INDIRECT("ALL["&amp;ARTOMORO[#Headers]&amp;"]"),rowPointer2))</f>
        <v>44937</v>
      </c>
      <c r="K243" s="6" t="str">
        <f ca="1">IF(INDEX(INDIRECT("ALL["&amp;ARTOMORO[#Headers]&amp;"]"),rowPointer2)="","",INDEX(INDIRECT("ALL["&amp;ARTOMORO[#Headers]&amp;"]"),rowPointer2))</f>
        <v/>
      </c>
      <c r="L243" s="6" t="str">
        <f ca="1">IF(INDEX(INDIRECT("ALL["&amp;ARTOMORO[#Headers]&amp;"]"),rowPointer2)="","",INDEX(INDIRECT("ALL["&amp;ARTOMORO[#Headers]&amp;"]"),rowPointer2))</f>
        <v>KENKO STAPLES NO.1210 23/10</v>
      </c>
      <c r="M243" s="6">
        <f ca="1">IF(INDEX(INDIRECT("ALL["&amp;ARTOMORO[#Headers]&amp;"]"),rowPointer2)="","",INDEX(INDIRECT("ALL["&amp;ARTOMORO[#Headers]&amp;"]"),rowPointer2))</f>
        <v>2</v>
      </c>
      <c r="N243" s="6" t="str">
        <f ca="1">IF(INDEX(INDIRECT("ALL["&amp;ARTOMORO[#Headers]&amp;"]"),rowPointer2)="","",INDEX(INDIRECT("ALL["&amp;ARTOMORO[#Headers]&amp;"]"),rowPointer2))</f>
        <v/>
      </c>
      <c r="O243" s="6" t="str">
        <f ca="1">IF(INDEX(INDIRECT("ALL["&amp;ARTOMORO[#Headers]&amp;"]"),rowPointer2)="","",INDEX(INDIRECT("ALL["&amp;ARTOMORO[#Headers]&amp;"]"),rowPointer2))</f>
        <v/>
      </c>
      <c r="P243" s="3" t="str">
        <f ca="1">IF(INDEX(INDIRECT("ALL["&amp;ARTOMORO[#Headers]&amp;"]"),rowPointer2)="","",INDEX(INDIRECT("ALL["&amp;ARTOMORO[#Headers]&amp;"]"),rowPointer2))</f>
        <v/>
      </c>
      <c r="Q243" s="3">
        <f ca="1">IF(INDEX(INDIRECT("ALL["&amp;ARTOMORO[#Headers]&amp;"]"),rowPointer2)="","",INDEX(INDIRECT("ALL["&amp;ARTOMORO[#Headers]&amp;"]"),rowPointer2))</f>
        <v>840000</v>
      </c>
      <c r="R243" s="6" t="str">
        <f ca="1">IF(INDEX(INDIRECT("ALL["&amp;ARTOMORO[#Headers]&amp;"]"),rowPointer2)="","",INDEX(INDIRECT("ALL["&amp;ARTOMORO[#Headers]&amp;"]"),rowPointer2))</f>
        <v>20 PAK X 10 BOX</v>
      </c>
      <c r="S243" s="4">
        <f ca="1">IF(INDEX(INDIRECT("ALL["&amp;ARTOMORO[#Headers]&amp;"]"),rowPointer2)="","",INDEX(INDIRECT("ALL["&amp;ARTOMORO[#Headers]&amp;"]"),rowPointer2))</f>
        <v>0.17</v>
      </c>
      <c r="T243" s="4" t="str">
        <f ca="1">IF(INDEX(INDIRECT("ALL["&amp;ARTOMORO[#Headers]&amp;"]"),rowPointer2)="","",INDEX(INDIRECT("ALL["&amp;ARTOMORO[#Headers]&amp;"]"),rowPointer2))</f>
        <v/>
      </c>
      <c r="U243" s="3" t="str">
        <f ca="1">IF(INDEX(INDIRECT("ALL["&amp;ARTOMORO[#Headers]&amp;"]"),rowPointer2)="","",INDEX(INDIRECT("ALL["&amp;ARTOMORO[#Headers]&amp;"]"),rowPointer2))</f>
        <v/>
      </c>
      <c r="V243" s="6" t="str">
        <f ca="1">IF(INDEX(INDIRECT("ALL["&amp;ARTOMORO[#Headers]&amp;"]"),rowPointer2)="","",INDEX(INDIRECT("ALL["&amp;ARTOMORO[#Headers]&amp;"]"),rowPointer2))</f>
        <v/>
      </c>
    </row>
    <row r="244" spans="1:22" x14ac:dyDescent="0.25">
      <c r="A244" s="7">
        <v>379</v>
      </c>
      <c r="C244" t="str">
        <f ca="1">INDEX(INDIRECT("ALL["&amp;ARTOMORO[#Headers]&amp;"]"),rowPointer2)</f>
        <v/>
      </c>
      <c r="D244" s="2">
        <f ca="1">INDEX(INDIRECT("ALL["&amp;ARTOMORO[#Headers]&amp;"]"),rowPointer2)</f>
        <v>44939</v>
      </c>
      <c r="E244" s="2" t="str">
        <f ca="1">IF(ARTOMORO[[#This Row],[TGL MASUK_H]]&gt;D243,ARTOMORO[[#This Row],[TGL MASUK_H]],IF(ARTOMORO[[#This Row],[ID]]=42,ARTOMORO[[#This Row],[TGL MASUK_H]],""))</f>
        <v/>
      </c>
      <c r="F244" s="6" t="str">
        <f ca="1">IF(INDEX(INDIRECT("ALL["&amp;ARTOMORO[#Headers]&amp;"]"),rowPointer2)="","",INDEX(INDIRECT("ALL["&amp;ARTOMORO[#Headers]&amp;"]"),rowPointer2))</f>
        <v/>
      </c>
      <c r="G244" s="6" t="str">
        <f ca="1">IF(INDEX(INDIRECT("ALL["&amp;ARTOMORO[#Headers]&amp;"]"),rowPointer2)="","",INDEX(INDIRECT("ALL["&amp;ARTOMORO[#Headers]&amp;"]"),rowPointer2))</f>
        <v/>
      </c>
      <c r="H244" s="6" t="str">
        <f ca="1">IF(INDEX(INDIRECT("ALL["&amp;ARTOMORO[#Headers]&amp;"]"),rowPointer2)="","",INDEX(INDIRECT("ALL["&amp;ARTOMORO[#Headers]&amp;"]"),rowPointer2))</f>
        <v/>
      </c>
      <c r="I244" s="6" t="str">
        <f ca="1">IF(INDEX(INDIRECT("ALL["&amp;ARTOMORO[#Headers]&amp;"]"),rowPointer2)="","",INDEX(INDIRECT("ALL["&amp;ARTOMORO[#Headers]&amp;"]"),rowPointer2))</f>
        <v/>
      </c>
      <c r="J244" s="2" t="str">
        <f ca="1">IF(INDEX(INDIRECT("ALL["&amp;ARTOMORO[#Headers]&amp;"]"),rowPointer2)="","",INDEX(INDIRECT("ALL["&amp;ARTOMORO[#Headers]&amp;"]"),rowPointer2))</f>
        <v/>
      </c>
      <c r="K244" s="6" t="str">
        <f ca="1">IF(INDEX(INDIRECT("ALL["&amp;ARTOMORO[#Headers]&amp;"]"),rowPointer2)="","",INDEX(INDIRECT("ALL["&amp;ARTOMORO[#Headers]&amp;"]"),rowPointer2))</f>
        <v/>
      </c>
      <c r="L244" s="6" t="str">
        <f ca="1">IF(INDEX(INDIRECT("ALL["&amp;ARTOMORO[#Headers]&amp;"]"),rowPointer2)="","",INDEX(INDIRECT("ALL["&amp;ARTOMORO[#Headers]&amp;"]"),rowPointer2))</f>
        <v>KENKO CUTTER BLADE A-100 (9MM)</v>
      </c>
      <c r="M244" s="6">
        <f ca="1">IF(INDEX(INDIRECT("ALL["&amp;ARTOMORO[#Headers]&amp;"]"),rowPointer2)="","",INDEX(INDIRECT("ALL["&amp;ARTOMORO[#Headers]&amp;"]"),rowPointer2))</f>
        <v>4</v>
      </c>
      <c r="N244" s="6" t="str">
        <f ca="1">IF(INDEX(INDIRECT("ALL["&amp;ARTOMORO[#Headers]&amp;"]"),rowPointer2)="","",INDEX(INDIRECT("ALL["&amp;ARTOMORO[#Headers]&amp;"]"),rowPointer2))</f>
        <v/>
      </c>
      <c r="O244" s="6" t="str">
        <f ca="1">IF(INDEX(INDIRECT("ALL["&amp;ARTOMORO[#Headers]&amp;"]"),rowPointer2)="","",INDEX(INDIRECT("ALL["&amp;ARTOMORO[#Headers]&amp;"]"),rowPointer2))</f>
        <v/>
      </c>
      <c r="P244" s="3" t="str">
        <f ca="1">IF(INDEX(INDIRECT("ALL["&amp;ARTOMORO[#Headers]&amp;"]"),rowPointer2)="","",INDEX(INDIRECT("ALL["&amp;ARTOMORO[#Headers]&amp;"]"),rowPointer2))</f>
        <v/>
      </c>
      <c r="Q244" s="3">
        <f ca="1">IF(INDEX(INDIRECT("ALL["&amp;ARTOMORO[#Headers]&amp;"]"),rowPointer2)="","",INDEX(INDIRECT("ALL["&amp;ARTOMORO[#Headers]&amp;"]"),rowPointer2))</f>
        <v>3888000</v>
      </c>
      <c r="R244" s="6" t="str">
        <f ca="1">IF(INDEX(INDIRECT("ALL["&amp;ARTOMORO[#Headers]&amp;"]"),rowPointer2)="","",INDEX(INDIRECT("ALL["&amp;ARTOMORO[#Headers]&amp;"]"),rowPointer2))</f>
        <v>120 DOZ</v>
      </c>
      <c r="S244" s="4">
        <f ca="1">IF(INDEX(INDIRECT("ALL["&amp;ARTOMORO[#Headers]&amp;"]"),rowPointer2)="","",INDEX(INDIRECT("ALL["&amp;ARTOMORO[#Headers]&amp;"]"),rowPointer2))</f>
        <v>0.17</v>
      </c>
      <c r="T244" s="4" t="str">
        <f ca="1">IF(INDEX(INDIRECT("ALL["&amp;ARTOMORO[#Headers]&amp;"]"),rowPointer2)="","",INDEX(INDIRECT("ALL["&amp;ARTOMORO[#Headers]&amp;"]"),rowPointer2))</f>
        <v/>
      </c>
      <c r="U244" s="3" t="str">
        <f ca="1">IF(INDEX(INDIRECT("ALL["&amp;ARTOMORO[#Headers]&amp;"]"),rowPointer2)="","",INDEX(INDIRECT("ALL["&amp;ARTOMORO[#Headers]&amp;"]"),rowPointer2))</f>
        <v/>
      </c>
      <c r="V244" s="6" t="str">
        <f ca="1">IF(INDEX(INDIRECT("ALL["&amp;ARTOMORO[#Headers]&amp;"]"),rowPointer2)="","",INDEX(INDIRECT("ALL["&amp;ARTOMORO[#Headers]&amp;"]"),rowPointer2))</f>
        <v/>
      </c>
    </row>
    <row r="245" spans="1:22" x14ac:dyDescent="0.25">
      <c r="A245" s="7">
        <v>380</v>
      </c>
      <c r="C245" t="str">
        <f ca="1">INDEX(INDIRECT("ALL["&amp;ARTOMORO[#Headers]&amp;"]"),rowPointer2)</f>
        <v/>
      </c>
      <c r="D245" s="2">
        <f ca="1">INDEX(INDIRECT("ALL["&amp;ARTOMORO[#Headers]&amp;"]"),rowPointer2)</f>
        <v>44939</v>
      </c>
      <c r="E245" s="2" t="str">
        <f ca="1">IF(ARTOMORO[[#This Row],[TGL MASUK_H]]&gt;D244,ARTOMORO[[#This Row],[TGL MASUK_H]],IF(ARTOMORO[[#This Row],[ID]]=42,ARTOMORO[[#This Row],[TGL MASUK_H]],""))</f>
        <v/>
      </c>
      <c r="F245" s="6" t="str">
        <f ca="1">IF(INDEX(INDIRECT("ALL["&amp;ARTOMORO[#Headers]&amp;"]"),rowPointer2)="","",INDEX(INDIRECT("ALL["&amp;ARTOMORO[#Headers]&amp;"]"),rowPointer2))</f>
        <v/>
      </c>
      <c r="G245" s="6" t="str">
        <f ca="1">IF(INDEX(INDIRECT("ALL["&amp;ARTOMORO[#Headers]&amp;"]"),rowPointer2)="","",INDEX(INDIRECT("ALL["&amp;ARTOMORO[#Headers]&amp;"]"),rowPointer2))</f>
        <v/>
      </c>
      <c r="H245" s="6" t="str">
        <f ca="1">IF(INDEX(INDIRECT("ALL["&amp;ARTOMORO[#Headers]&amp;"]"),rowPointer2)="","",INDEX(INDIRECT("ALL["&amp;ARTOMORO[#Headers]&amp;"]"),rowPointer2))</f>
        <v/>
      </c>
      <c r="I245" s="6" t="str">
        <f ca="1">IF(INDEX(INDIRECT("ALL["&amp;ARTOMORO[#Headers]&amp;"]"),rowPointer2)="","",INDEX(INDIRECT("ALL["&amp;ARTOMORO[#Headers]&amp;"]"),rowPointer2))</f>
        <v/>
      </c>
      <c r="J245" s="2" t="str">
        <f ca="1">IF(INDEX(INDIRECT("ALL["&amp;ARTOMORO[#Headers]&amp;"]"),rowPointer2)="","",INDEX(INDIRECT("ALL["&amp;ARTOMORO[#Headers]&amp;"]"),rowPointer2))</f>
        <v/>
      </c>
      <c r="K245" s="6" t="str">
        <f ca="1">IF(INDEX(INDIRECT("ALL["&amp;ARTOMORO[#Headers]&amp;"]"),rowPointer2)="","",INDEX(INDIRECT("ALL["&amp;ARTOMORO[#Headers]&amp;"]"),rowPointer2))</f>
        <v/>
      </c>
      <c r="L245" s="6" t="str">
        <f ca="1">IF(INDEX(INDIRECT("ALL["&amp;ARTOMORO[#Headers]&amp;"]"),rowPointer2)="","",INDEX(INDIRECT("ALL["&amp;ARTOMORO[#Headers]&amp;"]"),rowPointer2))</f>
        <v>KENKO CORRECTION TAPE CT-1505FC (15M X 5MM)</v>
      </c>
      <c r="M245" s="6">
        <f ca="1">IF(INDEX(INDIRECT("ALL["&amp;ARTOMORO[#Headers]&amp;"]"),rowPointer2)="","",INDEX(INDIRECT("ALL["&amp;ARTOMORO[#Headers]&amp;"]"),rowPointer2))</f>
        <v>2</v>
      </c>
      <c r="N245" s="6" t="str">
        <f ca="1">IF(INDEX(INDIRECT("ALL["&amp;ARTOMORO[#Headers]&amp;"]"),rowPointer2)="","",INDEX(INDIRECT("ALL["&amp;ARTOMORO[#Headers]&amp;"]"),rowPointer2))</f>
        <v/>
      </c>
      <c r="O245" s="6" t="str">
        <f ca="1">IF(INDEX(INDIRECT("ALL["&amp;ARTOMORO[#Headers]&amp;"]"),rowPointer2)="","",INDEX(INDIRECT("ALL["&amp;ARTOMORO[#Headers]&amp;"]"),rowPointer2))</f>
        <v/>
      </c>
      <c r="P245" s="3" t="str">
        <f ca="1">IF(INDEX(INDIRECT("ALL["&amp;ARTOMORO[#Headers]&amp;"]"),rowPointer2)="","",INDEX(INDIRECT("ALL["&amp;ARTOMORO[#Headers]&amp;"]"),rowPointer2))</f>
        <v/>
      </c>
      <c r="Q245" s="3">
        <f ca="1">IF(INDEX(INDIRECT("ALL["&amp;ARTOMORO[#Headers]&amp;"]"),rowPointer2)="","",INDEX(INDIRECT("ALL["&amp;ARTOMORO[#Headers]&amp;"]"),rowPointer2))</f>
        <v>3340800</v>
      </c>
      <c r="R245" s="6" t="str">
        <f ca="1">IF(INDEX(INDIRECT("ALL["&amp;ARTOMORO[#Headers]&amp;"]"),rowPointer2)="","",INDEX(INDIRECT("ALL["&amp;ARTOMORO[#Headers]&amp;"]"),rowPointer2))</f>
        <v>48 DOZ</v>
      </c>
      <c r="S245" s="4">
        <f ca="1">IF(INDEX(INDIRECT("ALL["&amp;ARTOMORO[#Headers]&amp;"]"),rowPointer2)="","",INDEX(INDIRECT("ALL["&amp;ARTOMORO[#Headers]&amp;"]"),rowPointer2))</f>
        <v>0.17</v>
      </c>
      <c r="T245" s="4" t="str">
        <f ca="1">IF(INDEX(INDIRECT("ALL["&amp;ARTOMORO[#Headers]&amp;"]"),rowPointer2)="","",INDEX(INDIRECT("ALL["&amp;ARTOMORO[#Headers]&amp;"]"),rowPointer2))</f>
        <v/>
      </c>
      <c r="U245" s="3" t="str">
        <f ca="1">IF(INDEX(INDIRECT("ALL["&amp;ARTOMORO[#Headers]&amp;"]"),rowPointer2)="","",INDEX(INDIRECT("ALL["&amp;ARTOMORO[#Headers]&amp;"]"),rowPointer2))</f>
        <v/>
      </c>
      <c r="V245" s="6" t="str">
        <f ca="1">IF(INDEX(INDIRECT("ALL["&amp;ARTOMORO[#Headers]&amp;"]"),rowPointer2)="","",INDEX(INDIRECT("ALL["&amp;ARTOMORO[#Headers]&amp;"]"),rowPointer2))</f>
        <v/>
      </c>
    </row>
    <row r="246" spans="1:22" x14ac:dyDescent="0.25">
      <c r="A246" s="7">
        <v>381</v>
      </c>
      <c r="C246" t="str">
        <f ca="1">INDEX(INDIRECT("ALL["&amp;ARTOMORO[#Headers]&amp;"]"),rowPointer2)</f>
        <v/>
      </c>
      <c r="D246" s="2">
        <f ca="1">INDEX(INDIRECT("ALL["&amp;ARTOMORO[#Headers]&amp;"]"),rowPointer2)</f>
        <v>44939</v>
      </c>
      <c r="E246" s="2" t="str">
        <f ca="1">IF(ARTOMORO[[#This Row],[TGL MASUK_H]]&gt;D245,ARTOMORO[[#This Row],[TGL MASUK_H]],IF(ARTOMORO[[#This Row],[ID]]=42,ARTOMORO[[#This Row],[TGL MASUK_H]],""))</f>
        <v/>
      </c>
      <c r="F246" s="6" t="str">
        <f ca="1">IF(INDEX(INDIRECT("ALL["&amp;ARTOMORO[#Headers]&amp;"]"),rowPointer2)="","",INDEX(INDIRECT("ALL["&amp;ARTOMORO[#Headers]&amp;"]"),rowPointer2))</f>
        <v/>
      </c>
      <c r="G246" s="6" t="str">
        <f ca="1">IF(INDEX(INDIRECT("ALL["&amp;ARTOMORO[#Headers]&amp;"]"),rowPointer2)="","",INDEX(INDIRECT("ALL["&amp;ARTOMORO[#Headers]&amp;"]"),rowPointer2))</f>
        <v/>
      </c>
      <c r="H246" s="6" t="str">
        <f ca="1">IF(INDEX(INDIRECT("ALL["&amp;ARTOMORO[#Headers]&amp;"]"),rowPointer2)="","",INDEX(INDIRECT("ALL["&amp;ARTOMORO[#Headers]&amp;"]"),rowPointer2))</f>
        <v/>
      </c>
      <c r="I246" s="6" t="str">
        <f ca="1">IF(INDEX(INDIRECT("ALL["&amp;ARTOMORO[#Headers]&amp;"]"),rowPointer2)="","",INDEX(INDIRECT("ALL["&amp;ARTOMORO[#Headers]&amp;"]"),rowPointer2))</f>
        <v/>
      </c>
      <c r="J246" s="2" t="str">
        <f ca="1">IF(INDEX(INDIRECT("ALL["&amp;ARTOMORO[#Headers]&amp;"]"),rowPointer2)="","",INDEX(INDIRECT("ALL["&amp;ARTOMORO[#Headers]&amp;"]"),rowPointer2))</f>
        <v/>
      </c>
      <c r="K246" s="6" t="str">
        <f ca="1">IF(INDEX(INDIRECT("ALL["&amp;ARTOMORO[#Headers]&amp;"]"),rowPointer2)="","",INDEX(INDIRECT("ALL["&amp;ARTOMORO[#Headers]&amp;"]"),rowPointer2))</f>
        <v/>
      </c>
      <c r="L246" s="6" t="str">
        <f ca="1">IF(INDEX(INDIRECT("ALL["&amp;ARTOMORO[#Headers]&amp;"]"),rowPointer2)="","",INDEX(INDIRECT("ALL["&amp;ARTOMORO[#Headers]&amp;"]"),rowPointer2))</f>
        <v>KENKO CORRECTION TAPE CT-909 (12M X 5MM)</v>
      </c>
      <c r="M246" s="6">
        <f ca="1">IF(INDEX(INDIRECT("ALL["&amp;ARTOMORO[#Headers]&amp;"]"),rowPointer2)="","",INDEX(INDIRECT("ALL["&amp;ARTOMORO[#Headers]&amp;"]"),rowPointer2))</f>
        <v>5</v>
      </c>
      <c r="N246" s="6" t="str">
        <f ca="1">IF(INDEX(INDIRECT("ALL["&amp;ARTOMORO[#Headers]&amp;"]"),rowPointer2)="","",INDEX(INDIRECT("ALL["&amp;ARTOMORO[#Headers]&amp;"]"),rowPointer2))</f>
        <v/>
      </c>
      <c r="O246" s="6" t="str">
        <f ca="1">IF(INDEX(INDIRECT("ALL["&amp;ARTOMORO[#Headers]&amp;"]"),rowPointer2)="","",INDEX(INDIRECT("ALL["&amp;ARTOMORO[#Headers]&amp;"]"),rowPointer2))</f>
        <v/>
      </c>
      <c r="P246" s="3" t="str">
        <f ca="1">IF(INDEX(INDIRECT("ALL["&amp;ARTOMORO[#Headers]&amp;"]"),rowPointer2)="","",INDEX(INDIRECT("ALL["&amp;ARTOMORO[#Headers]&amp;"]"),rowPointer2))</f>
        <v/>
      </c>
      <c r="Q246" s="3">
        <f ca="1">IF(INDEX(INDIRECT("ALL["&amp;ARTOMORO[#Headers]&amp;"]"),rowPointer2)="","",INDEX(INDIRECT("ALL["&amp;ARTOMORO[#Headers]&amp;"]"),rowPointer2))</f>
        <v>2880000</v>
      </c>
      <c r="R246" s="6" t="str">
        <f ca="1">IF(INDEX(INDIRECT("ALL["&amp;ARTOMORO[#Headers]&amp;"]"),rowPointer2)="","",INDEX(INDIRECT("ALL["&amp;ARTOMORO[#Headers]&amp;"]"),rowPointer2))</f>
        <v>48 DOZ</v>
      </c>
      <c r="S246" s="4">
        <f ca="1">IF(INDEX(INDIRECT("ALL["&amp;ARTOMORO[#Headers]&amp;"]"),rowPointer2)="","",INDEX(INDIRECT("ALL["&amp;ARTOMORO[#Headers]&amp;"]"),rowPointer2))</f>
        <v>0.17</v>
      </c>
      <c r="T246" s="4" t="str">
        <f ca="1">IF(INDEX(INDIRECT("ALL["&amp;ARTOMORO[#Headers]&amp;"]"),rowPointer2)="","",INDEX(INDIRECT("ALL["&amp;ARTOMORO[#Headers]&amp;"]"),rowPointer2))</f>
        <v/>
      </c>
      <c r="U246" s="3" t="str">
        <f ca="1">IF(INDEX(INDIRECT("ALL["&amp;ARTOMORO[#Headers]&amp;"]"),rowPointer2)="","",INDEX(INDIRECT("ALL["&amp;ARTOMORO[#Headers]&amp;"]"),rowPointer2))</f>
        <v/>
      </c>
      <c r="V246" s="6" t="str">
        <f ca="1">IF(INDEX(INDIRECT("ALL["&amp;ARTOMORO[#Headers]&amp;"]"),rowPointer2)="","",INDEX(INDIRECT("ALL["&amp;ARTOMORO[#Headers]&amp;"]"),rowPointer2))</f>
        <v/>
      </c>
    </row>
    <row r="247" spans="1:22" x14ac:dyDescent="0.25">
      <c r="A247" s="7">
        <v>382</v>
      </c>
      <c r="C247" t="str">
        <f ca="1">INDEX(INDIRECT("ALL["&amp;ARTOMORO[#Headers]&amp;"]"),rowPointer2)</f>
        <v/>
      </c>
      <c r="D247" s="2">
        <f ca="1">INDEX(INDIRECT("ALL["&amp;ARTOMORO[#Headers]&amp;"]"),rowPointer2)</f>
        <v>44939</v>
      </c>
      <c r="E247" s="2" t="str">
        <f ca="1">IF(ARTOMORO[[#This Row],[TGL MASUK_H]]&gt;D246,ARTOMORO[[#This Row],[TGL MASUK_H]],IF(ARTOMORO[[#This Row],[ID]]=42,ARTOMORO[[#This Row],[TGL MASUK_H]],""))</f>
        <v/>
      </c>
      <c r="F247" s="6" t="str">
        <f ca="1">IF(INDEX(INDIRECT("ALL["&amp;ARTOMORO[#Headers]&amp;"]"),rowPointer2)="","",INDEX(INDIRECT("ALL["&amp;ARTOMORO[#Headers]&amp;"]"),rowPointer2))</f>
        <v/>
      </c>
      <c r="G247" s="6" t="str">
        <f ca="1">IF(INDEX(INDIRECT("ALL["&amp;ARTOMORO[#Headers]&amp;"]"),rowPointer2)="","",INDEX(INDIRECT("ALL["&amp;ARTOMORO[#Headers]&amp;"]"),rowPointer2))</f>
        <v/>
      </c>
      <c r="H247" s="6" t="str">
        <f ca="1">IF(INDEX(INDIRECT("ALL["&amp;ARTOMORO[#Headers]&amp;"]"),rowPointer2)="","",INDEX(INDIRECT("ALL["&amp;ARTOMORO[#Headers]&amp;"]"),rowPointer2))</f>
        <v/>
      </c>
      <c r="I247" s="6" t="str">
        <f ca="1">IF(INDEX(INDIRECT("ALL["&amp;ARTOMORO[#Headers]&amp;"]"),rowPointer2)="","",INDEX(INDIRECT("ALL["&amp;ARTOMORO[#Headers]&amp;"]"),rowPointer2))</f>
        <v/>
      </c>
      <c r="J247" s="2" t="str">
        <f ca="1">IF(INDEX(INDIRECT("ALL["&amp;ARTOMORO[#Headers]&amp;"]"),rowPointer2)="","",INDEX(INDIRECT("ALL["&amp;ARTOMORO[#Headers]&amp;"]"),rowPointer2))</f>
        <v/>
      </c>
      <c r="K247" s="6" t="str">
        <f ca="1">IF(INDEX(INDIRECT("ALL["&amp;ARTOMORO[#Headers]&amp;"]"),rowPointer2)="","",INDEX(INDIRECT("ALL["&amp;ARTOMORO[#Headers]&amp;"]"),rowPointer2))</f>
        <v/>
      </c>
      <c r="L247" s="6" t="str">
        <f ca="1">IF(INDEX(INDIRECT("ALL["&amp;ARTOMORO[#Headers]&amp;"]"),rowPointer2)="","",INDEX(INDIRECT("ALL["&amp;ARTOMORO[#Headers]&amp;"]"),rowPointer2))</f>
        <v/>
      </c>
      <c r="M247" s="6" t="str">
        <f ca="1">IF(INDEX(INDIRECT("ALL["&amp;ARTOMORO[#Headers]&amp;"]"),rowPointer2)="","",INDEX(INDIRECT("ALL["&amp;ARTOMORO[#Headers]&amp;"]"),rowPointer2))</f>
        <v/>
      </c>
      <c r="N247" s="6" t="str">
        <f ca="1">IF(INDEX(INDIRECT("ALL["&amp;ARTOMORO[#Headers]&amp;"]"),rowPointer2)="","",INDEX(INDIRECT("ALL["&amp;ARTOMORO[#Headers]&amp;"]"),rowPointer2))</f>
        <v/>
      </c>
      <c r="O247" s="6" t="str">
        <f ca="1">IF(INDEX(INDIRECT("ALL["&amp;ARTOMORO[#Headers]&amp;"]"),rowPointer2)="","",INDEX(INDIRECT("ALL["&amp;ARTOMORO[#Headers]&amp;"]"),rowPointer2))</f>
        <v/>
      </c>
      <c r="P247" s="3" t="str">
        <f ca="1">IF(INDEX(INDIRECT("ALL["&amp;ARTOMORO[#Headers]&amp;"]"),rowPointer2)="","",INDEX(INDIRECT("ALL["&amp;ARTOMORO[#Headers]&amp;"]"),rowPointer2))</f>
        <v/>
      </c>
      <c r="Q247" s="3" t="str">
        <f ca="1">IF(INDEX(INDIRECT("ALL["&amp;ARTOMORO[#Headers]&amp;"]"),rowPointer2)="","",INDEX(INDIRECT("ALL["&amp;ARTOMORO[#Headers]&amp;"]"),rowPointer2))</f>
        <v/>
      </c>
      <c r="R247" s="6" t="str">
        <f ca="1">IF(INDEX(INDIRECT("ALL["&amp;ARTOMORO[#Headers]&amp;"]"),rowPointer2)="","",INDEX(INDIRECT("ALL["&amp;ARTOMORO[#Headers]&amp;"]"),rowPointer2))</f>
        <v/>
      </c>
      <c r="S247" s="4" t="str">
        <f ca="1">IF(INDEX(INDIRECT("ALL["&amp;ARTOMORO[#Headers]&amp;"]"),rowPointer2)="","",INDEX(INDIRECT("ALL["&amp;ARTOMORO[#Headers]&amp;"]"),rowPointer2))</f>
        <v/>
      </c>
      <c r="T247" s="4" t="str">
        <f ca="1">IF(INDEX(INDIRECT("ALL["&amp;ARTOMORO[#Headers]&amp;"]"),rowPointer2)="","",INDEX(INDIRECT("ALL["&amp;ARTOMORO[#Headers]&amp;"]"),rowPointer2))</f>
        <v/>
      </c>
      <c r="U247" s="3" t="str">
        <f ca="1">IF(INDEX(INDIRECT("ALL["&amp;ARTOMORO[#Headers]&amp;"]"),rowPointer2)="","",INDEX(INDIRECT("ALL["&amp;ARTOMORO[#Headers]&amp;"]"),rowPointer2))</f>
        <v/>
      </c>
      <c r="V247" s="6" t="str">
        <f ca="1">IF(INDEX(INDIRECT("ALL["&amp;ARTOMORO[#Headers]&amp;"]"),rowPointer2)="","",INDEX(INDIRECT("ALL["&amp;ARTOMORO[#Headers]&amp;"]"),rowPointer2))</f>
        <v/>
      </c>
    </row>
    <row r="248" spans="1:22" x14ac:dyDescent="0.25">
      <c r="A248" s="7">
        <v>383</v>
      </c>
      <c r="C248">
        <f ca="1">INDEX(INDIRECT("ALL["&amp;ARTOMORO[#Headers]&amp;"]"),rowPointer2)</f>
        <v>383</v>
      </c>
      <c r="D248" s="2">
        <f ca="1">INDEX(INDIRECT("ALL["&amp;ARTOMORO[#Headers]&amp;"]"),rowPointer2)</f>
        <v>44940</v>
      </c>
      <c r="E248" s="2">
        <f ca="1">IF(ARTOMORO[[#This Row],[TGL MASUK_H]]&gt;D247,ARTOMORO[[#This Row],[TGL MASUK_H]],IF(ARTOMORO[[#This Row],[ID]]=42,ARTOMORO[[#This Row],[TGL MASUK_H]],""))</f>
        <v>44940</v>
      </c>
      <c r="F248" s="6" t="str">
        <f ca="1">IF(INDEX(INDIRECT("ALL["&amp;ARTOMORO[#Headers]&amp;"]"),rowPointer2)="","",INDEX(INDIRECT("ALL["&amp;ARTOMORO[#Headers]&amp;"]"),rowPointer2))</f>
        <v>ATALI MAKMUR</v>
      </c>
      <c r="G248" s="6" t="str">
        <f ca="1">IF(INDEX(INDIRECT("ALL["&amp;ARTOMORO[#Headers]&amp;"]"),rowPointer2)="","",INDEX(INDIRECT("ALL["&amp;ARTOMORO[#Headers]&amp;"]"),rowPointer2))</f>
        <v>ARTO MORO</v>
      </c>
      <c r="H248" s="6" t="str">
        <f ca="1">IF(INDEX(INDIRECT("ALL["&amp;ARTOMORO[#Headers]&amp;"]"),rowPointer2)="","",INDEX(INDIRECT("ALL["&amp;ARTOMORO[#Headers]&amp;"]"),rowPointer2))</f>
        <v>SA230100612</v>
      </c>
      <c r="I248" s="6" t="str">
        <f ca="1">IF(INDEX(INDIRECT("ALL["&amp;ARTOMORO[#Headers]&amp;"]"),rowPointer2)="","",INDEX(INDIRECT("ALL["&amp;ARTOMORO[#Headers]&amp;"]"),rowPointer2))</f>
        <v/>
      </c>
      <c r="J248" s="2">
        <f ca="1">IF(INDEX(INDIRECT("ALL["&amp;ARTOMORO[#Headers]&amp;"]"),rowPointer2)="","",INDEX(INDIRECT("ALL["&amp;ARTOMORO[#Headers]&amp;"]"),rowPointer2))</f>
        <v>44937</v>
      </c>
      <c r="K248" s="6" t="str">
        <f ca="1">IF(INDEX(INDIRECT("ALL["&amp;ARTOMORO[#Headers]&amp;"]"),rowPointer2)="","",INDEX(INDIRECT("ALL["&amp;ARTOMORO[#Headers]&amp;"]"),rowPointer2))</f>
        <v/>
      </c>
      <c r="L248" s="6" t="str">
        <f ca="1">IF(INDEX(INDIRECT("ALL["&amp;ARTOMORO[#Headers]&amp;"]"),rowPointer2)="","",INDEX(INDIRECT("ALL["&amp;ARTOMORO[#Headers]&amp;"]"),rowPointer2))</f>
        <v>CORRECTION TAPE CT-522 JK</v>
      </c>
      <c r="M248" s="6">
        <f ca="1">IF(INDEX(INDIRECT("ALL["&amp;ARTOMORO[#Headers]&amp;"]"),rowPointer2)="","",INDEX(INDIRECT("ALL["&amp;ARTOMORO[#Headers]&amp;"]"),rowPointer2))</f>
        <v>10</v>
      </c>
      <c r="N248" s="6">
        <f ca="1">IF(INDEX(INDIRECT("ALL["&amp;ARTOMORO[#Headers]&amp;"]"),rowPointer2)="","",INDEX(INDIRECT("ALL["&amp;ARTOMORO[#Headers]&amp;"]"),rowPointer2))</f>
        <v>7200</v>
      </c>
      <c r="O248" s="6" t="str">
        <f ca="1">IF(INDEX(INDIRECT("ALL["&amp;ARTOMORO[#Headers]&amp;"]"),rowPointer2)="","",INDEX(INDIRECT("ALL["&amp;ARTOMORO[#Headers]&amp;"]"),rowPointer2))</f>
        <v>PCS</v>
      </c>
      <c r="P248" s="3">
        <f ca="1">IF(INDEX(INDIRECT("ALL["&amp;ARTOMORO[#Headers]&amp;"]"),rowPointer2)="","",INDEX(INDIRECT("ALL["&amp;ARTOMORO[#Headers]&amp;"]"),rowPointer2))</f>
        <v>4800</v>
      </c>
      <c r="Q248" s="3" t="str">
        <f ca="1">IF(INDEX(INDIRECT("ALL["&amp;ARTOMORO[#Headers]&amp;"]"),rowPointer2)="","",INDEX(INDIRECT("ALL["&amp;ARTOMORO[#Headers]&amp;"]"),rowPointer2))</f>
        <v/>
      </c>
      <c r="R248" s="6" t="str">
        <f ca="1">IF(INDEX(INDIRECT("ALL["&amp;ARTOMORO[#Headers]&amp;"]"),rowPointer2)="","",INDEX(INDIRECT("ALL["&amp;ARTOMORO[#Headers]&amp;"]"),rowPointer2))</f>
        <v>60 BOX X 12 PCS</v>
      </c>
      <c r="S248" s="4">
        <f ca="1">IF(INDEX(INDIRECT("ALL["&amp;ARTOMORO[#Headers]&amp;"]"),rowPointer2)="","",INDEX(INDIRECT("ALL["&amp;ARTOMORO[#Headers]&amp;"]"),rowPointer2))</f>
        <v>0.125</v>
      </c>
      <c r="T248" s="4">
        <f ca="1">IF(INDEX(INDIRECT("ALL["&amp;ARTOMORO[#Headers]&amp;"]"),rowPointer2)="","",INDEX(INDIRECT("ALL["&amp;ARTOMORO[#Headers]&amp;"]"),rowPointer2))</f>
        <v>0.05</v>
      </c>
      <c r="U248" s="3" t="str">
        <f ca="1">IF(INDEX(INDIRECT("ALL["&amp;ARTOMORO[#Headers]&amp;"]"),rowPointer2)="","",INDEX(INDIRECT("ALL["&amp;ARTOMORO[#Headers]&amp;"]"),rowPointer2))</f>
        <v/>
      </c>
      <c r="V248" s="6" t="str">
        <f ca="1">IF(INDEX(INDIRECT("ALL["&amp;ARTOMORO[#Headers]&amp;"]"),rowPointer2)="","",INDEX(INDIRECT("ALL["&amp;ARTOMORO[#Headers]&amp;"]"),rowPointer2))</f>
        <v/>
      </c>
    </row>
    <row r="249" spans="1:22" x14ac:dyDescent="0.25">
      <c r="A249" s="7">
        <v>384</v>
      </c>
      <c r="C249" t="str">
        <f ca="1">INDEX(INDIRECT("ALL["&amp;ARTOMORO[#Headers]&amp;"]"),rowPointer2)</f>
        <v/>
      </c>
      <c r="D249" s="2">
        <f ca="1">INDEX(INDIRECT("ALL["&amp;ARTOMORO[#Headers]&amp;"]"),rowPointer2)</f>
        <v>44940</v>
      </c>
      <c r="E249" s="2" t="str">
        <f ca="1">IF(ARTOMORO[[#This Row],[TGL MASUK_H]]&gt;D248,ARTOMORO[[#This Row],[TGL MASUK_H]],IF(ARTOMORO[[#This Row],[ID]]=42,ARTOMORO[[#This Row],[TGL MASUK_H]],""))</f>
        <v/>
      </c>
      <c r="F249" s="6" t="str">
        <f ca="1">IF(INDEX(INDIRECT("ALL["&amp;ARTOMORO[#Headers]&amp;"]"),rowPointer2)="","",INDEX(INDIRECT("ALL["&amp;ARTOMORO[#Headers]&amp;"]"),rowPointer2))</f>
        <v/>
      </c>
      <c r="G249" s="6" t="str">
        <f ca="1">IF(INDEX(INDIRECT("ALL["&amp;ARTOMORO[#Headers]&amp;"]"),rowPointer2)="","",INDEX(INDIRECT("ALL["&amp;ARTOMORO[#Headers]&amp;"]"),rowPointer2))</f>
        <v/>
      </c>
      <c r="H249" s="6" t="str">
        <f ca="1">IF(INDEX(INDIRECT("ALL["&amp;ARTOMORO[#Headers]&amp;"]"),rowPointer2)="","",INDEX(INDIRECT("ALL["&amp;ARTOMORO[#Headers]&amp;"]"),rowPointer2))</f>
        <v/>
      </c>
      <c r="I249" s="6" t="str">
        <f ca="1">IF(INDEX(INDIRECT("ALL["&amp;ARTOMORO[#Headers]&amp;"]"),rowPointer2)="","",INDEX(INDIRECT("ALL["&amp;ARTOMORO[#Headers]&amp;"]"),rowPointer2))</f>
        <v/>
      </c>
      <c r="J249" s="2" t="str">
        <f ca="1">IF(INDEX(INDIRECT("ALL["&amp;ARTOMORO[#Headers]&amp;"]"),rowPointer2)="","",INDEX(INDIRECT("ALL["&amp;ARTOMORO[#Headers]&amp;"]"),rowPointer2))</f>
        <v/>
      </c>
      <c r="K249" s="6" t="str">
        <f ca="1">IF(INDEX(INDIRECT("ALL["&amp;ARTOMORO[#Headers]&amp;"]"),rowPointer2)="","",INDEX(INDIRECT("ALL["&amp;ARTOMORO[#Headers]&amp;"]"),rowPointer2))</f>
        <v/>
      </c>
      <c r="L249" s="6" t="str">
        <f ca="1">IF(INDEX(INDIRECT("ALL["&amp;ARTOMORO[#Headers]&amp;"]"),rowPointer2)="","",INDEX(INDIRECT("ALL["&amp;ARTOMORO[#Headers]&amp;"]"),rowPointer2))</f>
        <v/>
      </c>
      <c r="M249" s="6" t="str">
        <f ca="1">IF(INDEX(INDIRECT("ALL["&amp;ARTOMORO[#Headers]&amp;"]"),rowPointer2)="","",INDEX(INDIRECT("ALL["&amp;ARTOMORO[#Headers]&amp;"]"),rowPointer2))</f>
        <v/>
      </c>
      <c r="N249" s="6" t="str">
        <f ca="1">IF(INDEX(INDIRECT("ALL["&amp;ARTOMORO[#Headers]&amp;"]"),rowPointer2)="","",INDEX(INDIRECT("ALL["&amp;ARTOMORO[#Headers]&amp;"]"),rowPointer2))</f>
        <v/>
      </c>
      <c r="O249" s="6" t="str">
        <f ca="1">IF(INDEX(INDIRECT("ALL["&amp;ARTOMORO[#Headers]&amp;"]"),rowPointer2)="","",INDEX(INDIRECT("ALL["&amp;ARTOMORO[#Headers]&amp;"]"),rowPointer2))</f>
        <v/>
      </c>
      <c r="P249" s="3" t="str">
        <f ca="1">IF(INDEX(INDIRECT("ALL["&amp;ARTOMORO[#Headers]&amp;"]"),rowPointer2)="","",INDEX(INDIRECT("ALL["&amp;ARTOMORO[#Headers]&amp;"]"),rowPointer2))</f>
        <v/>
      </c>
      <c r="Q249" s="3" t="str">
        <f ca="1">IF(INDEX(INDIRECT("ALL["&amp;ARTOMORO[#Headers]&amp;"]"),rowPointer2)="","",INDEX(INDIRECT("ALL["&amp;ARTOMORO[#Headers]&amp;"]"),rowPointer2))</f>
        <v/>
      </c>
      <c r="R249" s="6" t="str">
        <f ca="1">IF(INDEX(INDIRECT("ALL["&amp;ARTOMORO[#Headers]&amp;"]"),rowPointer2)="","",INDEX(INDIRECT("ALL["&amp;ARTOMORO[#Headers]&amp;"]"),rowPointer2))</f>
        <v/>
      </c>
      <c r="S249" s="4" t="str">
        <f ca="1">IF(INDEX(INDIRECT("ALL["&amp;ARTOMORO[#Headers]&amp;"]"),rowPointer2)="","",INDEX(INDIRECT("ALL["&amp;ARTOMORO[#Headers]&amp;"]"),rowPointer2))</f>
        <v/>
      </c>
      <c r="T249" s="4" t="str">
        <f ca="1">IF(INDEX(INDIRECT("ALL["&amp;ARTOMORO[#Headers]&amp;"]"),rowPointer2)="","",INDEX(INDIRECT("ALL["&amp;ARTOMORO[#Headers]&amp;"]"),rowPointer2))</f>
        <v/>
      </c>
      <c r="U249" s="3" t="str">
        <f ca="1">IF(INDEX(INDIRECT("ALL["&amp;ARTOMORO[#Headers]&amp;"]"),rowPointer2)="","",INDEX(INDIRECT("ALL["&amp;ARTOMORO[#Headers]&amp;"]"),rowPointer2))</f>
        <v/>
      </c>
      <c r="V249" s="6" t="str">
        <f ca="1">IF(INDEX(INDIRECT("ALL["&amp;ARTOMORO[#Headers]&amp;"]"),rowPointer2)="","",INDEX(INDIRECT("ALL["&amp;ARTOMORO[#Headers]&amp;"]"),rowPointer2))</f>
        <v/>
      </c>
    </row>
    <row r="250" spans="1:22" x14ac:dyDescent="0.25">
      <c r="A250" s="7">
        <v>385</v>
      </c>
      <c r="C250">
        <f ca="1">INDEX(INDIRECT("ALL["&amp;ARTOMORO[#Headers]&amp;"]"),rowPointer2)</f>
        <v>385</v>
      </c>
      <c r="D250" s="2">
        <f ca="1">INDEX(INDIRECT("ALL["&amp;ARTOMORO[#Headers]&amp;"]"),rowPointer2)</f>
        <v>44940</v>
      </c>
      <c r="E250" s="2" t="str">
        <f ca="1">IF(ARTOMORO[[#This Row],[TGL MASUK_H]]&gt;D249,ARTOMORO[[#This Row],[TGL MASUK_H]],IF(ARTOMORO[[#This Row],[ID]]=42,ARTOMORO[[#This Row],[TGL MASUK_H]],""))</f>
        <v/>
      </c>
      <c r="F250" s="6" t="str">
        <f ca="1">IF(INDEX(INDIRECT("ALL["&amp;ARTOMORO[#Headers]&amp;"]"),rowPointer2)="","",INDEX(INDIRECT("ALL["&amp;ARTOMORO[#Headers]&amp;"]"),rowPointer2))</f>
        <v>99 JAYA UTAMA</v>
      </c>
      <c r="G250" s="6" t="str">
        <f ca="1">IF(INDEX(INDIRECT("ALL["&amp;ARTOMORO[#Headers]&amp;"]"),rowPointer2)="","",INDEX(INDIRECT("ALL["&amp;ARTOMORO[#Headers]&amp;"]"),rowPointer2))</f>
        <v>ARTO MORO</v>
      </c>
      <c r="H250" s="6" t="str">
        <f ca="1">IF(INDEX(INDIRECT("ALL["&amp;ARTOMORO[#Headers]&amp;"]"),rowPointer2)="","",INDEX(INDIRECT("ALL["&amp;ARTOMORO[#Headers]&amp;"]"),rowPointer2))</f>
        <v>JUA325/23</v>
      </c>
      <c r="I250" s="6" t="str">
        <f ca="1">IF(INDEX(INDIRECT("ALL["&amp;ARTOMORO[#Headers]&amp;"]"),rowPointer2)="","",INDEX(INDIRECT("ALL["&amp;ARTOMORO[#Headers]&amp;"]"),rowPointer2))</f>
        <v/>
      </c>
      <c r="J250" s="2">
        <f ca="1">IF(INDEX(INDIRECT("ALL["&amp;ARTOMORO[#Headers]&amp;"]"),rowPointer2)="","",INDEX(INDIRECT("ALL["&amp;ARTOMORO[#Headers]&amp;"]"),rowPointer2))</f>
        <v>44938</v>
      </c>
      <c r="K250" s="6" t="str">
        <f ca="1">IF(INDEX(INDIRECT("ALL["&amp;ARTOMORO[#Headers]&amp;"]"),rowPointer2)="","",INDEX(INDIRECT("ALL["&amp;ARTOMORO[#Headers]&amp;"]"),rowPointer2))</f>
        <v/>
      </c>
      <c r="L250" s="6" t="str">
        <f ca="1">IF(INDEX(INDIRECT("ALL["&amp;ARTOMORO[#Headers]&amp;"]"),rowPointer2)="","",INDEX(INDIRECT("ALL["&amp;ARTOMORO[#Headers]&amp;"]"),rowPointer2))</f>
        <v>GEL ZHIXIN + REFILL G-3118</v>
      </c>
      <c r="M250" s="6">
        <f ca="1">IF(INDEX(INDIRECT("ALL["&amp;ARTOMORO[#Headers]&amp;"]"),rowPointer2)="","",INDEX(INDIRECT("ALL["&amp;ARTOMORO[#Headers]&amp;"]"),rowPointer2))</f>
        <v>1</v>
      </c>
      <c r="N250" s="6">
        <f ca="1">IF(INDEX(INDIRECT("ALL["&amp;ARTOMORO[#Headers]&amp;"]"),rowPointer2)="","",INDEX(INDIRECT("ALL["&amp;ARTOMORO[#Headers]&amp;"]"),rowPointer2))</f>
        <v>120</v>
      </c>
      <c r="O250" s="6" t="str">
        <f ca="1">IF(INDEX(INDIRECT("ALL["&amp;ARTOMORO[#Headers]&amp;"]"),rowPointer2)="","",INDEX(INDIRECT("ALL["&amp;ARTOMORO[#Headers]&amp;"]"),rowPointer2))</f>
        <v>LSN</v>
      </c>
      <c r="P250" s="3">
        <f ca="1">IF(INDEX(INDIRECT("ALL["&amp;ARTOMORO[#Headers]&amp;"]"),rowPointer2)="","",INDEX(INDIRECT("ALL["&amp;ARTOMORO[#Headers]&amp;"]"),rowPointer2))</f>
        <v>18250</v>
      </c>
      <c r="Q250" s="3" t="str">
        <f ca="1">IF(INDEX(INDIRECT("ALL["&amp;ARTOMORO[#Headers]&amp;"]"),rowPointer2)="","",INDEX(INDIRECT("ALL["&amp;ARTOMORO[#Headers]&amp;"]"),rowPointer2))</f>
        <v/>
      </c>
      <c r="R250" s="6" t="str">
        <f ca="1">IF(INDEX(INDIRECT("ALL["&amp;ARTOMORO[#Headers]&amp;"]"),rowPointer2)="","",INDEX(INDIRECT("ALL["&amp;ARTOMORO[#Headers]&amp;"]"),rowPointer2))</f>
        <v>120 LSN</v>
      </c>
      <c r="S250" s="4" t="str">
        <f ca="1">IF(INDEX(INDIRECT("ALL["&amp;ARTOMORO[#Headers]&amp;"]"),rowPointer2)="","",INDEX(INDIRECT("ALL["&amp;ARTOMORO[#Headers]&amp;"]"),rowPointer2))</f>
        <v/>
      </c>
      <c r="T250" s="4" t="str">
        <f ca="1">IF(INDEX(INDIRECT("ALL["&amp;ARTOMORO[#Headers]&amp;"]"),rowPointer2)="","",INDEX(INDIRECT("ALL["&amp;ARTOMORO[#Headers]&amp;"]"),rowPointer2))</f>
        <v/>
      </c>
      <c r="U250" s="3" t="str">
        <f ca="1">IF(INDEX(INDIRECT("ALL["&amp;ARTOMORO[#Headers]&amp;"]"),rowPointer2)="","",INDEX(INDIRECT("ALL["&amp;ARTOMORO[#Headers]&amp;"]"),rowPointer2))</f>
        <v/>
      </c>
      <c r="V250" s="6" t="str">
        <f ca="1">IF(INDEX(INDIRECT("ALL["&amp;ARTOMORO[#Headers]&amp;"]"),rowPointer2)="","",INDEX(INDIRECT("ALL["&amp;ARTOMORO[#Headers]&amp;"]"),rowPointer2))</f>
        <v/>
      </c>
    </row>
    <row r="251" spans="1:22" x14ac:dyDescent="0.25">
      <c r="A251" s="7">
        <v>386</v>
      </c>
      <c r="C251" t="str">
        <f ca="1">INDEX(INDIRECT("ALL["&amp;ARTOMORO[#Headers]&amp;"]"),rowPointer2)</f>
        <v/>
      </c>
      <c r="D251" s="2">
        <f ca="1">INDEX(INDIRECT("ALL["&amp;ARTOMORO[#Headers]&amp;"]"),rowPointer2)</f>
        <v>44940</v>
      </c>
      <c r="E251" s="2" t="str">
        <f ca="1">IF(ARTOMORO[[#This Row],[TGL MASUK_H]]&gt;D250,ARTOMORO[[#This Row],[TGL MASUK_H]],IF(ARTOMORO[[#This Row],[ID]]=42,ARTOMORO[[#This Row],[TGL MASUK_H]],""))</f>
        <v/>
      </c>
      <c r="F251" s="6" t="str">
        <f ca="1">IF(INDEX(INDIRECT("ALL["&amp;ARTOMORO[#Headers]&amp;"]"),rowPointer2)="","",INDEX(INDIRECT("ALL["&amp;ARTOMORO[#Headers]&amp;"]"),rowPointer2))</f>
        <v/>
      </c>
      <c r="G251" s="6" t="str">
        <f ca="1">IF(INDEX(INDIRECT("ALL["&amp;ARTOMORO[#Headers]&amp;"]"),rowPointer2)="","",INDEX(INDIRECT("ALL["&amp;ARTOMORO[#Headers]&amp;"]"),rowPointer2))</f>
        <v/>
      </c>
      <c r="H251" s="6" t="str">
        <f ca="1">IF(INDEX(INDIRECT("ALL["&amp;ARTOMORO[#Headers]&amp;"]"),rowPointer2)="","",INDEX(INDIRECT("ALL["&amp;ARTOMORO[#Headers]&amp;"]"),rowPointer2))</f>
        <v/>
      </c>
      <c r="I251" s="6" t="str">
        <f ca="1">IF(INDEX(INDIRECT("ALL["&amp;ARTOMORO[#Headers]&amp;"]"),rowPointer2)="","",INDEX(INDIRECT("ALL["&amp;ARTOMORO[#Headers]&amp;"]"),rowPointer2))</f>
        <v/>
      </c>
      <c r="J251" s="2" t="str">
        <f ca="1">IF(INDEX(INDIRECT("ALL["&amp;ARTOMORO[#Headers]&amp;"]"),rowPointer2)="","",INDEX(INDIRECT("ALL["&amp;ARTOMORO[#Headers]&amp;"]"),rowPointer2))</f>
        <v/>
      </c>
      <c r="K251" s="6" t="str">
        <f ca="1">IF(INDEX(INDIRECT("ALL["&amp;ARTOMORO[#Headers]&amp;"]"),rowPointer2)="","",INDEX(INDIRECT("ALL["&amp;ARTOMORO[#Headers]&amp;"]"),rowPointer2))</f>
        <v/>
      </c>
      <c r="L251" s="6" t="str">
        <f ca="1">IF(INDEX(INDIRECT("ALL["&amp;ARTOMORO[#Headers]&amp;"]"),rowPointer2)="","",INDEX(INDIRECT("ALL["&amp;ARTOMORO[#Headers]&amp;"]"),rowPointer2))</f>
        <v>GEL ZHIXIN + REFILL G-3103</v>
      </c>
      <c r="M251" s="6">
        <f ca="1">IF(INDEX(INDIRECT("ALL["&amp;ARTOMORO[#Headers]&amp;"]"),rowPointer2)="","",INDEX(INDIRECT("ALL["&amp;ARTOMORO[#Headers]&amp;"]"),rowPointer2))</f>
        <v>1</v>
      </c>
      <c r="N251" s="6">
        <f ca="1">IF(INDEX(INDIRECT("ALL["&amp;ARTOMORO[#Headers]&amp;"]"),rowPointer2)="","",INDEX(INDIRECT("ALL["&amp;ARTOMORO[#Headers]&amp;"]"),rowPointer2))</f>
        <v>120</v>
      </c>
      <c r="O251" s="6" t="str">
        <f ca="1">IF(INDEX(INDIRECT("ALL["&amp;ARTOMORO[#Headers]&amp;"]"),rowPointer2)="","",INDEX(INDIRECT("ALL["&amp;ARTOMORO[#Headers]&amp;"]"),rowPointer2))</f>
        <v>LSN</v>
      </c>
      <c r="P251" s="3">
        <f ca="1">IF(INDEX(INDIRECT("ALL["&amp;ARTOMORO[#Headers]&amp;"]"),rowPointer2)="","",INDEX(INDIRECT("ALL["&amp;ARTOMORO[#Headers]&amp;"]"),rowPointer2))</f>
        <v>18250</v>
      </c>
      <c r="Q251" s="3" t="str">
        <f ca="1">IF(INDEX(INDIRECT("ALL["&amp;ARTOMORO[#Headers]&amp;"]"),rowPointer2)="","",INDEX(INDIRECT("ALL["&amp;ARTOMORO[#Headers]&amp;"]"),rowPointer2))</f>
        <v/>
      </c>
      <c r="R251" s="6" t="str">
        <f ca="1">IF(INDEX(INDIRECT("ALL["&amp;ARTOMORO[#Headers]&amp;"]"),rowPointer2)="","",INDEX(INDIRECT("ALL["&amp;ARTOMORO[#Headers]&amp;"]"),rowPointer2))</f>
        <v>120 LSN</v>
      </c>
      <c r="S251" s="4" t="str">
        <f ca="1">IF(INDEX(INDIRECT("ALL["&amp;ARTOMORO[#Headers]&amp;"]"),rowPointer2)="","",INDEX(INDIRECT("ALL["&amp;ARTOMORO[#Headers]&amp;"]"),rowPointer2))</f>
        <v/>
      </c>
      <c r="T251" s="4" t="str">
        <f ca="1">IF(INDEX(INDIRECT("ALL["&amp;ARTOMORO[#Headers]&amp;"]"),rowPointer2)="","",INDEX(INDIRECT("ALL["&amp;ARTOMORO[#Headers]&amp;"]"),rowPointer2))</f>
        <v/>
      </c>
      <c r="U251" s="3" t="str">
        <f ca="1">IF(INDEX(INDIRECT("ALL["&amp;ARTOMORO[#Headers]&amp;"]"),rowPointer2)="","",INDEX(INDIRECT("ALL["&amp;ARTOMORO[#Headers]&amp;"]"),rowPointer2))</f>
        <v/>
      </c>
      <c r="V251" s="6" t="str">
        <f ca="1">IF(INDEX(INDIRECT("ALL["&amp;ARTOMORO[#Headers]&amp;"]"),rowPointer2)="","",INDEX(INDIRECT("ALL["&amp;ARTOMORO[#Headers]&amp;"]"),rowPointer2))</f>
        <v/>
      </c>
    </row>
    <row r="252" spans="1:22" x14ac:dyDescent="0.25">
      <c r="A252" s="7">
        <v>387</v>
      </c>
      <c r="C252" t="str">
        <f ca="1">INDEX(INDIRECT("ALL["&amp;ARTOMORO[#Headers]&amp;"]"),rowPointer2)</f>
        <v/>
      </c>
      <c r="D252" s="2">
        <f ca="1">INDEX(INDIRECT("ALL["&amp;ARTOMORO[#Headers]&amp;"]"),rowPointer2)</f>
        <v>44940</v>
      </c>
      <c r="E252" s="2" t="str">
        <f ca="1">IF(ARTOMORO[[#This Row],[TGL MASUK_H]]&gt;D251,ARTOMORO[[#This Row],[TGL MASUK_H]],IF(ARTOMORO[[#This Row],[ID]]=42,ARTOMORO[[#This Row],[TGL MASUK_H]],""))</f>
        <v/>
      </c>
      <c r="F252" s="6" t="str">
        <f ca="1">IF(INDEX(INDIRECT("ALL["&amp;ARTOMORO[#Headers]&amp;"]"),rowPointer2)="","",INDEX(INDIRECT("ALL["&amp;ARTOMORO[#Headers]&amp;"]"),rowPointer2))</f>
        <v/>
      </c>
      <c r="G252" s="6" t="str">
        <f ca="1">IF(INDEX(INDIRECT("ALL["&amp;ARTOMORO[#Headers]&amp;"]"),rowPointer2)="","",INDEX(INDIRECT("ALL["&amp;ARTOMORO[#Headers]&amp;"]"),rowPointer2))</f>
        <v/>
      </c>
      <c r="H252" s="6" t="str">
        <f ca="1">IF(INDEX(INDIRECT("ALL["&amp;ARTOMORO[#Headers]&amp;"]"),rowPointer2)="","",INDEX(INDIRECT("ALL["&amp;ARTOMORO[#Headers]&amp;"]"),rowPointer2))</f>
        <v/>
      </c>
      <c r="I252" s="6" t="str">
        <f ca="1">IF(INDEX(INDIRECT("ALL["&amp;ARTOMORO[#Headers]&amp;"]"),rowPointer2)="","",INDEX(INDIRECT("ALL["&amp;ARTOMORO[#Headers]&amp;"]"),rowPointer2))</f>
        <v/>
      </c>
      <c r="J252" s="2" t="str">
        <f ca="1">IF(INDEX(INDIRECT("ALL["&amp;ARTOMORO[#Headers]&amp;"]"),rowPointer2)="","",INDEX(INDIRECT("ALL["&amp;ARTOMORO[#Headers]&amp;"]"),rowPointer2))</f>
        <v/>
      </c>
      <c r="K252" s="6" t="str">
        <f ca="1">IF(INDEX(INDIRECT("ALL["&amp;ARTOMORO[#Headers]&amp;"]"),rowPointer2)="","",INDEX(INDIRECT("ALL["&amp;ARTOMORO[#Headers]&amp;"]"),rowPointer2))</f>
        <v/>
      </c>
      <c r="L252" s="6" t="str">
        <f ca="1">IF(INDEX(INDIRECT("ALL["&amp;ARTOMORO[#Headers]&amp;"]"),rowPointer2)="","",INDEX(INDIRECT("ALL["&amp;ARTOMORO[#Headers]&amp;"]"),rowPointer2))</f>
        <v>GEL ZHIXIN + REFILL G-3093</v>
      </c>
      <c r="M252" s="6">
        <f ca="1">IF(INDEX(INDIRECT("ALL["&amp;ARTOMORO[#Headers]&amp;"]"),rowPointer2)="","",INDEX(INDIRECT("ALL["&amp;ARTOMORO[#Headers]&amp;"]"),rowPointer2))</f>
        <v>1</v>
      </c>
      <c r="N252" s="6">
        <f ca="1">IF(INDEX(INDIRECT("ALL["&amp;ARTOMORO[#Headers]&amp;"]"),rowPointer2)="","",INDEX(INDIRECT("ALL["&amp;ARTOMORO[#Headers]&amp;"]"),rowPointer2))</f>
        <v>120</v>
      </c>
      <c r="O252" s="6" t="str">
        <f ca="1">IF(INDEX(INDIRECT("ALL["&amp;ARTOMORO[#Headers]&amp;"]"),rowPointer2)="","",INDEX(INDIRECT("ALL["&amp;ARTOMORO[#Headers]&amp;"]"),rowPointer2))</f>
        <v>LSN</v>
      </c>
      <c r="P252" s="3">
        <f ca="1">IF(INDEX(INDIRECT("ALL["&amp;ARTOMORO[#Headers]&amp;"]"),rowPointer2)="","",INDEX(INDIRECT("ALL["&amp;ARTOMORO[#Headers]&amp;"]"),rowPointer2))</f>
        <v>18250</v>
      </c>
      <c r="Q252" s="3" t="str">
        <f ca="1">IF(INDEX(INDIRECT("ALL["&amp;ARTOMORO[#Headers]&amp;"]"),rowPointer2)="","",INDEX(INDIRECT("ALL["&amp;ARTOMORO[#Headers]&amp;"]"),rowPointer2))</f>
        <v/>
      </c>
      <c r="R252" s="6" t="str">
        <f ca="1">IF(INDEX(INDIRECT("ALL["&amp;ARTOMORO[#Headers]&amp;"]"),rowPointer2)="","",INDEX(INDIRECT("ALL["&amp;ARTOMORO[#Headers]&amp;"]"),rowPointer2))</f>
        <v>120 LSN</v>
      </c>
      <c r="S252" s="4" t="str">
        <f ca="1">IF(INDEX(INDIRECT("ALL["&amp;ARTOMORO[#Headers]&amp;"]"),rowPointer2)="","",INDEX(INDIRECT("ALL["&amp;ARTOMORO[#Headers]&amp;"]"),rowPointer2))</f>
        <v/>
      </c>
      <c r="T252" s="4" t="str">
        <f ca="1">IF(INDEX(INDIRECT("ALL["&amp;ARTOMORO[#Headers]&amp;"]"),rowPointer2)="","",INDEX(INDIRECT("ALL["&amp;ARTOMORO[#Headers]&amp;"]"),rowPointer2))</f>
        <v/>
      </c>
      <c r="U252" s="3" t="str">
        <f ca="1">IF(INDEX(INDIRECT("ALL["&amp;ARTOMORO[#Headers]&amp;"]"),rowPointer2)="","",INDEX(INDIRECT("ALL["&amp;ARTOMORO[#Headers]&amp;"]"),rowPointer2))</f>
        <v/>
      </c>
      <c r="V252" s="6" t="str">
        <f ca="1">IF(INDEX(INDIRECT("ALL["&amp;ARTOMORO[#Headers]&amp;"]"),rowPointer2)="","",INDEX(INDIRECT("ALL["&amp;ARTOMORO[#Headers]&amp;"]"),rowPointer2))</f>
        <v/>
      </c>
    </row>
    <row r="253" spans="1:22" x14ac:dyDescent="0.25">
      <c r="A253" s="7">
        <v>388</v>
      </c>
      <c r="C253" t="str">
        <f ca="1">INDEX(INDIRECT("ALL["&amp;ARTOMORO[#Headers]&amp;"]"),rowPointer2)</f>
        <v/>
      </c>
      <c r="D253" s="2">
        <f ca="1">INDEX(INDIRECT("ALL["&amp;ARTOMORO[#Headers]&amp;"]"),rowPointer2)</f>
        <v>44940</v>
      </c>
      <c r="E253" s="2" t="str">
        <f ca="1">IF(ARTOMORO[[#This Row],[TGL MASUK_H]]&gt;D252,ARTOMORO[[#This Row],[TGL MASUK_H]],IF(ARTOMORO[[#This Row],[ID]]=42,ARTOMORO[[#This Row],[TGL MASUK_H]],""))</f>
        <v/>
      </c>
      <c r="F253" s="6" t="str">
        <f ca="1">IF(INDEX(INDIRECT("ALL["&amp;ARTOMORO[#Headers]&amp;"]"),rowPointer2)="","",INDEX(INDIRECT("ALL["&amp;ARTOMORO[#Headers]&amp;"]"),rowPointer2))</f>
        <v/>
      </c>
      <c r="G253" s="6" t="str">
        <f ca="1">IF(INDEX(INDIRECT("ALL["&amp;ARTOMORO[#Headers]&amp;"]"),rowPointer2)="","",INDEX(INDIRECT("ALL["&amp;ARTOMORO[#Headers]&amp;"]"),rowPointer2))</f>
        <v/>
      </c>
      <c r="H253" s="6" t="str">
        <f ca="1">IF(INDEX(INDIRECT("ALL["&amp;ARTOMORO[#Headers]&amp;"]"),rowPointer2)="","",INDEX(INDIRECT("ALL["&amp;ARTOMORO[#Headers]&amp;"]"),rowPointer2))</f>
        <v/>
      </c>
      <c r="I253" s="6" t="str">
        <f ca="1">IF(INDEX(INDIRECT("ALL["&amp;ARTOMORO[#Headers]&amp;"]"),rowPointer2)="","",INDEX(INDIRECT("ALL["&amp;ARTOMORO[#Headers]&amp;"]"),rowPointer2))</f>
        <v/>
      </c>
      <c r="J253" s="2" t="str">
        <f ca="1">IF(INDEX(INDIRECT("ALL["&amp;ARTOMORO[#Headers]&amp;"]"),rowPointer2)="","",INDEX(INDIRECT("ALL["&amp;ARTOMORO[#Headers]&amp;"]"),rowPointer2))</f>
        <v/>
      </c>
      <c r="K253" s="6" t="str">
        <f ca="1">IF(INDEX(INDIRECT("ALL["&amp;ARTOMORO[#Headers]&amp;"]"),rowPointer2)="","",INDEX(INDIRECT("ALL["&amp;ARTOMORO[#Headers]&amp;"]"),rowPointer2))</f>
        <v/>
      </c>
      <c r="L253" s="6" t="str">
        <f ca="1">IF(INDEX(INDIRECT("ALL["&amp;ARTOMORO[#Headers]&amp;"]"),rowPointer2)="","",INDEX(INDIRECT("ALL["&amp;ARTOMORO[#Headers]&amp;"]"),rowPointer2))</f>
        <v>GEL ZHIXIN + REFILL G-3112</v>
      </c>
      <c r="M253" s="6">
        <f ca="1">IF(INDEX(INDIRECT("ALL["&amp;ARTOMORO[#Headers]&amp;"]"),rowPointer2)="","",INDEX(INDIRECT("ALL["&amp;ARTOMORO[#Headers]&amp;"]"),rowPointer2))</f>
        <v>1</v>
      </c>
      <c r="N253" s="6">
        <f ca="1">IF(INDEX(INDIRECT("ALL["&amp;ARTOMORO[#Headers]&amp;"]"),rowPointer2)="","",INDEX(INDIRECT("ALL["&amp;ARTOMORO[#Headers]&amp;"]"),rowPointer2))</f>
        <v>120</v>
      </c>
      <c r="O253" s="6" t="str">
        <f ca="1">IF(INDEX(INDIRECT("ALL["&amp;ARTOMORO[#Headers]&amp;"]"),rowPointer2)="","",INDEX(INDIRECT("ALL["&amp;ARTOMORO[#Headers]&amp;"]"),rowPointer2))</f>
        <v>LSN</v>
      </c>
      <c r="P253" s="3">
        <f ca="1">IF(INDEX(INDIRECT("ALL["&amp;ARTOMORO[#Headers]&amp;"]"),rowPointer2)="","",INDEX(INDIRECT("ALL["&amp;ARTOMORO[#Headers]&amp;"]"),rowPointer2))</f>
        <v>18250</v>
      </c>
      <c r="Q253" s="3" t="str">
        <f ca="1">IF(INDEX(INDIRECT("ALL["&amp;ARTOMORO[#Headers]&amp;"]"),rowPointer2)="","",INDEX(INDIRECT("ALL["&amp;ARTOMORO[#Headers]&amp;"]"),rowPointer2))</f>
        <v/>
      </c>
      <c r="R253" s="6" t="str">
        <f ca="1">IF(INDEX(INDIRECT("ALL["&amp;ARTOMORO[#Headers]&amp;"]"),rowPointer2)="","",INDEX(INDIRECT("ALL["&amp;ARTOMORO[#Headers]&amp;"]"),rowPointer2))</f>
        <v>120 LSN</v>
      </c>
      <c r="S253" s="4" t="str">
        <f ca="1">IF(INDEX(INDIRECT("ALL["&amp;ARTOMORO[#Headers]&amp;"]"),rowPointer2)="","",INDEX(INDIRECT("ALL["&amp;ARTOMORO[#Headers]&amp;"]"),rowPointer2))</f>
        <v/>
      </c>
      <c r="T253" s="4" t="str">
        <f ca="1">IF(INDEX(INDIRECT("ALL["&amp;ARTOMORO[#Headers]&amp;"]"),rowPointer2)="","",INDEX(INDIRECT("ALL["&amp;ARTOMORO[#Headers]&amp;"]"),rowPointer2))</f>
        <v/>
      </c>
      <c r="U253" s="3" t="str">
        <f ca="1">IF(INDEX(INDIRECT("ALL["&amp;ARTOMORO[#Headers]&amp;"]"),rowPointer2)="","",INDEX(INDIRECT("ALL["&amp;ARTOMORO[#Headers]&amp;"]"),rowPointer2))</f>
        <v/>
      </c>
      <c r="V253" s="6" t="str">
        <f ca="1">IF(INDEX(INDIRECT("ALL["&amp;ARTOMORO[#Headers]&amp;"]"),rowPointer2)="","",INDEX(INDIRECT("ALL["&amp;ARTOMORO[#Headers]&amp;"]"),rowPointer2))</f>
        <v/>
      </c>
    </row>
    <row r="254" spans="1:22" x14ac:dyDescent="0.25">
      <c r="A254" s="7">
        <v>389</v>
      </c>
      <c r="C254" t="str">
        <f ca="1">INDEX(INDIRECT("ALL["&amp;ARTOMORO[#Headers]&amp;"]"),rowPointer2)</f>
        <v/>
      </c>
      <c r="D254" s="2">
        <f ca="1">INDEX(INDIRECT("ALL["&amp;ARTOMORO[#Headers]&amp;"]"),rowPointer2)</f>
        <v>44940</v>
      </c>
      <c r="E254" s="2" t="str">
        <f ca="1">IF(ARTOMORO[[#This Row],[TGL MASUK_H]]&gt;D253,ARTOMORO[[#This Row],[TGL MASUK_H]],IF(ARTOMORO[[#This Row],[ID]]=42,ARTOMORO[[#This Row],[TGL MASUK_H]],""))</f>
        <v/>
      </c>
      <c r="F254" s="6" t="str">
        <f ca="1">IF(INDEX(INDIRECT("ALL["&amp;ARTOMORO[#Headers]&amp;"]"),rowPointer2)="","",INDEX(INDIRECT("ALL["&amp;ARTOMORO[#Headers]&amp;"]"),rowPointer2))</f>
        <v/>
      </c>
      <c r="G254" s="6" t="str">
        <f ca="1">IF(INDEX(INDIRECT("ALL["&amp;ARTOMORO[#Headers]&amp;"]"),rowPointer2)="","",INDEX(INDIRECT("ALL["&amp;ARTOMORO[#Headers]&amp;"]"),rowPointer2))</f>
        <v/>
      </c>
      <c r="H254" s="6" t="str">
        <f ca="1">IF(INDEX(INDIRECT("ALL["&amp;ARTOMORO[#Headers]&amp;"]"),rowPointer2)="","",INDEX(INDIRECT("ALL["&amp;ARTOMORO[#Headers]&amp;"]"),rowPointer2))</f>
        <v/>
      </c>
      <c r="I254" s="6" t="str">
        <f ca="1">IF(INDEX(INDIRECT("ALL["&amp;ARTOMORO[#Headers]&amp;"]"),rowPointer2)="","",INDEX(INDIRECT("ALL["&amp;ARTOMORO[#Headers]&amp;"]"),rowPointer2))</f>
        <v/>
      </c>
      <c r="J254" s="2" t="str">
        <f ca="1">IF(INDEX(INDIRECT("ALL["&amp;ARTOMORO[#Headers]&amp;"]"),rowPointer2)="","",INDEX(INDIRECT("ALL["&amp;ARTOMORO[#Headers]&amp;"]"),rowPointer2))</f>
        <v/>
      </c>
      <c r="K254" s="6" t="str">
        <f ca="1">IF(INDEX(INDIRECT("ALL["&amp;ARTOMORO[#Headers]&amp;"]"),rowPointer2)="","",INDEX(INDIRECT("ALL["&amp;ARTOMORO[#Headers]&amp;"]"),rowPointer2))</f>
        <v/>
      </c>
      <c r="L254" s="6" t="str">
        <f ca="1">IF(INDEX(INDIRECT("ALL["&amp;ARTOMORO[#Headers]&amp;"]"),rowPointer2)="","",INDEX(INDIRECT("ALL["&amp;ARTOMORO[#Headers]&amp;"]"),rowPointer2))</f>
        <v/>
      </c>
      <c r="M254" s="6" t="str">
        <f ca="1">IF(INDEX(INDIRECT("ALL["&amp;ARTOMORO[#Headers]&amp;"]"),rowPointer2)="","",INDEX(INDIRECT("ALL["&amp;ARTOMORO[#Headers]&amp;"]"),rowPointer2))</f>
        <v/>
      </c>
      <c r="N254" s="6" t="str">
        <f ca="1">IF(INDEX(INDIRECT("ALL["&amp;ARTOMORO[#Headers]&amp;"]"),rowPointer2)="","",INDEX(INDIRECT("ALL["&amp;ARTOMORO[#Headers]&amp;"]"),rowPointer2))</f>
        <v/>
      </c>
      <c r="O254" s="6" t="str">
        <f ca="1">IF(INDEX(INDIRECT("ALL["&amp;ARTOMORO[#Headers]&amp;"]"),rowPointer2)="","",INDEX(INDIRECT("ALL["&amp;ARTOMORO[#Headers]&amp;"]"),rowPointer2))</f>
        <v/>
      </c>
      <c r="P254" s="3" t="str">
        <f ca="1">IF(INDEX(INDIRECT("ALL["&amp;ARTOMORO[#Headers]&amp;"]"),rowPointer2)="","",INDEX(INDIRECT("ALL["&amp;ARTOMORO[#Headers]&amp;"]"),rowPointer2))</f>
        <v/>
      </c>
      <c r="Q254" s="3" t="str">
        <f ca="1">IF(INDEX(INDIRECT("ALL["&amp;ARTOMORO[#Headers]&amp;"]"),rowPointer2)="","",INDEX(INDIRECT("ALL["&amp;ARTOMORO[#Headers]&amp;"]"),rowPointer2))</f>
        <v/>
      </c>
      <c r="R254" s="6" t="str">
        <f ca="1">IF(INDEX(INDIRECT("ALL["&amp;ARTOMORO[#Headers]&amp;"]"),rowPointer2)="","",INDEX(INDIRECT("ALL["&amp;ARTOMORO[#Headers]&amp;"]"),rowPointer2))</f>
        <v/>
      </c>
      <c r="S254" s="4" t="str">
        <f ca="1">IF(INDEX(INDIRECT("ALL["&amp;ARTOMORO[#Headers]&amp;"]"),rowPointer2)="","",INDEX(INDIRECT("ALL["&amp;ARTOMORO[#Headers]&amp;"]"),rowPointer2))</f>
        <v/>
      </c>
      <c r="T254" s="4" t="str">
        <f ca="1">IF(INDEX(INDIRECT("ALL["&amp;ARTOMORO[#Headers]&amp;"]"),rowPointer2)="","",INDEX(INDIRECT("ALL["&amp;ARTOMORO[#Headers]&amp;"]"),rowPointer2))</f>
        <v/>
      </c>
      <c r="U254" s="3" t="str">
        <f ca="1">IF(INDEX(INDIRECT("ALL["&amp;ARTOMORO[#Headers]&amp;"]"),rowPointer2)="","",INDEX(INDIRECT("ALL["&amp;ARTOMORO[#Headers]&amp;"]"),rowPointer2))</f>
        <v/>
      </c>
      <c r="V254" s="6" t="str">
        <f ca="1">IF(INDEX(INDIRECT("ALL["&amp;ARTOMORO[#Headers]&amp;"]"),rowPointer2)="","",INDEX(INDIRECT("ALL["&amp;ARTOMORO[#Headers]&amp;"]"),rowPointer2))</f>
        <v/>
      </c>
    </row>
    <row r="255" spans="1:22" x14ac:dyDescent="0.25">
      <c r="A255" s="7">
        <v>434</v>
      </c>
      <c r="C255">
        <f ca="1">INDEX(INDIRECT("ALL["&amp;ARTOMORO[#Headers]&amp;"]"),rowPointer2)</f>
        <v>434</v>
      </c>
      <c r="D255" s="2">
        <f ca="1">INDEX(INDIRECT("ALL["&amp;ARTOMORO[#Headers]&amp;"]"),rowPointer2)</f>
        <v>44942</v>
      </c>
      <c r="E255" s="2">
        <f ca="1">IF(ARTOMORO[[#This Row],[TGL MASUK_H]]&gt;D254,ARTOMORO[[#This Row],[TGL MASUK_H]],IF(ARTOMORO[[#This Row],[ID]]=42,ARTOMORO[[#This Row],[TGL MASUK_H]],""))</f>
        <v>44942</v>
      </c>
      <c r="F255" s="6" t="str">
        <f ca="1">IF(INDEX(INDIRECT("ALL["&amp;ARTOMORO[#Headers]&amp;"]"),rowPointer2)="","",INDEX(INDIRECT("ALL["&amp;ARTOMORO[#Headers]&amp;"]"),rowPointer2))</f>
        <v>KENKO SINAR INDONESIA</v>
      </c>
      <c r="G255" s="6" t="str">
        <f ca="1">IF(INDEX(INDIRECT("ALL["&amp;ARTOMORO[#Headers]&amp;"]"),rowPointer2)="","",INDEX(INDIRECT("ALL["&amp;ARTOMORO[#Headers]&amp;"]"),rowPointer2))</f>
        <v>ARTO MORO</v>
      </c>
      <c r="H255" s="6" t="str">
        <f ca="1">IF(INDEX(INDIRECT("ALL["&amp;ARTOMORO[#Headers]&amp;"]"),rowPointer2)="","",INDEX(INDIRECT("ALL["&amp;ARTOMORO[#Headers]&amp;"]"),rowPointer2))</f>
        <v>23010871</v>
      </c>
      <c r="I255" s="6" t="str">
        <f ca="1">IF(INDEX(INDIRECT("ALL["&amp;ARTOMORO[#Headers]&amp;"]"),rowPointer2)="","",INDEX(INDIRECT("ALL["&amp;ARTOMORO[#Headers]&amp;"]"),rowPointer2))</f>
        <v>SA 39502</v>
      </c>
      <c r="J255" s="2">
        <f ca="1">IF(INDEX(INDIRECT("ALL["&amp;ARTOMORO[#Headers]&amp;"]"),rowPointer2)="","",INDEX(INDIRECT("ALL["&amp;ARTOMORO[#Headers]&amp;"]"),rowPointer2))</f>
        <v>44939</v>
      </c>
      <c r="K255" s="6" t="str">
        <f ca="1">IF(INDEX(INDIRECT("ALL["&amp;ARTOMORO[#Headers]&amp;"]"),rowPointer2)="","",INDEX(INDIRECT("ALL["&amp;ARTOMORO[#Headers]&amp;"]"),rowPointer2))</f>
        <v/>
      </c>
      <c r="L255" s="6" t="str">
        <f ca="1">IF(INDEX(INDIRECT("ALL["&amp;ARTOMORO[#Headers]&amp;"]"),rowPointer2)="","",INDEX(INDIRECT("ALL["&amp;ARTOMORO[#Headers]&amp;"]"),rowPointer2))</f>
        <v>KENKO PENCIL CASE PC-0719-TK</v>
      </c>
      <c r="M255" s="6">
        <f ca="1">IF(INDEX(INDIRECT("ALL["&amp;ARTOMORO[#Headers]&amp;"]"),rowPointer2)="","",INDEX(INDIRECT("ALL["&amp;ARTOMORO[#Headers]&amp;"]"),rowPointer2))</f>
        <v>1</v>
      </c>
      <c r="N255" s="6" t="str">
        <f ca="1">IF(INDEX(INDIRECT("ALL["&amp;ARTOMORO[#Headers]&amp;"]"),rowPointer2)="","",INDEX(INDIRECT("ALL["&amp;ARTOMORO[#Headers]&amp;"]"),rowPointer2))</f>
        <v/>
      </c>
      <c r="O255" s="6" t="str">
        <f ca="1">IF(INDEX(INDIRECT("ALL["&amp;ARTOMORO[#Headers]&amp;"]"),rowPointer2)="","",INDEX(INDIRECT("ALL["&amp;ARTOMORO[#Headers]&amp;"]"),rowPointer2))</f>
        <v/>
      </c>
      <c r="P255" s="3" t="str">
        <f ca="1">IF(INDEX(INDIRECT("ALL["&amp;ARTOMORO[#Headers]&amp;"]"),rowPointer2)="","",INDEX(INDIRECT("ALL["&amp;ARTOMORO[#Headers]&amp;"]"),rowPointer2))</f>
        <v/>
      </c>
      <c r="Q255" s="3">
        <f ca="1">IF(INDEX(INDIRECT("ALL["&amp;ARTOMORO[#Headers]&amp;"]"),rowPointer2)="","",INDEX(INDIRECT("ALL["&amp;ARTOMORO[#Headers]&amp;"]"),rowPointer2))</f>
        <v>1497600</v>
      </c>
      <c r="R255" s="6" t="str">
        <f ca="1">IF(INDEX(INDIRECT("ALL["&amp;ARTOMORO[#Headers]&amp;"]"),rowPointer2)="","",INDEX(INDIRECT("ALL["&amp;ARTOMORO[#Headers]&amp;"]"),rowPointer2))</f>
        <v>24 DOZ</v>
      </c>
      <c r="S255" s="4">
        <f ca="1">IF(INDEX(INDIRECT("ALL["&amp;ARTOMORO[#Headers]&amp;"]"),rowPointer2)="","",INDEX(INDIRECT("ALL["&amp;ARTOMORO[#Headers]&amp;"]"),rowPointer2))</f>
        <v>0.17</v>
      </c>
      <c r="T255" s="4" t="str">
        <f ca="1">IF(INDEX(INDIRECT("ALL["&amp;ARTOMORO[#Headers]&amp;"]"),rowPointer2)="","",INDEX(INDIRECT("ALL["&amp;ARTOMORO[#Headers]&amp;"]"),rowPointer2))</f>
        <v/>
      </c>
      <c r="U255" s="3" t="str">
        <f ca="1">IF(INDEX(INDIRECT("ALL["&amp;ARTOMORO[#Headers]&amp;"]"),rowPointer2)="","",INDEX(INDIRECT("ALL["&amp;ARTOMORO[#Headers]&amp;"]"),rowPointer2))</f>
        <v/>
      </c>
      <c r="V255" s="6" t="str">
        <f ca="1">IF(INDEX(INDIRECT("ALL["&amp;ARTOMORO[#Headers]&amp;"]"),rowPointer2)="","",INDEX(INDIRECT("ALL["&amp;ARTOMORO[#Headers]&amp;"]"),rowPointer2))</f>
        <v/>
      </c>
    </row>
    <row r="256" spans="1:22" x14ac:dyDescent="0.25">
      <c r="A256" s="7">
        <v>435</v>
      </c>
      <c r="C256" t="str">
        <f ca="1">INDEX(INDIRECT("ALL["&amp;ARTOMORO[#Headers]&amp;"]"),rowPointer2)</f>
        <v/>
      </c>
      <c r="D256" s="2">
        <f ca="1">INDEX(INDIRECT("ALL["&amp;ARTOMORO[#Headers]&amp;"]"),rowPointer2)</f>
        <v>44942</v>
      </c>
      <c r="E256" s="2" t="str">
        <f ca="1">IF(ARTOMORO[[#This Row],[TGL MASUK_H]]&gt;D255,ARTOMORO[[#This Row],[TGL MASUK_H]],IF(ARTOMORO[[#This Row],[ID]]=42,ARTOMORO[[#This Row],[TGL MASUK_H]],""))</f>
        <v/>
      </c>
      <c r="F256" s="6" t="str">
        <f ca="1">IF(INDEX(INDIRECT("ALL["&amp;ARTOMORO[#Headers]&amp;"]"),rowPointer2)="","",INDEX(INDIRECT("ALL["&amp;ARTOMORO[#Headers]&amp;"]"),rowPointer2))</f>
        <v/>
      </c>
      <c r="G256" s="6" t="str">
        <f ca="1">IF(INDEX(INDIRECT("ALL["&amp;ARTOMORO[#Headers]&amp;"]"),rowPointer2)="","",INDEX(INDIRECT("ALL["&amp;ARTOMORO[#Headers]&amp;"]"),rowPointer2))</f>
        <v/>
      </c>
      <c r="H256" s="6" t="str">
        <f ca="1">IF(INDEX(INDIRECT("ALL["&amp;ARTOMORO[#Headers]&amp;"]"),rowPointer2)="","",INDEX(INDIRECT("ALL["&amp;ARTOMORO[#Headers]&amp;"]"),rowPointer2))</f>
        <v/>
      </c>
      <c r="I256" s="6" t="str">
        <f ca="1">IF(INDEX(INDIRECT("ALL["&amp;ARTOMORO[#Headers]&amp;"]"),rowPointer2)="","",INDEX(INDIRECT("ALL["&amp;ARTOMORO[#Headers]&amp;"]"),rowPointer2))</f>
        <v/>
      </c>
      <c r="J256" s="2" t="str">
        <f ca="1">IF(INDEX(INDIRECT("ALL["&amp;ARTOMORO[#Headers]&amp;"]"),rowPointer2)="","",INDEX(INDIRECT("ALL["&amp;ARTOMORO[#Headers]&amp;"]"),rowPointer2))</f>
        <v/>
      </c>
      <c r="K256" s="6" t="str">
        <f ca="1">IF(INDEX(INDIRECT("ALL["&amp;ARTOMORO[#Headers]&amp;"]"),rowPointer2)="","",INDEX(INDIRECT("ALL["&amp;ARTOMORO[#Headers]&amp;"]"),rowPointer2))</f>
        <v/>
      </c>
      <c r="L256" s="6" t="str">
        <f ca="1">IF(INDEX(INDIRECT("ALL["&amp;ARTOMORO[#Headers]&amp;"]"),rowPointer2)="","",INDEX(INDIRECT("ALL["&amp;ARTOMORO[#Headers]&amp;"]"),rowPointer2))</f>
        <v>KENKO CUTTER BLADE A-100 (9MM)</v>
      </c>
      <c r="M256" s="6">
        <f ca="1">IF(INDEX(INDIRECT("ALL["&amp;ARTOMORO[#Headers]&amp;"]"),rowPointer2)="","",INDEX(INDIRECT("ALL["&amp;ARTOMORO[#Headers]&amp;"]"),rowPointer2))</f>
        <v>5</v>
      </c>
      <c r="N256" s="6" t="str">
        <f ca="1">IF(INDEX(INDIRECT("ALL["&amp;ARTOMORO[#Headers]&amp;"]"),rowPointer2)="","",INDEX(INDIRECT("ALL["&amp;ARTOMORO[#Headers]&amp;"]"),rowPointer2))</f>
        <v/>
      </c>
      <c r="O256" s="6" t="str">
        <f ca="1">IF(INDEX(INDIRECT("ALL["&amp;ARTOMORO[#Headers]&amp;"]"),rowPointer2)="","",INDEX(INDIRECT("ALL["&amp;ARTOMORO[#Headers]&amp;"]"),rowPointer2))</f>
        <v/>
      </c>
      <c r="P256" s="3" t="str">
        <f ca="1">IF(INDEX(INDIRECT("ALL["&amp;ARTOMORO[#Headers]&amp;"]"),rowPointer2)="","",INDEX(INDIRECT("ALL["&amp;ARTOMORO[#Headers]&amp;"]"),rowPointer2))</f>
        <v/>
      </c>
      <c r="Q256" s="3">
        <f ca="1">IF(INDEX(INDIRECT("ALL["&amp;ARTOMORO[#Headers]&amp;"]"),rowPointer2)="","",INDEX(INDIRECT("ALL["&amp;ARTOMORO[#Headers]&amp;"]"),rowPointer2))</f>
        <v>3888000</v>
      </c>
      <c r="R256" s="6" t="str">
        <f ca="1">IF(INDEX(INDIRECT("ALL["&amp;ARTOMORO[#Headers]&amp;"]"),rowPointer2)="","",INDEX(INDIRECT("ALL["&amp;ARTOMORO[#Headers]&amp;"]"),rowPointer2))</f>
        <v>120 DOZ</v>
      </c>
      <c r="S256" s="4">
        <f ca="1">IF(INDEX(INDIRECT("ALL["&amp;ARTOMORO[#Headers]&amp;"]"),rowPointer2)="","",INDEX(INDIRECT("ALL["&amp;ARTOMORO[#Headers]&amp;"]"),rowPointer2))</f>
        <v>0.17</v>
      </c>
      <c r="T256" s="4" t="str">
        <f ca="1">IF(INDEX(INDIRECT("ALL["&amp;ARTOMORO[#Headers]&amp;"]"),rowPointer2)="","",INDEX(INDIRECT("ALL["&amp;ARTOMORO[#Headers]&amp;"]"),rowPointer2))</f>
        <v/>
      </c>
      <c r="U256" s="3" t="str">
        <f ca="1">IF(INDEX(INDIRECT("ALL["&amp;ARTOMORO[#Headers]&amp;"]"),rowPointer2)="","",INDEX(INDIRECT("ALL["&amp;ARTOMORO[#Headers]&amp;"]"),rowPointer2))</f>
        <v/>
      </c>
      <c r="V256" s="6" t="str">
        <f ca="1">IF(INDEX(INDIRECT("ALL["&amp;ARTOMORO[#Headers]&amp;"]"),rowPointer2)="","",INDEX(INDIRECT("ALL["&amp;ARTOMORO[#Headers]&amp;"]"),rowPointer2))</f>
        <v/>
      </c>
    </row>
    <row r="257" spans="1:22" x14ac:dyDescent="0.25">
      <c r="A257" s="7">
        <v>436</v>
      </c>
      <c r="C257" t="str">
        <f ca="1">INDEX(INDIRECT("ALL["&amp;ARTOMORO[#Headers]&amp;"]"),rowPointer2)</f>
        <v/>
      </c>
      <c r="D257" s="2">
        <f ca="1">INDEX(INDIRECT("ALL["&amp;ARTOMORO[#Headers]&amp;"]"),rowPointer2)</f>
        <v>44942</v>
      </c>
      <c r="E257" s="2" t="str">
        <f ca="1">IF(ARTOMORO[[#This Row],[TGL MASUK_H]]&gt;D256,ARTOMORO[[#This Row],[TGL MASUK_H]],IF(ARTOMORO[[#This Row],[ID]]=42,ARTOMORO[[#This Row],[TGL MASUK_H]],""))</f>
        <v/>
      </c>
      <c r="F257" s="6" t="str">
        <f ca="1">IF(INDEX(INDIRECT("ALL["&amp;ARTOMORO[#Headers]&amp;"]"),rowPointer2)="","",INDEX(INDIRECT("ALL["&amp;ARTOMORO[#Headers]&amp;"]"),rowPointer2))</f>
        <v/>
      </c>
      <c r="G257" s="6" t="str">
        <f ca="1">IF(INDEX(INDIRECT("ALL["&amp;ARTOMORO[#Headers]&amp;"]"),rowPointer2)="","",INDEX(INDIRECT("ALL["&amp;ARTOMORO[#Headers]&amp;"]"),rowPointer2))</f>
        <v/>
      </c>
      <c r="H257" s="6" t="str">
        <f ca="1">IF(INDEX(INDIRECT("ALL["&amp;ARTOMORO[#Headers]&amp;"]"),rowPointer2)="","",INDEX(INDIRECT("ALL["&amp;ARTOMORO[#Headers]&amp;"]"),rowPointer2))</f>
        <v/>
      </c>
      <c r="I257" s="6" t="str">
        <f ca="1">IF(INDEX(INDIRECT("ALL["&amp;ARTOMORO[#Headers]&amp;"]"),rowPointer2)="","",INDEX(INDIRECT("ALL["&amp;ARTOMORO[#Headers]&amp;"]"),rowPointer2))</f>
        <v/>
      </c>
      <c r="J257" s="2" t="str">
        <f ca="1">IF(INDEX(INDIRECT("ALL["&amp;ARTOMORO[#Headers]&amp;"]"),rowPointer2)="","",INDEX(INDIRECT("ALL["&amp;ARTOMORO[#Headers]&amp;"]"),rowPointer2))</f>
        <v/>
      </c>
      <c r="K257" s="6" t="str">
        <f ca="1">IF(INDEX(INDIRECT("ALL["&amp;ARTOMORO[#Headers]&amp;"]"),rowPointer2)="","",INDEX(INDIRECT("ALL["&amp;ARTOMORO[#Headers]&amp;"]"),rowPointer2))</f>
        <v/>
      </c>
      <c r="L257" s="6" t="str">
        <f ca="1">IF(INDEX(INDIRECT("ALL["&amp;ARTOMORO[#Headers]&amp;"]"),rowPointer2)="","",INDEX(INDIRECT("ALL["&amp;ARTOMORO[#Headers]&amp;"]"),rowPointer2))</f>
        <v>KENKO GEL PEN HI TECH H 0.28MM BLACK</v>
      </c>
      <c r="M257" s="6">
        <f ca="1">IF(INDEX(INDIRECT("ALL["&amp;ARTOMORO[#Headers]&amp;"]"),rowPointer2)="","",INDEX(INDIRECT("ALL["&amp;ARTOMORO[#Headers]&amp;"]"),rowPointer2))</f>
        <v>5</v>
      </c>
      <c r="N257" s="6" t="str">
        <f ca="1">IF(INDEX(INDIRECT("ALL["&amp;ARTOMORO[#Headers]&amp;"]"),rowPointer2)="","",INDEX(INDIRECT("ALL["&amp;ARTOMORO[#Headers]&amp;"]"),rowPointer2))</f>
        <v/>
      </c>
      <c r="O257" s="6" t="str">
        <f ca="1">IF(INDEX(INDIRECT("ALL["&amp;ARTOMORO[#Headers]&amp;"]"),rowPointer2)="","",INDEX(INDIRECT("ALL["&amp;ARTOMORO[#Headers]&amp;"]"),rowPointer2))</f>
        <v/>
      </c>
      <c r="P257" s="3" t="str">
        <f ca="1">IF(INDEX(INDIRECT("ALL["&amp;ARTOMORO[#Headers]&amp;"]"),rowPointer2)="","",INDEX(INDIRECT("ALL["&amp;ARTOMORO[#Headers]&amp;"]"),rowPointer2))</f>
        <v/>
      </c>
      <c r="Q257" s="3">
        <f ca="1">IF(INDEX(INDIRECT("ALL["&amp;ARTOMORO[#Headers]&amp;"]"),rowPointer2)="","",INDEX(INDIRECT("ALL["&amp;ARTOMORO[#Headers]&amp;"]"),rowPointer2))</f>
        <v>5616000</v>
      </c>
      <c r="R257" s="6" t="str">
        <f ca="1">IF(INDEX(INDIRECT("ALL["&amp;ARTOMORO[#Headers]&amp;"]"),rowPointer2)="","",INDEX(INDIRECT("ALL["&amp;ARTOMORO[#Headers]&amp;"]"),rowPointer2))</f>
        <v>12 GRS</v>
      </c>
      <c r="S257" s="4">
        <f ca="1">IF(INDEX(INDIRECT("ALL["&amp;ARTOMORO[#Headers]&amp;"]"),rowPointer2)="","",INDEX(INDIRECT("ALL["&amp;ARTOMORO[#Headers]&amp;"]"),rowPointer2))</f>
        <v>0.17</v>
      </c>
      <c r="T257" s="4" t="str">
        <f ca="1">IF(INDEX(INDIRECT("ALL["&amp;ARTOMORO[#Headers]&amp;"]"),rowPointer2)="","",INDEX(INDIRECT("ALL["&amp;ARTOMORO[#Headers]&amp;"]"),rowPointer2))</f>
        <v/>
      </c>
      <c r="U257" s="3" t="str">
        <f ca="1">IF(INDEX(INDIRECT("ALL["&amp;ARTOMORO[#Headers]&amp;"]"),rowPointer2)="","",INDEX(INDIRECT("ALL["&amp;ARTOMORO[#Headers]&amp;"]"),rowPointer2))</f>
        <v/>
      </c>
      <c r="V257" s="6" t="str">
        <f ca="1">IF(INDEX(INDIRECT("ALL["&amp;ARTOMORO[#Headers]&amp;"]"),rowPointer2)="","",INDEX(INDIRECT("ALL["&amp;ARTOMORO[#Headers]&amp;"]"),rowPointer2))</f>
        <v/>
      </c>
    </row>
    <row r="258" spans="1:22" x14ac:dyDescent="0.25">
      <c r="A258" s="7">
        <v>437</v>
      </c>
      <c r="C258" t="str">
        <f ca="1">INDEX(INDIRECT("ALL["&amp;ARTOMORO[#Headers]&amp;"]"),rowPointer2)</f>
        <v/>
      </c>
      <c r="D258" s="2">
        <f ca="1">INDEX(INDIRECT("ALL["&amp;ARTOMORO[#Headers]&amp;"]"),rowPointer2)</f>
        <v>44942</v>
      </c>
      <c r="E258" s="2" t="str">
        <f ca="1">IF(ARTOMORO[[#This Row],[TGL MASUK_H]]&gt;D257,ARTOMORO[[#This Row],[TGL MASUK_H]],IF(ARTOMORO[[#This Row],[ID]]=42,ARTOMORO[[#This Row],[TGL MASUK_H]],""))</f>
        <v/>
      </c>
      <c r="F258" s="6" t="str">
        <f ca="1">IF(INDEX(INDIRECT("ALL["&amp;ARTOMORO[#Headers]&amp;"]"),rowPointer2)="","",INDEX(INDIRECT("ALL["&amp;ARTOMORO[#Headers]&amp;"]"),rowPointer2))</f>
        <v/>
      </c>
      <c r="G258" s="6" t="str">
        <f ca="1">IF(INDEX(INDIRECT("ALL["&amp;ARTOMORO[#Headers]&amp;"]"),rowPointer2)="","",INDEX(INDIRECT("ALL["&amp;ARTOMORO[#Headers]&amp;"]"),rowPointer2))</f>
        <v/>
      </c>
      <c r="H258" s="6" t="str">
        <f ca="1">IF(INDEX(INDIRECT("ALL["&amp;ARTOMORO[#Headers]&amp;"]"),rowPointer2)="","",INDEX(INDIRECT("ALL["&amp;ARTOMORO[#Headers]&amp;"]"),rowPointer2))</f>
        <v/>
      </c>
      <c r="I258" s="6" t="str">
        <f ca="1">IF(INDEX(INDIRECT("ALL["&amp;ARTOMORO[#Headers]&amp;"]"),rowPointer2)="","",INDEX(INDIRECT("ALL["&amp;ARTOMORO[#Headers]&amp;"]"),rowPointer2))</f>
        <v>SA 39509</v>
      </c>
      <c r="J258" s="2" t="str">
        <f ca="1">IF(INDEX(INDIRECT("ALL["&amp;ARTOMORO[#Headers]&amp;"]"),rowPointer2)="","",INDEX(INDIRECT("ALL["&amp;ARTOMORO[#Headers]&amp;"]"),rowPointer2))</f>
        <v/>
      </c>
      <c r="K258" s="6" t="str">
        <f ca="1">IF(INDEX(INDIRECT("ALL["&amp;ARTOMORO[#Headers]&amp;"]"),rowPointer2)="","",INDEX(INDIRECT("ALL["&amp;ARTOMORO[#Headers]&amp;"]"),rowPointer2))</f>
        <v/>
      </c>
      <c r="L258" s="6" t="str">
        <f ca="1">IF(INDEX(INDIRECT("ALL["&amp;ARTOMORO[#Headers]&amp;"]"),rowPointer2)="","",INDEX(INDIRECT("ALL["&amp;ARTOMORO[#Headers]&amp;"]"),rowPointer2))</f>
        <v>KENKO GEL PEN EASY GEL BLACK</v>
      </c>
      <c r="M258" s="6">
        <f ca="1">IF(INDEX(INDIRECT("ALL["&amp;ARTOMORO[#Headers]&amp;"]"),rowPointer2)="","",INDEX(INDIRECT("ALL["&amp;ARTOMORO[#Headers]&amp;"]"),rowPointer2))</f>
        <v>5</v>
      </c>
      <c r="N258" s="6" t="str">
        <f ca="1">IF(INDEX(INDIRECT("ALL["&amp;ARTOMORO[#Headers]&amp;"]"),rowPointer2)="","",INDEX(INDIRECT("ALL["&amp;ARTOMORO[#Headers]&amp;"]"),rowPointer2))</f>
        <v/>
      </c>
      <c r="O258" s="6" t="str">
        <f ca="1">IF(INDEX(INDIRECT("ALL["&amp;ARTOMORO[#Headers]&amp;"]"),rowPointer2)="","",INDEX(INDIRECT("ALL["&amp;ARTOMORO[#Headers]&amp;"]"),rowPointer2))</f>
        <v/>
      </c>
      <c r="P258" s="3" t="str">
        <f ca="1">IF(INDEX(INDIRECT("ALL["&amp;ARTOMORO[#Headers]&amp;"]"),rowPointer2)="","",INDEX(INDIRECT("ALL["&amp;ARTOMORO[#Headers]&amp;"]"),rowPointer2))</f>
        <v/>
      </c>
      <c r="Q258" s="3">
        <f ca="1">IF(INDEX(INDIRECT("ALL["&amp;ARTOMORO[#Headers]&amp;"]"),rowPointer2)="","",INDEX(INDIRECT("ALL["&amp;ARTOMORO[#Headers]&amp;"]"),rowPointer2))</f>
        <v>3758400</v>
      </c>
      <c r="R258" s="6" t="str">
        <f ca="1">IF(INDEX(INDIRECT("ALL["&amp;ARTOMORO[#Headers]&amp;"]"),rowPointer2)="","",INDEX(INDIRECT("ALL["&amp;ARTOMORO[#Headers]&amp;"]"),rowPointer2))</f>
        <v>12 GRS</v>
      </c>
      <c r="S258" s="4">
        <f ca="1">IF(INDEX(INDIRECT("ALL["&amp;ARTOMORO[#Headers]&amp;"]"),rowPointer2)="","",INDEX(INDIRECT("ALL["&amp;ARTOMORO[#Headers]&amp;"]"),rowPointer2))</f>
        <v>0.17</v>
      </c>
      <c r="T258" s="4" t="str">
        <f ca="1">IF(INDEX(INDIRECT("ALL["&amp;ARTOMORO[#Headers]&amp;"]"),rowPointer2)="","",INDEX(INDIRECT("ALL["&amp;ARTOMORO[#Headers]&amp;"]"),rowPointer2))</f>
        <v/>
      </c>
      <c r="U258" s="3" t="str">
        <f ca="1">IF(INDEX(INDIRECT("ALL["&amp;ARTOMORO[#Headers]&amp;"]"),rowPointer2)="","",INDEX(INDIRECT("ALL["&amp;ARTOMORO[#Headers]&amp;"]"),rowPointer2))</f>
        <v/>
      </c>
      <c r="V258" s="6" t="str">
        <f ca="1">IF(INDEX(INDIRECT("ALL["&amp;ARTOMORO[#Headers]&amp;"]"),rowPointer2)="","",INDEX(INDIRECT("ALL["&amp;ARTOMORO[#Headers]&amp;"]"),rowPointer2))</f>
        <v/>
      </c>
    </row>
    <row r="259" spans="1:22" x14ac:dyDescent="0.25">
      <c r="A259" s="7">
        <v>438</v>
      </c>
      <c r="C259" t="str">
        <f ca="1">INDEX(INDIRECT("ALL["&amp;ARTOMORO[#Headers]&amp;"]"),rowPointer2)</f>
        <v/>
      </c>
      <c r="D259" s="2">
        <f ca="1">INDEX(INDIRECT("ALL["&amp;ARTOMORO[#Headers]&amp;"]"),rowPointer2)</f>
        <v>44942</v>
      </c>
      <c r="E259" s="2" t="str">
        <f ca="1">IF(ARTOMORO[[#This Row],[TGL MASUK_H]]&gt;D258,ARTOMORO[[#This Row],[TGL MASUK_H]],IF(ARTOMORO[[#This Row],[ID]]=42,ARTOMORO[[#This Row],[TGL MASUK_H]],""))</f>
        <v/>
      </c>
      <c r="F259" s="6" t="str">
        <f ca="1">IF(INDEX(INDIRECT("ALL["&amp;ARTOMORO[#Headers]&amp;"]"),rowPointer2)="","",INDEX(INDIRECT("ALL["&amp;ARTOMORO[#Headers]&amp;"]"),rowPointer2))</f>
        <v/>
      </c>
      <c r="G259" s="6" t="str">
        <f ca="1">IF(INDEX(INDIRECT("ALL["&amp;ARTOMORO[#Headers]&amp;"]"),rowPointer2)="","",INDEX(INDIRECT("ALL["&amp;ARTOMORO[#Headers]&amp;"]"),rowPointer2))</f>
        <v/>
      </c>
      <c r="H259" s="6" t="str">
        <f ca="1">IF(INDEX(INDIRECT("ALL["&amp;ARTOMORO[#Headers]&amp;"]"),rowPointer2)="","",INDEX(INDIRECT("ALL["&amp;ARTOMORO[#Headers]&amp;"]"),rowPointer2))</f>
        <v/>
      </c>
      <c r="I259" s="6" t="str">
        <f ca="1">IF(INDEX(INDIRECT("ALL["&amp;ARTOMORO[#Headers]&amp;"]"),rowPointer2)="","",INDEX(INDIRECT("ALL["&amp;ARTOMORO[#Headers]&amp;"]"),rowPointer2))</f>
        <v/>
      </c>
      <c r="J259" s="2" t="str">
        <f ca="1">IF(INDEX(INDIRECT("ALL["&amp;ARTOMORO[#Headers]&amp;"]"),rowPointer2)="","",INDEX(INDIRECT("ALL["&amp;ARTOMORO[#Headers]&amp;"]"),rowPointer2))</f>
        <v/>
      </c>
      <c r="K259" s="6" t="str">
        <f ca="1">IF(INDEX(INDIRECT("ALL["&amp;ARTOMORO[#Headers]&amp;"]"),rowPointer2)="","",INDEX(INDIRECT("ALL["&amp;ARTOMORO[#Headers]&amp;"]"),rowPointer2))</f>
        <v/>
      </c>
      <c r="L259" s="6" t="str">
        <f ca="1">IF(INDEX(INDIRECT("ALL["&amp;ARTOMORO[#Headers]&amp;"]"),rowPointer2)="","",INDEX(INDIRECT("ALL["&amp;ARTOMORO[#Headers]&amp;"]"),rowPointer2))</f>
        <v/>
      </c>
      <c r="M259" s="6" t="str">
        <f ca="1">IF(INDEX(INDIRECT("ALL["&amp;ARTOMORO[#Headers]&amp;"]"),rowPointer2)="","",INDEX(INDIRECT("ALL["&amp;ARTOMORO[#Headers]&amp;"]"),rowPointer2))</f>
        <v/>
      </c>
      <c r="N259" s="6" t="str">
        <f ca="1">IF(INDEX(INDIRECT("ALL["&amp;ARTOMORO[#Headers]&amp;"]"),rowPointer2)="","",INDEX(INDIRECT("ALL["&amp;ARTOMORO[#Headers]&amp;"]"),rowPointer2))</f>
        <v/>
      </c>
      <c r="O259" s="6" t="str">
        <f ca="1">IF(INDEX(INDIRECT("ALL["&amp;ARTOMORO[#Headers]&amp;"]"),rowPointer2)="","",INDEX(INDIRECT("ALL["&amp;ARTOMORO[#Headers]&amp;"]"),rowPointer2))</f>
        <v/>
      </c>
      <c r="P259" s="3" t="str">
        <f ca="1">IF(INDEX(INDIRECT("ALL["&amp;ARTOMORO[#Headers]&amp;"]"),rowPointer2)="","",INDEX(INDIRECT("ALL["&amp;ARTOMORO[#Headers]&amp;"]"),rowPointer2))</f>
        <v/>
      </c>
      <c r="Q259" s="3" t="str">
        <f ca="1">IF(INDEX(INDIRECT("ALL["&amp;ARTOMORO[#Headers]&amp;"]"),rowPointer2)="","",INDEX(INDIRECT("ALL["&amp;ARTOMORO[#Headers]&amp;"]"),rowPointer2))</f>
        <v/>
      </c>
      <c r="R259" s="6" t="str">
        <f ca="1">IF(INDEX(INDIRECT("ALL["&amp;ARTOMORO[#Headers]&amp;"]"),rowPointer2)="","",INDEX(INDIRECT("ALL["&amp;ARTOMORO[#Headers]&amp;"]"),rowPointer2))</f>
        <v/>
      </c>
      <c r="S259" s="4" t="str">
        <f ca="1">IF(INDEX(INDIRECT("ALL["&amp;ARTOMORO[#Headers]&amp;"]"),rowPointer2)="","",INDEX(INDIRECT("ALL["&amp;ARTOMORO[#Headers]&amp;"]"),rowPointer2))</f>
        <v/>
      </c>
      <c r="T259" s="4" t="str">
        <f ca="1">IF(INDEX(INDIRECT("ALL["&amp;ARTOMORO[#Headers]&amp;"]"),rowPointer2)="","",INDEX(INDIRECT("ALL["&amp;ARTOMORO[#Headers]&amp;"]"),rowPointer2))</f>
        <v/>
      </c>
      <c r="U259" s="3" t="str">
        <f ca="1">IF(INDEX(INDIRECT("ALL["&amp;ARTOMORO[#Headers]&amp;"]"),rowPointer2)="","",INDEX(INDIRECT("ALL["&amp;ARTOMORO[#Headers]&amp;"]"),rowPointer2))</f>
        <v/>
      </c>
      <c r="V259" s="6" t="str">
        <f ca="1">IF(INDEX(INDIRECT("ALL["&amp;ARTOMORO[#Headers]&amp;"]"),rowPointer2)="","",INDEX(INDIRECT("ALL["&amp;ARTOMORO[#Headers]&amp;"]"),rowPointer2))</f>
        <v/>
      </c>
    </row>
    <row r="260" spans="1:22" x14ac:dyDescent="0.25">
      <c r="A260" s="7">
        <v>439</v>
      </c>
      <c r="C260">
        <f ca="1">INDEX(INDIRECT("ALL["&amp;ARTOMORO[#Headers]&amp;"]"),rowPointer2)</f>
        <v>439</v>
      </c>
      <c r="D260" s="2">
        <f ca="1">INDEX(INDIRECT("ALL["&amp;ARTOMORO[#Headers]&amp;"]"),rowPointer2)</f>
        <v>44942</v>
      </c>
      <c r="E260" s="2" t="str">
        <f ca="1">IF(ARTOMORO[[#This Row],[TGL MASUK_H]]&gt;D259,ARTOMORO[[#This Row],[TGL MASUK_H]],IF(ARTOMORO[[#This Row],[ID]]=42,ARTOMORO[[#This Row],[TGL MASUK_H]],""))</f>
        <v/>
      </c>
      <c r="F260" s="6" t="str">
        <f ca="1">IF(INDEX(INDIRECT("ALL["&amp;ARTOMORO[#Headers]&amp;"]"),rowPointer2)="","",INDEX(INDIRECT("ALL["&amp;ARTOMORO[#Headers]&amp;"]"),rowPointer2))</f>
        <v>KENKO SINAR INDONESIA</v>
      </c>
      <c r="G260" s="6" t="str">
        <f ca="1">IF(INDEX(INDIRECT("ALL["&amp;ARTOMORO[#Headers]&amp;"]"),rowPointer2)="","",INDEX(INDIRECT("ALL["&amp;ARTOMORO[#Headers]&amp;"]"),rowPointer2))</f>
        <v>ARTO MORO</v>
      </c>
      <c r="H260" s="6" t="str">
        <f ca="1">IF(INDEX(INDIRECT("ALL["&amp;ARTOMORO[#Headers]&amp;"]"),rowPointer2)="","",INDEX(INDIRECT("ALL["&amp;ARTOMORO[#Headers]&amp;"]"),rowPointer2))</f>
        <v>23010988</v>
      </c>
      <c r="I260" s="6" t="str">
        <f ca="1">IF(INDEX(INDIRECT("ALL["&amp;ARTOMORO[#Headers]&amp;"]"),rowPointer2)="","",INDEX(INDIRECT("ALL["&amp;ARTOMORO[#Headers]&amp;"]"),rowPointer2))</f>
        <v>SA 39526</v>
      </c>
      <c r="J260" s="2">
        <f ca="1">IF(INDEX(INDIRECT("ALL["&amp;ARTOMORO[#Headers]&amp;"]"),rowPointer2)="","",INDEX(INDIRECT("ALL["&amp;ARTOMORO[#Headers]&amp;"]"),rowPointer2))</f>
        <v>44940</v>
      </c>
      <c r="K260" s="6" t="str">
        <f ca="1">IF(INDEX(INDIRECT("ALL["&amp;ARTOMORO[#Headers]&amp;"]"),rowPointer2)="","",INDEX(INDIRECT("ALL["&amp;ARTOMORO[#Headers]&amp;"]"),rowPointer2))</f>
        <v/>
      </c>
      <c r="L260" s="6" t="str">
        <f ca="1">IF(INDEX(INDIRECT("ALL["&amp;ARTOMORO[#Headers]&amp;"]"),rowPointer2)="","",INDEX(INDIRECT("ALL["&amp;ARTOMORO[#Headers]&amp;"]"),rowPointer2))</f>
        <v>KENKO CORRECTION TAPE CT-909 (12M X 5MM)</v>
      </c>
      <c r="M260" s="6">
        <f ca="1">IF(INDEX(INDIRECT("ALL["&amp;ARTOMORO[#Headers]&amp;"]"),rowPointer2)="","",INDEX(INDIRECT("ALL["&amp;ARTOMORO[#Headers]&amp;"]"),rowPointer2))</f>
        <v>5</v>
      </c>
      <c r="N260" s="6" t="str">
        <f ca="1">IF(INDEX(INDIRECT("ALL["&amp;ARTOMORO[#Headers]&amp;"]"),rowPointer2)="","",INDEX(INDIRECT("ALL["&amp;ARTOMORO[#Headers]&amp;"]"),rowPointer2))</f>
        <v/>
      </c>
      <c r="O260" s="6" t="str">
        <f ca="1">IF(INDEX(INDIRECT("ALL["&amp;ARTOMORO[#Headers]&amp;"]"),rowPointer2)="","",INDEX(INDIRECT("ALL["&amp;ARTOMORO[#Headers]&amp;"]"),rowPointer2))</f>
        <v/>
      </c>
      <c r="P260" s="3" t="str">
        <f ca="1">IF(INDEX(INDIRECT("ALL["&amp;ARTOMORO[#Headers]&amp;"]"),rowPointer2)="","",INDEX(INDIRECT("ALL["&amp;ARTOMORO[#Headers]&amp;"]"),rowPointer2))</f>
        <v/>
      </c>
      <c r="Q260" s="3">
        <f ca="1">IF(INDEX(INDIRECT("ALL["&amp;ARTOMORO[#Headers]&amp;"]"),rowPointer2)="","",INDEX(INDIRECT("ALL["&amp;ARTOMORO[#Headers]&amp;"]"),rowPointer2))</f>
        <v>2880000</v>
      </c>
      <c r="R260" s="6" t="str">
        <f ca="1">IF(INDEX(INDIRECT("ALL["&amp;ARTOMORO[#Headers]&amp;"]"),rowPointer2)="","",INDEX(INDIRECT("ALL["&amp;ARTOMORO[#Headers]&amp;"]"),rowPointer2))</f>
        <v>48 DOZ</v>
      </c>
      <c r="S260" s="4">
        <f ca="1">IF(INDEX(INDIRECT("ALL["&amp;ARTOMORO[#Headers]&amp;"]"),rowPointer2)="","",INDEX(INDIRECT("ALL["&amp;ARTOMORO[#Headers]&amp;"]"),rowPointer2))</f>
        <v>0.17</v>
      </c>
      <c r="T260" s="4" t="str">
        <f ca="1">IF(INDEX(INDIRECT("ALL["&amp;ARTOMORO[#Headers]&amp;"]"),rowPointer2)="","",INDEX(INDIRECT("ALL["&amp;ARTOMORO[#Headers]&amp;"]"),rowPointer2))</f>
        <v/>
      </c>
      <c r="U260" s="3" t="str">
        <f ca="1">IF(INDEX(INDIRECT("ALL["&amp;ARTOMORO[#Headers]&amp;"]"),rowPointer2)="","",INDEX(INDIRECT("ALL["&amp;ARTOMORO[#Headers]&amp;"]"),rowPointer2))</f>
        <v/>
      </c>
      <c r="V260" s="6" t="str">
        <f ca="1">IF(INDEX(INDIRECT("ALL["&amp;ARTOMORO[#Headers]&amp;"]"),rowPointer2)="","",INDEX(INDIRECT("ALL["&amp;ARTOMORO[#Headers]&amp;"]"),rowPointer2))</f>
        <v/>
      </c>
    </row>
    <row r="261" spans="1:22" x14ac:dyDescent="0.25">
      <c r="A261" s="7">
        <v>440</v>
      </c>
      <c r="C261" t="str">
        <f ca="1">INDEX(INDIRECT("ALL["&amp;ARTOMORO[#Headers]&amp;"]"),rowPointer2)</f>
        <v/>
      </c>
      <c r="D261" s="2">
        <f ca="1">INDEX(INDIRECT("ALL["&amp;ARTOMORO[#Headers]&amp;"]"),rowPointer2)</f>
        <v>44942</v>
      </c>
      <c r="E261" s="2" t="str">
        <f ca="1">IF(ARTOMORO[[#This Row],[TGL MASUK_H]]&gt;D260,ARTOMORO[[#This Row],[TGL MASUK_H]],IF(ARTOMORO[[#This Row],[ID]]=42,ARTOMORO[[#This Row],[TGL MASUK_H]],""))</f>
        <v/>
      </c>
      <c r="F261" s="6" t="str">
        <f ca="1">IF(INDEX(INDIRECT("ALL["&amp;ARTOMORO[#Headers]&amp;"]"),rowPointer2)="","",INDEX(INDIRECT("ALL["&amp;ARTOMORO[#Headers]&amp;"]"),rowPointer2))</f>
        <v/>
      </c>
      <c r="G261" s="6" t="str">
        <f ca="1">IF(INDEX(INDIRECT("ALL["&amp;ARTOMORO[#Headers]&amp;"]"),rowPointer2)="","",INDEX(INDIRECT("ALL["&amp;ARTOMORO[#Headers]&amp;"]"),rowPointer2))</f>
        <v/>
      </c>
      <c r="H261" s="6" t="str">
        <f ca="1">IF(INDEX(INDIRECT("ALL["&amp;ARTOMORO[#Headers]&amp;"]"),rowPointer2)="","",INDEX(INDIRECT("ALL["&amp;ARTOMORO[#Headers]&amp;"]"),rowPointer2))</f>
        <v/>
      </c>
      <c r="I261" s="6" t="str">
        <f ca="1">IF(INDEX(INDIRECT("ALL["&amp;ARTOMORO[#Headers]&amp;"]"),rowPointer2)="","",INDEX(INDIRECT("ALL["&amp;ARTOMORO[#Headers]&amp;"]"),rowPointer2))</f>
        <v/>
      </c>
      <c r="J261" s="2" t="str">
        <f ca="1">IF(INDEX(INDIRECT("ALL["&amp;ARTOMORO[#Headers]&amp;"]"),rowPointer2)="","",INDEX(INDIRECT("ALL["&amp;ARTOMORO[#Headers]&amp;"]"),rowPointer2))</f>
        <v/>
      </c>
      <c r="K261" s="6" t="str">
        <f ca="1">IF(INDEX(INDIRECT("ALL["&amp;ARTOMORO[#Headers]&amp;"]"),rowPointer2)="","",INDEX(INDIRECT("ALL["&amp;ARTOMORO[#Headers]&amp;"]"),rowPointer2))</f>
        <v/>
      </c>
      <c r="L261" s="6" t="str">
        <f ca="1">IF(INDEX(INDIRECT("ALL["&amp;ARTOMORO[#Headers]&amp;"]"),rowPointer2)="","",INDEX(INDIRECT("ALL["&amp;ARTOMORO[#Headers]&amp;"]"),rowPointer2))</f>
        <v>KENKO CORRECTION TAPE CT-1505FC (15M X 5MM)</v>
      </c>
      <c r="M261" s="6">
        <f ca="1">IF(INDEX(INDIRECT("ALL["&amp;ARTOMORO[#Headers]&amp;"]"),rowPointer2)="","",INDEX(INDIRECT("ALL["&amp;ARTOMORO[#Headers]&amp;"]"),rowPointer2))</f>
        <v>3</v>
      </c>
      <c r="N261" s="6" t="str">
        <f ca="1">IF(INDEX(INDIRECT("ALL["&amp;ARTOMORO[#Headers]&amp;"]"),rowPointer2)="","",INDEX(INDIRECT("ALL["&amp;ARTOMORO[#Headers]&amp;"]"),rowPointer2))</f>
        <v/>
      </c>
      <c r="O261" s="6" t="str">
        <f ca="1">IF(INDEX(INDIRECT("ALL["&amp;ARTOMORO[#Headers]&amp;"]"),rowPointer2)="","",INDEX(INDIRECT("ALL["&amp;ARTOMORO[#Headers]&amp;"]"),rowPointer2))</f>
        <v/>
      </c>
      <c r="P261" s="3" t="str">
        <f ca="1">IF(INDEX(INDIRECT("ALL["&amp;ARTOMORO[#Headers]&amp;"]"),rowPointer2)="","",INDEX(INDIRECT("ALL["&amp;ARTOMORO[#Headers]&amp;"]"),rowPointer2))</f>
        <v/>
      </c>
      <c r="Q261" s="3">
        <f ca="1">IF(INDEX(INDIRECT("ALL["&amp;ARTOMORO[#Headers]&amp;"]"),rowPointer2)="","",INDEX(INDIRECT("ALL["&amp;ARTOMORO[#Headers]&amp;"]"),rowPointer2))</f>
        <v>3340800</v>
      </c>
      <c r="R261" s="6" t="str">
        <f ca="1">IF(INDEX(INDIRECT("ALL["&amp;ARTOMORO[#Headers]&amp;"]"),rowPointer2)="","",INDEX(INDIRECT("ALL["&amp;ARTOMORO[#Headers]&amp;"]"),rowPointer2))</f>
        <v>48 DOZ</v>
      </c>
      <c r="S261" s="4">
        <f ca="1">IF(INDEX(INDIRECT("ALL["&amp;ARTOMORO[#Headers]&amp;"]"),rowPointer2)="","",INDEX(INDIRECT("ALL["&amp;ARTOMORO[#Headers]&amp;"]"),rowPointer2))</f>
        <v>0.17</v>
      </c>
      <c r="T261" s="4" t="str">
        <f ca="1">IF(INDEX(INDIRECT("ALL["&amp;ARTOMORO[#Headers]&amp;"]"),rowPointer2)="","",INDEX(INDIRECT("ALL["&amp;ARTOMORO[#Headers]&amp;"]"),rowPointer2))</f>
        <v/>
      </c>
      <c r="U261" s="3" t="str">
        <f ca="1">IF(INDEX(INDIRECT("ALL["&amp;ARTOMORO[#Headers]&amp;"]"),rowPointer2)="","",INDEX(INDIRECT("ALL["&amp;ARTOMORO[#Headers]&amp;"]"),rowPointer2))</f>
        <v/>
      </c>
      <c r="V261" s="6" t="str">
        <f ca="1">IF(INDEX(INDIRECT("ALL["&amp;ARTOMORO[#Headers]&amp;"]"),rowPointer2)="","",INDEX(INDIRECT("ALL["&amp;ARTOMORO[#Headers]&amp;"]"),rowPointer2))</f>
        <v/>
      </c>
    </row>
    <row r="262" spans="1:22" x14ac:dyDescent="0.25">
      <c r="A262" s="7">
        <v>441</v>
      </c>
      <c r="C262" t="str">
        <f ca="1">INDEX(INDIRECT("ALL["&amp;ARTOMORO[#Headers]&amp;"]"),rowPointer2)</f>
        <v/>
      </c>
      <c r="D262" s="2">
        <f ca="1">INDEX(INDIRECT("ALL["&amp;ARTOMORO[#Headers]&amp;"]"),rowPointer2)</f>
        <v>44942</v>
      </c>
      <c r="E262" s="2" t="str">
        <f ca="1">IF(ARTOMORO[[#This Row],[TGL MASUK_H]]&gt;D261,ARTOMORO[[#This Row],[TGL MASUK_H]],IF(ARTOMORO[[#This Row],[ID]]=42,ARTOMORO[[#This Row],[TGL MASUK_H]],""))</f>
        <v/>
      </c>
      <c r="F262" s="6" t="str">
        <f ca="1">IF(INDEX(INDIRECT("ALL["&amp;ARTOMORO[#Headers]&amp;"]"),rowPointer2)="","",INDEX(INDIRECT("ALL["&amp;ARTOMORO[#Headers]&amp;"]"),rowPointer2))</f>
        <v/>
      </c>
      <c r="G262" s="6" t="str">
        <f ca="1">IF(INDEX(INDIRECT("ALL["&amp;ARTOMORO[#Headers]&amp;"]"),rowPointer2)="","",INDEX(INDIRECT("ALL["&amp;ARTOMORO[#Headers]&amp;"]"),rowPointer2))</f>
        <v/>
      </c>
      <c r="H262" s="6" t="str">
        <f ca="1">IF(INDEX(INDIRECT("ALL["&amp;ARTOMORO[#Headers]&amp;"]"),rowPointer2)="","",INDEX(INDIRECT("ALL["&amp;ARTOMORO[#Headers]&amp;"]"),rowPointer2))</f>
        <v/>
      </c>
      <c r="I262" s="6" t="str">
        <f ca="1">IF(INDEX(INDIRECT("ALL["&amp;ARTOMORO[#Headers]&amp;"]"),rowPointer2)="","",INDEX(INDIRECT("ALL["&amp;ARTOMORO[#Headers]&amp;"]"),rowPointer2))</f>
        <v/>
      </c>
      <c r="J262" s="2" t="str">
        <f ca="1">IF(INDEX(INDIRECT("ALL["&amp;ARTOMORO[#Headers]&amp;"]"),rowPointer2)="","",INDEX(INDIRECT("ALL["&amp;ARTOMORO[#Headers]&amp;"]"),rowPointer2))</f>
        <v/>
      </c>
      <c r="K262" s="6" t="str">
        <f ca="1">IF(INDEX(INDIRECT("ALL["&amp;ARTOMORO[#Headers]&amp;"]"),rowPointer2)="","",INDEX(INDIRECT("ALL["&amp;ARTOMORO[#Headers]&amp;"]"),rowPointer2))</f>
        <v/>
      </c>
      <c r="L262" s="6" t="str">
        <f ca="1">IF(INDEX(INDIRECT("ALL["&amp;ARTOMORO[#Headers]&amp;"]"),rowPointer2)="","",INDEX(INDIRECT("ALL["&amp;ARTOMORO[#Headers]&amp;"]"),rowPointer2))</f>
        <v>KENKO GEL PEN SAHARA SNACK BLACK</v>
      </c>
      <c r="M262" s="6">
        <f ca="1">IF(INDEX(INDIRECT("ALL["&amp;ARTOMORO[#Headers]&amp;"]"),rowPointer2)="","",INDEX(INDIRECT("ALL["&amp;ARTOMORO[#Headers]&amp;"]"),rowPointer2))</f>
        <v>2</v>
      </c>
      <c r="N262" s="6" t="str">
        <f ca="1">IF(INDEX(INDIRECT("ALL["&amp;ARTOMORO[#Headers]&amp;"]"),rowPointer2)="","",INDEX(INDIRECT("ALL["&amp;ARTOMORO[#Headers]&amp;"]"),rowPointer2))</f>
        <v/>
      </c>
      <c r="O262" s="6" t="str">
        <f ca="1">IF(INDEX(INDIRECT("ALL["&amp;ARTOMORO[#Headers]&amp;"]"),rowPointer2)="","",INDEX(INDIRECT("ALL["&amp;ARTOMORO[#Headers]&amp;"]"),rowPointer2))</f>
        <v/>
      </c>
      <c r="P262" s="3" t="str">
        <f ca="1">IF(INDEX(INDIRECT("ALL["&amp;ARTOMORO[#Headers]&amp;"]"),rowPointer2)="","",INDEX(INDIRECT("ALL["&amp;ARTOMORO[#Headers]&amp;"]"),rowPointer2))</f>
        <v/>
      </c>
      <c r="Q262" s="3">
        <f ca="1">IF(INDEX(INDIRECT("ALL["&amp;ARTOMORO[#Headers]&amp;"]"),rowPointer2)="","",INDEX(INDIRECT("ALL["&amp;ARTOMORO[#Headers]&amp;"]"),rowPointer2))</f>
        <v>5616000</v>
      </c>
      <c r="R262" s="6" t="str">
        <f ca="1">IF(INDEX(INDIRECT("ALL["&amp;ARTOMORO[#Headers]&amp;"]"),rowPointer2)="","",INDEX(INDIRECT("ALL["&amp;ARTOMORO[#Headers]&amp;"]"),rowPointer2))</f>
        <v>12 GRS</v>
      </c>
      <c r="S262" s="4">
        <f ca="1">IF(INDEX(INDIRECT("ALL["&amp;ARTOMORO[#Headers]&amp;"]"),rowPointer2)="","",INDEX(INDIRECT("ALL["&amp;ARTOMORO[#Headers]&amp;"]"),rowPointer2))</f>
        <v>0.17</v>
      </c>
      <c r="T262" s="4" t="str">
        <f ca="1">IF(INDEX(INDIRECT("ALL["&amp;ARTOMORO[#Headers]&amp;"]"),rowPointer2)="","",INDEX(INDIRECT("ALL["&amp;ARTOMORO[#Headers]&amp;"]"),rowPointer2))</f>
        <v/>
      </c>
      <c r="U262" s="3" t="str">
        <f ca="1">IF(INDEX(INDIRECT("ALL["&amp;ARTOMORO[#Headers]&amp;"]"),rowPointer2)="","",INDEX(INDIRECT("ALL["&amp;ARTOMORO[#Headers]&amp;"]"),rowPointer2))</f>
        <v/>
      </c>
      <c r="V262" s="6" t="str">
        <f ca="1">IF(INDEX(INDIRECT("ALL["&amp;ARTOMORO[#Headers]&amp;"]"),rowPointer2)="","",INDEX(INDIRECT("ALL["&amp;ARTOMORO[#Headers]&amp;"]"),rowPointer2))</f>
        <v/>
      </c>
    </row>
    <row r="263" spans="1:22" x14ac:dyDescent="0.25">
      <c r="A263" s="7">
        <v>442</v>
      </c>
      <c r="C263" t="str">
        <f ca="1">INDEX(INDIRECT("ALL["&amp;ARTOMORO[#Headers]&amp;"]"),rowPointer2)</f>
        <v/>
      </c>
      <c r="D263" s="2">
        <f ca="1">INDEX(INDIRECT("ALL["&amp;ARTOMORO[#Headers]&amp;"]"),rowPointer2)</f>
        <v>44942</v>
      </c>
      <c r="E263" s="2" t="str">
        <f ca="1">IF(ARTOMORO[[#This Row],[TGL MASUK_H]]&gt;D262,ARTOMORO[[#This Row],[TGL MASUK_H]],IF(ARTOMORO[[#This Row],[ID]]=42,ARTOMORO[[#This Row],[TGL MASUK_H]],""))</f>
        <v/>
      </c>
      <c r="F263" s="6" t="str">
        <f ca="1">IF(INDEX(INDIRECT("ALL["&amp;ARTOMORO[#Headers]&amp;"]"),rowPointer2)="","",INDEX(INDIRECT("ALL["&amp;ARTOMORO[#Headers]&amp;"]"),rowPointer2))</f>
        <v/>
      </c>
      <c r="G263" s="6" t="str">
        <f ca="1">IF(INDEX(INDIRECT("ALL["&amp;ARTOMORO[#Headers]&amp;"]"),rowPointer2)="","",INDEX(INDIRECT("ALL["&amp;ARTOMORO[#Headers]&amp;"]"),rowPointer2))</f>
        <v/>
      </c>
      <c r="H263" s="6" t="str">
        <f ca="1">IF(INDEX(INDIRECT("ALL["&amp;ARTOMORO[#Headers]&amp;"]"),rowPointer2)="","",INDEX(INDIRECT("ALL["&amp;ARTOMORO[#Headers]&amp;"]"),rowPointer2))</f>
        <v/>
      </c>
      <c r="I263" s="6" t="str">
        <f ca="1">IF(INDEX(INDIRECT("ALL["&amp;ARTOMORO[#Headers]&amp;"]"),rowPointer2)="","",INDEX(INDIRECT("ALL["&amp;ARTOMORO[#Headers]&amp;"]"),rowPointer2))</f>
        <v/>
      </c>
      <c r="J263" s="2" t="str">
        <f ca="1">IF(INDEX(INDIRECT("ALL["&amp;ARTOMORO[#Headers]&amp;"]"),rowPointer2)="","",INDEX(INDIRECT("ALL["&amp;ARTOMORO[#Headers]&amp;"]"),rowPointer2))</f>
        <v/>
      </c>
      <c r="K263" s="6" t="str">
        <f ca="1">IF(INDEX(INDIRECT("ALL["&amp;ARTOMORO[#Headers]&amp;"]"),rowPointer2)="","",INDEX(INDIRECT("ALL["&amp;ARTOMORO[#Headers]&amp;"]"),rowPointer2))</f>
        <v/>
      </c>
      <c r="L263" s="6" t="str">
        <f ca="1">IF(INDEX(INDIRECT("ALL["&amp;ARTOMORO[#Headers]&amp;"]"),rowPointer2)="","",INDEX(INDIRECT("ALL["&amp;ARTOMORO[#Headers]&amp;"]"),rowPointer2))</f>
        <v>KENKO SCISSOR SC-838N</v>
      </c>
      <c r="M263" s="6">
        <f ca="1">IF(INDEX(INDIRECT("ALL["&amp;ARTOMORO[#Headers]&amp;"]"),rowPointer2)="","",INDEX(INDIRECT("ALL["&amp;ARTOMORO[#Headers]&amp;"]"),rowPointer2))</f>
        <v>1</v>
      </c>
      <c r="N263" s="6" t="str">
        <f ca="1">IF(INDEX(INDIRECT("ALL["&amp;ARTOMORO[#Headers]&amp;"]"),rowPointer2)="","",INDEX(INDIRECT("ALL["&amp;ARTOMORO[#Headers]&amp;"]"),rowPointer2))</f>
        <v/>
      </c>
      <c r="O263" s="6" t="str">
        <f ca="1">IF(INDEX(INDIRECT("ALL["&amp;ARTOMORO[#Headers]&amp;"]"),rowPointer2)="","",INDEX(INDIRECT("ALL["&amp;ARTOMORO[#Headers]&amp;"]"),rowPointer2))</f>
        <v/>
      </c>
      <c r="P263" s="3" t="str">
        <f ca="1">IF(INDEX(INDIRECT("ALL["&amp;ARTOMORO[#Headers]&amp;"]"),rowPointer2)="","",INDEX(INDIRECT("ALL["&amp;ARTOMORO[#Headers]&amp;"]"),rowPointer2))</f>
        <v/>
      </c>
      <c r="Q263" s="3">
        <f ca="1">IF(INDEX(INDIRECT("ALL["&amp;ARTOMORO[#Headers]&amp;"]"),rowPointer2)="","",INDEX(INDIRECT("ALL["&amp;ARTOMORO[#Headers]&amp;"]"),rowPointer2))</f>
        <v>1995000</v>
      </c>
      <c r="R263" s="6" t="str">
        <f ca="1">IF(INDEX(INDIRECT("ALL["&amp;ARTOMORO[#Headers]&amp;"]"),rowPointer2)="","",INDEX(INDIRECT("ALL["&amp;ARTOMORO[#Headers]&amp;"]"),rowPointer2))</f>
        <v>25 DOZ</v>
      </c>
      <c r="S263" s="4">
        <f ca="1">IF(INDEX(INDIRECT("ALL["&amp;ARTOMORO[#Headers]&amp;"]"),rowPointer2)="","",INDEX(INDIRECT("ALL["&amp;ARTOMORO[#Headers]&amp;"]"),rowPointer2))</f>
        <v>0.17</v>
      </c>
      <c r="T263" s="4" t="str">
        <f ca="1">IF(INDEX(INDIRECT("ALL["&amp;ARTOMORO[#Headers]&amp;"]"),rowPointer2)="","",INDEX(INDIRECT("ALL["&amp;ARTOMORO[#Headers]&amp;"]"),rowPointer2))</f>
        <v/>
      </c>
      <c r="U263" s="3" t="str">
        <f ca="1">IF(INDEX(INDIRECT("ALL["&amp;ARTOMORO[#Headers]&amp;"]"),rowPointer2)="","",INDEX(INDIRECT("ALL["&amp;ARTOMORO[#Headers]&amp;"]"),rowPointer2))</f>
        <v/>
      </c>
      <c r="V263" s="6" t="str">
        <f ca="1">IF(INDEX(INDIRECT("ALL["&amp;ARTOMORO[#Headers]&amp;"]"),rowPointer2)="","",INDEX(INDIRECT("ALL["&amp;ARTOMORO[#Headers]&amp;"]"),rowPointer2))</f>
        <v/>
      </c>
    </row>
    <row r="264" spans="1:22" x14ac:dyDescent="0.25">
      <c r="A264" s="7">
        <v>443</v>
      </c>
      <c r="C264" t="str">
        <f ca="1">INDEX(INDIRECT("ALL["&amp;ARTOMORO[#Headers]&amp;"]"),rowPointer2)</f>
        <v/>
      </c>
      <c r="D264" s="2">
        <f ca="1">INDEX(INDIRECT("ALL["&amp;ARTOMORO[#Headers]&amp;"]"),rowPointer2)</f>
        <v>44942</v>
      </c>
      <c r="E264" s="2" t="str">
        <f ca="1">IF(ARTOMORO[[#This Row],[TGL MASUK_H]]&gt;D263,ARTOMORO[[#This Row],[TGL MASUK_H]],IF(ARTOMORO[[#This Row],[ID]]=42,ARTOMORO[[#This Row],[TGL MASUK_H]],""))</f>
        <v/>
      </c>
      <c r="F264" s="6" t="str">
        <f ca="1">IF(INDEX(INDIRECT("ALL["&amp;ARTOMORO[#Headers]&amp;"]"),rowPointer2)="","",INDEX(INDIRECT("ALL["&amp;ARTOMORO[#Headers]&amp;"]"),rowPointer2))</f>
        <v/>
      </c>
      <c r="G264" s="6" t="str">
        <f ca="1">IF(INDEX(INDIRECT("ALL["&amp;ARTOMORO[#Headers]&amp;"]"),rowPointer2)="","",INDEX(INDIRECT("ALL["&amp;ARTOMORO[#Headers]&amp;"]"),rowPointer2))</f>
        <v/>
      </c>
      <c r="H264" s="6" t="str">
        <f ca="1">IF(INDEX(INDIRECT("ALL["&amp;ARTOMORO[#Headers]&amp;"]"),rowPointer2)="","",INDEX(INDIRECT("ALL["&amp;ARTOMORO[#Headers]&amp;"]"),rowPointer2))</f>
        <v/>
      </c>
      <c r="I264" s="6" t="str">
        <f ca="1">IF(INDEX(INDIRECT("ALL["&amp;ARTOMORO[#Headers]&amp;"]"),rowPointer2)="","",INDEX(INDIRECT("ALL["&amp;ARTOMORO[#Headers]&amp;"]"),rowPointer2))</f>
        <v/>
      </c>
      <c r="J264" s="2" t="str">
        <f ca="1">IF(INDEX(INDIRECT("ALL["&amp;ARTOMORO[#Headers]&amp;"]"),rowPointer2)="","",INDEX(INDIRECT("ALL["&amp;ARTOMORO[#Headers]&amp;"]"),rowPointer2))</f>
        <v/>
      </c>
      <c r="K264" s="6" t="str">
        <f ca="1">IF(INDEX(INDIRECT("ALL["&amp;ARTOMORO[#Headers]&amp;"]"),rowPointer2)="","",INDEX(INDIRECT("ALL["&amp;ARTOMORO[#Headers]&amp;"]"),rowPointer2))</f>
        <v/>
      </c>
      <c r="L264" s="6" t="str">
        <f ca="1">IF(INDEX(INDIRECT("ALL["&amp;ARTOMORO[#Headers]&amp;"]"),rowPointer2)="","",INDEX(INDIRECT("ALL["&amp;ARTOMORO[#Headers]&amp;"]"),rowPointer2))</f>
        <v/>
      </c>
      <c r="M264" s="6" t="str">
        <f ca="1">IF(INDEX(INDIRECT("ALL["&amp;ARTOMORO[#Headers]&amp;"]"),rowPointer2)="","",INDEX(INDIRECT("ALL["&amp;ARTOMORO[#Headers]&amp;"]"),rowPointer2))</f>
        <v/>
      </c>
      <c r="N264" s="6" t="str">
        <f ca="1">IF(INDEX(INDIRECT("ALL["&amp;ARTOMORO[#Headers]&amp;"]"),rowPointer2)="","",INDEX(INDIRECT("ALL["&amp;ARTOMORO[#Headers]&amp;"]"),rowPointer2))</f>
        <v/>
      </c>
      <c r="O264" s="6" t="str">
        <f ca="1">IF(INDEX(INDIRECT("ALL["&amp;ARTOMORO[#Headers]&amp;"]"),rowPointer2)="","",INDEX(INDIRECT("ALL["&amp;ARTOMORO[#Headers]&amp;"]"),rowPointer2))</f>
        <v/>
      </c>
      <c r="P264" s="3" t="str">
        <f ca="1">IF(INDEX(INDIRECT("ALL["&amp;ARTOMORO[#Headers]&amp;"]"),rowPointer2)="","",INDEX(INDIRECT("ALL["&amp;ARTOMORO[#Headers]&amp;"]"),rowPointer2))</f>
        <v/>
      </c>
      <c r="Q264" s="3" t="str">
        <f ca="1">IF(INDEX(INDIRECT("ALL["&amp;ARTOMORO[#Headers]&amp;"]"),rowPointer2)="","",INDEX(INDIRECT("ALL["&amp;ARTOMORO[#Headers]&amp;"]"),rowPointer2))</f>
        <v/>
      </c>
      <c r="R264" s="6" t="str">
        <f ca="1">IF(INDEX(INDIRECT("ALL["&amp;ARTOMORO[#Headers]&amp;"]"),rowPointer2)="","",INDEX(INDIRECT("ALL["&amp;ARTOMORO[#Headers]&amp;"]"),rowPointer2))</f>
        <v/>
      </c>
      <c r="S264" s="4" t="str">
        <f ca="1">IF(INDEX(INDIRECT("ALL["&amp;ARTOMORO[#Headers]&amp;"]"),rowPointer2)="","",INDEX(INDIRECT("ALL["&amp;ARTOMORO[#Headers]&amp;"]"),rowPointer2))</f>
        <v/>
      </c>
      <c r="T264" s="4" t="str">
        <f ca="1">IF(INDEX(INDIRECT("ALL["&amp;ARTOMORO[#Headers]&amp;"]"),rowPointer2)="","",INDEX(INDIRECT("ALL["&amp;ARTOMORO[#Headers]&amp;"]"),rowPointer2))</f>
        <v/>
      </c>
      <c r="U264" s="3" t="str">
        <f ca="1">IF(INDEX(INDIRECT("ALL["&amp;ARTOMORO[#Headers]&amp;"]"),rowPointer2)="","",INDEX(INDIRECT("ALL["&amp;ARTOMORO[#Headers]&amp;"]"),rowPointer2))</f>
        <v/>
      </c>
      <c r="V264" s="6" t="str">
        <f ca="1">IF(INDEX(INDIRECT("ALL["&amp;ARTOMORO[#Headers]&amp;"]"),rowPointer2)="","",INDEX(INDIRECT("ALL["&amp;ARTOMORO[#Headers]&amp;"]"),rowPointer2))</f>
        <v/>
      </c>
    </row>
    <row r="265" spans="1:22" x14ac:dyDescent="0.25">
      <c r="A265" s="7">
        <v>444</v>
      </c>
      <c r="C265">
        <f ca="1">INDEX(INDIRECT("ALL["&amp;ARTOMORO[#Headers]&amp;"]"),rowPointer2)</f>
        <v>444</v>
      </c>
      <c r="D265" s="2">
        <f ca="1">INDEX(INDIRECT("ALL["&amp;ARTOMORO[#Headers]&amp;"]"),rowPointer2)</f>
        <v>44942</v>
      </c>
      <c r="E265" s="2" t="str">
        <f ca="1">IF(ARTOMORO[[#This Row],[TGL MASUK_H]]&gt;D264,ARTOMORO[[#This Row],[TGL MASUK_H]],IF(ARTOMORO[[#This Row],[ID]]=42,ARTOMORO[[#This Row],[TGL MASUK_H]],""))</f>
        <v/>
      </c>
      <c r="F265" s="6" t="str">
        <f ca="1">IF(INDEX(INDIRECT("ALL["&amp;ARTOMORO[#Headers]&amp;"]"),rowPointer2)="","",INDEX(INDIRECT("ALL["&amp;ARTOMORO[#Headers]&amp;"]"),rowPointer2))</f>
        <v>ATALI MAKMUR</v>
      </c>
      <c r="G265" s="6" t="str">
        <f ca="1">IF(INDEX(INDIRECT("ALL["&amp;ARTOMORO[#Headers]&amp;"]"),rowPointer2)="","",INDEX(INDIRECT("ALL["&amp;ARTOMORO[#Headers]&amp;"]"),rowPointer2))</f>
        <v>ARTO MORO</v>
      </c>
      <c r="H265" s="6" t="str">
        <f ca="1">IF(INDEX(INDIRECT("ALL["&amp;ARTOMORO[#Headers]&amp;"]"),rowPointer2)="","",INDEX(INDIRECT("ALL["&amp;ARTOMORO[#Headers]&amp;"]"),rowPointer2))</f>
        <v>SA230100770</v>
      </c>
      <c r="I265" s="6" t="str">
        <f ca="1">IF(INDEX(INDIRECT("ALL["&amp;ARTOMORO[#Headers]&amp;"]"),rowPointer2)="","",INDEX(INDIRECT("ALL["&amp;ARTOMORO[#Headers]&amp;"]"),rowPointer2))</f>
        <v/>
      </c>
      <c r="J265" s="2">
        <f ca="1">IF(INDEX(INDIRECT("ALL["&amp;ARTOMORO[#Headers]&amp;"]"),rowPointer2)="","",INDEX(INDIRECT("ALL["&amp;ARTOMORO[#Headers]&amp;"]"),rowPointer2))</f>
        <v>44938</v>
      </c>
      <c r="K265" s="6" t="str">
        <f ca="1">IF(INDEX(INDIRECT("ALL["&amp;ARTOMORO[#Headers]&amp;"]"),rowPointer2)="","",INDEX(INDIRECT("ALL["&amp;ARTOMORO[#Headers]&amp;"]"),rowPointer2))</f>
        <v/>
      </c>
      <c r="L265" s="6" t="str">
        <f ca="1">IF(INDEX(INDIRECT("ALL["&amp;ARTOMORO[#Headers]&amp;"]"),rowPointer2)="","",INDEX(INDIRECT("ALL["&amp;ARTOMORO[#Headers]&amp;"]"),rowPointer2))</f>
        <v>STAMP PAD NO 1 JK</v>
      </c>
      <c r="M265" s="6">
        <f ca="1">IF(INDEX(INDIRECT("ALL["&amp;ARTOMORO[#Headers]&amp;"]"),rowPointer2)="","",INDEX(INDIRECT("ALL["&amp;ARTOMORO[#Headers]&amp;"]"),rowPointer2))</f>
        <v>1</v>
      </c>
      <c r="N265" s="6">
        <f ca="1">IF(INDEX(INDIRECT("ALL["&amp;ARTOMORO[#Headers]&amp;"]"),rowPointer2)="","",INDEX(INDIRECT("ALL["&amp;ARTOMORO[#Headers]&amp;"]"),rowPointer2))</f>
        <v>216</v>
      </c>
      <c r="O265" s="6" t="str">
        <f ca="1">IF(INDEX(INDIRECT("ALL["&amp;ARTOMORO[#Headers]&amp;"]"),rowPointer2)="","",INDEX(INDIRECT("ALL["&amp;ARTOMORO[#Headers]&amp;"]"),rowPointer2))</f>
        <v>PCS</v>
      </c>
      <c r="P265" s="3">
        <f ca="1">IF(INDEX(INDIRECT("ALL["&amp;ARTOMORO[#Headers]&amp;"]"),rowPointer2)="","",INDEX(INDIRECT("ALL["&amp;ARTOMORO[#Headers]&amp;"]"),rowPointer2))</f>
        <v>5800</v>
      </c>
      <c r="Q265" s="3" t="str">
        <f ca="1">IF(INDEX(INDIRECT("ALL["&amp;ARTOMORO[#Headers]&amp;"]"),rowPointer2)="","",INDEX(INDIRECT("ALL["&amp;ARTOMORO[#Headers]&amp;"]"),rowPointer2))</f>
        <v/>
      </c>
      <c r="R265" s="6" t="str">
        <f ca="1">IF(INDEX(INDIRECT("ALL["&amp;ARTOMORO[#Headers]&amp;"]"),rowPointer2)="","",INDEX(INDIRECT("ALL["&amp;ARTOMORO[#Headers]&amp;"]"),rowPointer2))</f>
        <v>18 PAK X 12 PCS</v>
      </c>
      <c r="S265" s="4">
        <f ca="1">IF(INDEX(INDIRECT("ALL["&amp;ARTOMORO[#Headers]&amp;"]"),rowPointer2)="","",INDEX(INDIRECT("ALL["&amp;ARTOMORO[#Headers]&amp;"]"),rowPointer2))</f>
        <v>0.125</v>
      </c>
      <c r="T265" s="4">
        <f ca="1">IF(INDEX(INDIRECT("ALL["&amp;ARTOMORO[#Headers]&amp;"]"),rowPointer2)="","",INDEX(INDIRECT("ALL["&amp;ARTOMORO[#Headers]&amp;"]"),rowPointer2))</f>
        <v>0.05</v>
      </c>
      <c r="U265" s="3" t="str">
        <f ca="1">IF(INDEX(INDIRECT("ALL["&amp;ARTOMORO[#Headers]&amp;"]"),rowPointer2)="","",INDEX(INDIRECT("ALL["&amp;ARTOMORO[#Headers]&amp;"]"),rowPointer2))</f>
        <v/>
      </c>
      <c r="V265" s="6" t="str">
        <f ca="1">IF(INDEX(INDIRECT("ALL["&amp;ARTOMORO[#Headers]&amp;"]"),rowPointer2)="","",INDEX(INDIRECT("ALL["&amp;ARTOMORO[#Headers]&amp;"]"),rowPointer2))</f>
        <v/>
      </c>
    </row>
    <row r="266" spans="1:22" x14ac:dyDescent="0.25">
      <c r="A266" s="7">
        <v>445</v>
      </c>
      <c r="C266" t="str">
        <f ca="1">INDEX(INDIRECT("ALL["&amp;ARTOMORO[#Headers]&amp;"]"),rowPointer2)</f>
        <v/>
      </c>
      <c r="D266" s="2">
        <f ca="1">INDEX(INDIRECT("ALL["&amp;ARTOMORO[#Headers]&amp;"]"),rowPointer2)</f>
        <v>44942</v>
      </c>
      <c r="E266" s="2" t="str">
        <f ca="1">IF(ARTOMORO[[#This Row],[TGL MASUK_H]]&gt;D265,ARTOMORO[[#This Row],[TGL MASUK_H]],IF(ARTOMORO[[#This Row],[ID]]=42,ARTOMORO[[#This Row],[TGL MASUK_H]],""))</f>
        <v/>
      </c>
      <c r="F266" s="6" t="str">
        <f ca="1">IF(INDEX(INDIRECT("ALL["&amp;ARTOMORO[#Headers]&amp;"]"),rowPointer2)="","",INDEX(INDIRECT("ALL["&amp;ARTOMORO[#Headers]&amp;"]"),rowPointer2))</f>
        <v/>
      </c>
      <c r="G266" s="6" t="str">
        <f ca="1">IF(INDEX(INDIRECT("ALL["&amp;ARTOMORO[#Headers]&amp;"]"),rowPointer2)="","",INDEX(INDIRECT("ALL["&amp;ARTOMORO[#Headers]&amp;"]"),rowPointer2))</f>
        <v/>
      </c>
      <c r="H266" s="6" t="str">
        <f ca="1">IF(INDEX(INDIRECT("ALL["&amp;ARTOMORO[#Headers]&amp;"]"),rowPointer2)="","",INDEX(INDIRECT("ALL["&amp;ARTOMORO[#Headers]&amp;"]"),rowPointer2))</f>
        <v/>
      </c>
      <c r="I266" s="6" t="str">
        <f ca="1">IF(INDEX(INDIRECT("ALL["&amp;ARTOMORO[#Headers]&amp;"]"),rowPointer2)="","",INDEX(INDIRECT("ALL["&amp;ARTOMORO[#Headers]&amp;"]"),rowPointer2))</f>
        <v/>
      </c>
      <c r="J266" s="2" t="str">
        <f ca="1">IF(INDEX(INDIRECT("ALL["&amp;ARTOMORO[#Headers]&amp;"]"),rowPointer2)="","",INDEX(INDIRECT("ALL["&amp;ARTOMORO[#Headers]&amp;"]"),rowPointer2))</f>
        <v/>
      </c>
      <c r="K266" s="6" t="str">
        <f ca="1">IF(INDEX(INDIRECT("ALL["&amp;ARTOMORO[#Headers]&amp;"]"),rowPointer2)="","",INDEX(INDIRECT("ALL["&amp;ARTOMORO[#Headers]&amp;"]"),rowPointer2))</f>
        <v/>
      </c>
      <c r="L266" s="6" t="str">
        <f ca="1">IF(INDEX(INDIRECT("ALL["&amp;ARTOMORO[#Headers]&amp;"]"),rowPointer2)="","",INDEX(INDIRECT("ALL["&amp;ARTOMORO[#Headers]&amp;"]"),rowPointer2))</f>
        <v>ERASER ER-30W JK</v>
      </c>
      <c r="M266" s="6">
        <f ca="1">IF(INDEX(INDIRECT("ALL["&amp;ARTOMORO[#Headers]&amp;"]"),rowPointer2)="","",INDEX(INDIRECT("ALL["&amp;ARTOMORO[#Headers]&amp;"]"),rowPointer2))</f>
        <v>1</v>
      </c>
      <c r="N266" s="6">
        <f ca="1">IF(INDEX(INDIRECT("ALL["&amp;ARTOMORO[#Headers]&amp;"]"),rowPointer2)="","",INDEX(INDIRECT("ALL["&amp;ARTOMORO[#Headers]&amp;"]"),rowPointer2))</f>
        <v>50</v>
      </c>
      <c r="O266" s="6" t="str">
        <f ca="1">IF(INDEX(INDIRECT("ALL["&amp;ARTOMORO[#Headers]&amp;"]"),rowPointer2)="","",INDEX(INDIRECT("ALL["&amp;ARTOMORO[#Headers]&amp;"]"),rowPointer2))</f>
        <v>BOX</v>
      </c>
      <c r="P266" s="3">
        <f ca="1">IF(INDEX(INDIRECT("ALL["&amp;ARTOMORO[#Headers]&amp;"]"),rowPointer2)="","",INDEX(INDIRECT("ALL["&amp;ARTOMORO[#Headers]&amp;"]"),rowPointer2))</f>
        <v>32000</v>
      </c>
      <c r="Q266" s="3" t="str">
        <f ca="1">IF(INDEX(INDIRECT("ALL["&amp;ARTOMORO[#Headers]&amp;"]"),rowPointer2)="","",INDEX(INDIRECT("ALL["&amp;ARTOMORO[#Headers]&amp;"]"),rowPointer2))</f>
        <v/>
      </c>
      <c r="R266" s="6" t="str">
        <f ca="1">IF(INDEX(INDIRECT("ALL["&amp;ARTOMORO[#Headers]&amp;"]"),rowPointer2)="","",INDEX(INDIRECT("ALL["&amp;ARTOMORO[#Headers]&amp;"]"),rowPointer2))</f>
        <v>50 BOX X 1 0 PCS</v>
      </c>
      <c r="S266" s="4">
        <f ca="1">IF(INDEX(INDIRECT("ALL["&amp;ARTOMORO[#Headers]&amp;"]"),rowPointer2)="","",INDEX(INDIRECT("ALL["&amp;ARTOMORO[#Headers]&amp;"]"),rowPointer2))</f>
        <v>0.125</v>
      </c>
      <c r="T266" s="4">
        <f ca="1">IF(INDEX(INDIRECT("ALL["&amp;ARTOMORO[#Headers]&amp;"]"),rowPointer2)="","",INDEX(INDIRECT("ALL["&amp;ARTOMORO[#Headers]&amp;"]"),rowPointer2))</f>
        <v>0.05</v>
      </c>
      <c r="U266" s="3" t="str">
        <f ca="1">IF(INDEX(INDIRECT("ALL["&amp;ARTOMORO[#Headers]&amp;"]"),rowPointer2)="","",INDEX(INDIRECT("ALL["&amp;ARTOMORO[#Headers]&amp;"]"),rowPointer2))</f>
        <v/>
      </c>
      <c r="V266" s="6" t="str">
        <f ca="1">IF(INDEX(INDIRECT("ALL["&amp;ARTOMORO[#Headers]&amp;"]"),rowPointer2)="","",INDEX(INDIRECT("ALL["&amp;ARTOMORO[#Headers]&amp;"]"),rowPointer2))</f>
        <v/>
      </c>
    </row>
    <row r="267" spans="1:22" x14ac:dyDescent="0.25">
      <c r="A267" s="7">
        <v>446</v>
      </c>
      <c r="C267" t="str">
        <f ca="1">INDEX(INDIRECT("ALL["&amp;ARTOMORO[#Headers]&amp;"]"),rowPointer2)</f>
        <v/>
      </c>
      <c r="D267" s="2">
        <f ca="1">INDEX(INDIRECT("ALL["&amp;ARTOMORO[#Headers]&amp;"]"),rowPointer2)</f>
        <v>44942</v>
      </c>
      <c r="E267" s="2" t="str">
        <f ca="1">IF(ARTOMORO[[#This Row],[TGL MASUK_H]]&gt;D266,ARTOMORO[[#This Row],[TGL MASUK_H]],IF(ARTOMORO[[#This Row],[ID]]=42,ARTOMORO[[#This Row],[TGL MASUK_H]],""))</f>
        <v/>
      </c>
      <c r="F267" s="6" t="str">
        <f ca="1">IF(INDEX(INDIRECT("ALL["&amp;ARTOMORO[#Headers]&amp;"]"),rowPointer2)="","",INDEX(INDIRECT("ALL["&amp;ARTOMORO[#Headers]&amp;"]"),rowPointer2))</f>
        <v/>
      </c>
      <c r="G267" s="6" t="str">
        <f ca="1">IF(INDEX(INDIRECT("ALL["&amp;ARTOMORO[#Headers]&amp;"]"),rowPointer2)="","",INDEX(INDIRECT("ALL["&amp;ARTOMORO[#Headers]&amp;"]"),rowPointer2))</f>
        <v/>
      </c>
      <c r="H267" s="6" t="str">
        <f ca="1">IF(INDEX(INDIRECT("ALL["&amp;ARTOMORO[#Headers]&amp;"]"),rowPointer2)="","",INDEX(INDIRECT("ALL["&amp;ARTOMORO[#Headers]&amp;"]"),rowPointer2))</f>
        <v/>
      </c>
      <c r="I267" s="6" t="str">
        <f ca="1">IF(INDEX(INDIRECT("ALL["&amp;ARTOMORO[#Headers]&amp;"]"),rowPointer2)="","",INDEX(INDIRECT("ALL["&amp;ARTOMORO[#Headers]&amp;"]"),rowPointer2))</f>
        <v/>
      </c>
      <c r="J267" s="2" t="str">
        <f ca="1">IF(INDEX(INDIRECT("ALL["&amp;ARTOMORO[#Headers]&amp;"]"),rowPointer2)="","",INDEX(INDIRECT("ALL["&amp;ARTOMORO[#Headers]&amp;"]"),rowPointer2))</f>
        <v/>
      </c>
      <c r="K267" s="6" t="str">
        <f ca="1">IF(INDEX(INDIRECT("ALL["&amp;ARTOMORO[#Headers]&amp;"]"),rowPointer2)="","",INDEX(INDIRECT("ALL["&amp;ARTOMORO[#Headers]&amp;"]"),rowPointer2))</f>
        <v/>
      </c>
      <c r="L267" s="6" t="str">
        <f ca="1">IF(INDEX(INDIRECT("ALL["&amp;ARTOMORO[#Headers]&amp;"]"),rowPointer2)="","",INDEX(INDIRECT("ALL["&amp;ARTOMORO[#Headers]&amp;"]"),rowPointer2))</f>
        <v/>
      </c>
      <c r="M267" s="6" t="str">
        <f ca="1">IF(INDEX(INDIRECT("ALL["&amp;ARTOMORO[#Headers]&amp;"]"),rowPointer2)="","",INDEX(INDIRECT("ALL["&amp;ARTOMORO[#Headers]&amp;"]"),rowPointer2))</f>
        <v/>
      </c>
      <c r="N267" s="6" t="str">
        <f ca="1">IF(INDEX(INDIRECT("ALL["&amp;ARTOMORO[#Headers]&amp;"]"),rowPointer2)="","",INDEX(INDIRECT("ALL["&amp;ARTOMORO[#Headers]&amp;"]"),rowPointer2))</f>
        <v/>
      </c>
      <c r="O267" s="6" t="str">
        <f ca="1">IF(INDEX(INDIRECT("ALL["&amp;ARTOMORO[#Headers]&amp;"]"),rowPointer2)="","",INDEX(INDIRECT("ALL["&amp;ARTOMORO[#Headers]&amp;"]"),rowPointer2))</f>
        <v/>
      </c>
      <c r="P267" s="3" t="str">
        <f ca="1">IF(INDEX(INDIRECT("ALL["&amp;ARTOMORO[#Headers]&amp;"]"),rowPointer2)="","",INDEX(INDIRECT("ALL["&amp;ARTOMORO[#Headers]&amp;"]"),rowPointer2))</f>
        <v/>
      </c>
      <c r="Q267" s="3" t="str">
        <f ca="1">IF(INDEX(INDIRECT("ALL["&amp;ARTOMORO[#Headers]&amp;"]"),rowPointer2)="","",INDEX(INDIRECT("ALL["&amp;ARTOMORO[#Headers]&amp;"]"),rowPointer2))</f>
        <v/>
      </c>
      <c r="R267" s="6" t="str">
        <f ca="1">IF(INDEX(INDIRECT("ALL["&amp;ARTOMORO[#Headers]&amp;"]"),rowPointer2)="","",INDEX(INDIRECT("ALL["&amp;ARTOMORO[#Headers]&amp;"]"),rowPointer2))</f>
        <v/>
      </c>
      <c r="S267" s="4" t="str">
        <f ca="1">IF(INDEX(INDIRECT("ALL["&amp;ARTOMORO[#Headers]&amp;"]"),rowPointer2)="","",INDEX(INDIRECT("ALL["&amp;ARTOMORO[#Headers]&amp;"]"),rowPointer2))</f>
        <v/>
      </c>
      <c r="T267" s="4" t="str">
        <f ca="1">IF(INDEX(INDIRECT("ALL["&amp;ARTOMORO[#Headers]&amp;"]"),rowPointer2)="","",INDEX(INDIRECT("ALL["&amp;ARTOMORO[#Headers]&amp;"]"),rowPointer2))</f>
        <v/>
      </c>
      <c r="U267" s="3" t="str">
        <f ca="1">IF(INDEX(INDIRECT("ALL["&amp;ARTOMORO[#Headers]&amp;"]"),rowPointer2)="","",INDEX(INDIRECT("ALL["&amp;ARTOMORO[#Headers]&amp;"]"),rowPointer2))</f>
        <v/>
      </c>
      <c r="V267" s="6" t="str">
        <f ca="1">IF(INDEX(INDIRECT("ALL["&amp;ARTOMORO[#Headers]&amp;"]"),rowPointer2)="","",INDEX(INDIRECT("ALL["&amp;ARTOMORO[#Headers]&amp;"]"),rowPointer2))</f>
        <v/>
      </c>
    </row>
    <row r="268" spans="1:22" x14ac:dyDescent="0.25">
      <c r="A268" s="7">
        <v>447</v>
      </c>
      <c r="C268">
        <f ca="1">INDEX(INDIRECT("ALL["&amp;ARTOMORO[#Headers]&amp;"]"),rowPointer2)</f>
        <v>447</v>
      </c>
      <c r="D268" s="2">
        <f ca="1">INDEX(INDIRECT("ALL["&amp;ARTOMORO[#Headers]&amp;"]"),rowPointer2)</f>
        <v>44942</v>
      </c>
      <c r="E268" s="2" t="str">
        <f ca="1">IF(ARTOMORO[[#This Row],[TGL MASUK_H]]&gt;D267,ARTOMORO[[#This Row],[TGL MASUK_H]],IF(ARTOMORO[[#This Row],[ID]]=42,ARTOMORO[[#This Row],[TGL MASUK_H]],""))</f>
        <v/>
      </c>
      <c r="F268" s="6" t="str">
        <f ca="1">IF(INDEX(INDIRECT("ALL["&amp;ARTOMORO[#Headers]&amp;"]"),rowPointer2)="","",INDEX(INDIRECT("ALL["&amp;ARTOMORO[#Headers]&amp;"]"),rowPointer2))</f>
        <v>ATALI MAKMUR</v>
      </c>
      <c r="G268" s="6" t="str">
        <f ca="1">IF(INDEX(INDIRECT("ALL["&amp;ARTOMORO[#Headers]&amp;"]"),rowPointer2)="","",INDEX(INDIRECT("ALL["&amp;ARTOMORO[#Headers]&amp;"]"),rowPointer2))</f>
        <v>ARTO MORO</v>
      </c>
      <c r="H268" s="6" t="str">
        <f ca="1">IF(INDEX(INDIRECT("ALL["&amp;ARTOMORO[#Headers]&amp;"]"),rowPointer2)="","",INDEX(INDIRECT("ALL["&amp;ARTOMORO[#Headers]&amp;"]"),rowPointer2))</f>
        <v>SA230100693</v>
      </c>
      <c r="I268" s="6" t="str">
        <f ca="1">IF(INDEX(INDIRECT("ALL["&amp;ARTOMORO[#Headers]&amp;"]"),rowPointer2)="","",INDEX(INDIRECT("ALL["&amp;ARTOMORO[#Headers]&amp;"]"),rowPointer2))</f>
        <v/>
      </c>
      <c r="J268" s="2">
        <f ca="1">IF(INDEX(INDIRECT("ALL["&amp;ARTOMORO[#Headers]&amp;"]"),rowPointer2)="","",INDEX(INDIRECT("ALL["&amp;ARTOMORO[#Headers]&amp;"]"),rowPointer2))</f>
        <v>44938</v>
      </c>
      <c r="K268" s="6" t="str">
        <f ca="1">IF(INDEX(INDIRECT("ALL["&amp;ARTOMORO[#Headers]&amp;"]"),rowPointer2)="","",INDEX(INDIRECT("ALL["&amp;ARTOMORO[#Headers]&amp;"]"),rowPointer2))</f>
        <v/>
      </c>
      <c r="L268" s="6" t="str">
        <f ca="1">IF(INDEX(INDIRECT("ALL["&amp;ARTOMORO[#Headers]&amp;"]"),rowPointer2)="","",INDEX(INDIRECT("ALL["&amp;ARTOMORO[#Headers]&amp;"]"),rowPointer2))</f>
        <v>TRIGONAL CLIP NO 3 JK</v>
      </c>
      <c r="M268" s="6">
        <f ca="1">IF(INDEX(INDIRECT("ALL["&amp;ARTOMORO[#Headers]&amp;"]"),rowPointer2)="","",INDEX(INDIRECT("ALL["&amp;ARTOMORO[#Headers]&amp;"]"),rowPointer2))</f>
        <v>1</v>
      </c>
      <c r="N268" s="6">
        <f ca="1">IF(INDEX(INDIRECT("ALL["&amp;ARTOMORO[#Headers]&amp;"]"),rowPointer2)="","",INDEX(INDIRECT("ALL["&amp;ARTOMORO[#Headers]&amp;"]"),rowPointer2))</f>
        <v>500</v>
      </c>
      <c r="O268" s="6" t="str">
        <f ca="1">IF(INDEX(INDIRECT("ALL["&amp;ARTOMORO[#Headers]&amp;"]"),rowPointer2)="","",INDEX(INDIRECT("ALL["&amp;ARTOMORO[#Headers]&amp;"]"),rowPointer2))</f>
        <v>BOX</v>
      </c>
      <c r="P268" s="3">
        <f ca="1">IF(INDEX(INDIRECT("ALL["&amp;ARTOMORO[#Headers]&amp;"]"),rowPointer2)="","",INDEX(INDIRECT("ALL["&amp;ARTOMORO[#Headers]&amp;"]"),rowPointer2))</f>
        <v>1625</v>
      </c>
      <c r="Q268" s="3" t="str">
        <f ca="1">IF(INDEX(INDIRECT("ALL["&amp;ARTOMORO[#Headers]&amp;"]"),rowPointer2)="","",INDEX(INDIRECT("ALL["&amp;ARTOMORO[#Headers]&amp;"]"),rowPointer2))</f>
        <v/>
      </c>
      <c r="R268" s="6" t="str">
        <f ca="1">IF(INDEX(INDIRECT("ALL["&amp;ARTOMORO[#Headers]&amp;"]"),rowPointer2)="","",INDEX(INDIRECT("ALL["&amp;ARTOMORO[#Headers]&amp;"]"),rowPointer2))</f>
        <v>500 BOX</v>
      </c>
      <c r="S268" s="4">
        <f ca="1">IF(INDEX(INDIRECT("ALL["&amp;ARTOMORO[#Headers]&amp;"]"),rowPointer2)="","",INDEX(INDIRECT("ALL["&amp;ARTOMORO[#Headers]&amp;"]"),rowPointer2))</f>
        <v>0.125</v>
      </c>
      <c r="T268" s="4">
        <f ca="1">IF(INDEX(INDIRECT("ALL["&amp;ARTOMORO[#Headers]&amp;"]"),rowPointer2)="","",INDEX(INDIRECT("ALL["&amp;ARTOMORO[#Headers]&amp;"]"),rowPointer2))</f>
        <v>0.05</v>
      </c>
      <c r="U268" s="3" t="str">
        <f ca="1">IF(INDEX(INDIRECT("ALL["&amp;ARTOMORO[#Headers]&amp;"]"),rowPointer2)="","",INDEX(INDIRECT("ALL["&amp;ARTOMORO[#Headers]&amp;"]"),rowPointer2))</f>
        <v/>
      </c>
      <c r="V268" s="6" t="str">
        <f ca="1">IF(INDEX(INDIRECT("ALL["&amp;ARTOMORO[#Headers]&amp;"]"),rowPointer2)="","",INDEX(INDIRECT("ALL["&amp;ARTOMORO[#Headers]&amp;"]"),rowPointer2))</f>
        <v/>
      </c>
    </row>
    <row r="269" spans="1:22" x14ac:dyDescent="0.25">
      <c r="A269" s="7">
        <v>448</v>
      </c>
      <c r="C269" t="str">
        <f ca="1">INDEX(INDIRECT("ALL["&amp;ARTOMORO[#Headers]&amp;"]"),rowPointer2)</f>
        <v/>
      </c>
      <c r="D269" s="2">
        <f ca="1">INDEX(INDIRECT("ALL["&amp;ARTOMORO[#Headers]&amp;"]"),rowPointer2)</f>
        <v>44942</v>
      </c>
      <c r="E269" s="2" t="str">
        <f ca="1">IF(ARTOMORO[[#This Row],[TGL MASUK_H]]&gt;D268,ARTOMORO[[#This Row],[TGL MASUK_H]],IF(ARTOMORO[[#This Row],[ID]]=42,ARTOMORO[[#This Row],[TGL MASUK_H]],""))</f>
        <v/>
      </c>
      <c r="F269" s="6" t="str">
        <f ca="1">IF(INDEX(INDIRECT("ALL["&amp;ARTOMORO[#Headers]&amp;"]"),rowPointer2)="","",INDEX(INDIRECT("ALL["&amp;ARTOMORO[#Headers]&amp;"]"),rowPointer2))</f>
        <v/>
      </c>
      <c r="G269" s="6" t="str">
        <f ca="1">IF(INDEX(INDIRECT("ALL["&amp;ARTOMORO[#Headers]&amp;"]"),rowPointer2)="","",INDEX(INDIRECT("ALL["&amp;ARTOMORO[#Headers]&amp;"]"),rowPointer2))</f>
        <v/>
      </c>
      <c r="H269" s="6" t="str">
        <f ca="1">IF(INDEX(INDIRECT("ALL["&amp;ARTOMORO[#Headers]&amp;"]"),rowPointer2)="","",INDEX(INDIRECT("ALL["&amp;ARTOMORO[#Headers]&amp;"]"),rowPointer2))</f>
        <v/>
      </c>
      <c r="I269" s="6" t="str">
        <f ca="1">IF(INDEX(INDIRECT("ALL["&amp;ARTOMORO[#Headers]&amp;"]"),rowPointer2)="","",INDEX(INDIRECT("ALL["&amp;ARTOMORO[#Headers]&amp;"]"),rowPointer2))</f>
        <v/>
      </c>
      <c r="J269" s="2" t="str">
        <f ca="1">IF(INDEX(INDIRECT("ALL["&amp;ARTOMORO[#Headers]&amp;"]"),rowPointer2)="","",INDEX(INDIRECT("ALL["&amp;ARTOMORO[#Headers]&amp;"]"),rowPointer2))</f>
        <v/>
      </c>
      <c r="K269" s="6" t="str">
        <f ca="1">IF(INDEX(INDIRECT("ALL["&amp;ARTOMORO[#Headers]&amp;"]"),rowPointer2)="","",INDEX(INDIRECT("ALL["&amp;ARTOMORO[#Headers]&amp;"]"),rowPointer2))</f>
        <v/>
      </c>
      <c r="L269" s="6" t="str">
        <f ca="1">IF(INDEX(INDIRECT("ALL["&amp;ARTOMORO[#Headers]&amp;"]"),rowPointer2)="","",INDEX(INDIRECT("ALL["&amp;ARTOMORO[#Headers]&amp;"]"),rowPointer2))</f>
        <v>TAPE CUTTER TD-103 JK</v>
      </c>
      <c r="M269" s="6">
        <f ca="1">IF(INDEX(INDIRECT("ALL["&amp;ARTOMORO[#Headers]&amp;"]"),rowPointer2)="","",INDEX(INDIRECT("ALL["&amp;ARTOMORO[#Headers]&amp;"]"),rowPointer2))</f>
        <v>2</v>
      </c>
      <c r="N269" s="6">
        <f ca="1">IF(INDEX(INDIRECT("ALL["&amp;ARTOMORO[#Headers]&amp;"]"),rowPointer2)="","",INDEX(INDIRECT("ALL["&amp;ARTOMORO[#Headers]&amp;"]"),rowPointer2))</f>
        <v>48</v>
      </c>
      <c r="O269" s="6" t="str">
        <f ca="1">IF(INDEX(INDIRECT("ALL["&amp;ARTOMORO[#Headers]&amp;"]"),rowPointer2)="","",INDEX(INDIRECT("ALL["&amp;ARTOMORO[#Headers]&amp;"]"),rowPointer2))</f>
        <v>PCS</v>
      </c>
      <c r="P269" s="3">
        <f ca="1">IF(INDEX(INDIRECT("ALL["&amp;ARTOMORO[#Headers]&amp;"]"),rowPointer2)="","",INDEX(INDIRECT("ALL["&amp;ARTOMORO[#Headers]&amp;"]"),rowPointer2))</f>
        <v>19000</v>
      </c>
      <c r="Q269" s="3" t="str">
        <f ca="1">IF(INDEX(INDIRECT("ALL["&amp;ARTOMORO[#Headers]&amp;"]"),rowPointer2)="","",INDEX(INDIRECT("ALL["&amp;ARTOMORO[#Headers]&amp;"]"),rowPointer2))</f>
        <v/>
      </c>
      <c r="R269" s="6" t="str">
        <f ca="1">IF(INDEX(INDIRECT("ALL["&amp;ARTOMORO[#Headers]&amp;"]"),rowPointer2)="","",INDEX(INDIRECT("ALL["&amp;ARTOMORO[#Headers]&amp;"]"),rowPointer2))</f>
        <v>24 PCS</v>
      </c>
      <c r="S269" s="4">
        <f ca="1">IF(INDEX(INDIRECT("ALL["&amp;ARTOMORO[#Headers]&amp;"]"),rowPointer2)="","",INDEX(INDIRECT("ALL["&amp;ARTOMORO[#Headers]&amp;"]"),rowPointer2))</f>
        <v>0.125</v>
      </c>
      <c r="T269" s="4">
        <f ca="1">IF(INDEX(INDIRECT("ALL["&amp;ARTOMORO[#Headers]&amp;"]"),rowPointer2)="","",INDEX(INDIRECT("ALL["&amp;ARTOMORO[#Headers]&amp;"]"),rowPointer2))</f>
        <v>0.05</v>
      </c>
      <c r="U269" s="3" t="str">
        <f ca="1">IF(INDEX(INDIRECT("ALL["&amp;ARTOMORO[#Headers]&amp;"]"),rowPointer2)="","",INDEX(INDIRECT("ALL["&amp;ARTOMORO[#Headers]&amp;"]"),rowPointer2))</f>
        <v/>
      </c>
      <c r="V269" s="6" t="str">
        <f ca="1">IF(INDEX(INDIRECT("ALL["&amp;ARTOMORO[#Headers]&amp;"]"),rowPointer2)="","",INDEX(INDIRECT("ALL["&amp;ARTOMORO[#Headers]&amp;"]"),rowPointer2))</f>
        <v/>
      </c>
    </row>
    <row r="270" spans="1:22" x14ac:dyDescent="0.25">
      <c r="A270" s="7">
        <v>449</v>
      </c>
      <c r="C270" t="str">
        <f ca="1">INDEX(INDIRECT("ALL["&amp;ARTOMORO[#Headers]&amp;"]"),rowPointer2)</f>
        <v/>
      </c>
      <c r="D270" s="2">
        <f ca="1">INDEX(INDIRECT("ALL["&amp;ARTOMORO[#Headers]&amp;"]"),rowPointer2)</f>
        <v>44942</v>
      </c>
      <c r="E270" s="2" t="str">
        <f ca="1">IF(ARTOMORO[[#This Row],[TGL MASUK_H]]&gt;D269,ARTOMORO[[#This Row],[TGL MASUK_H]],IF(ARTOMORO[[#This Row],[ID]]=42,ARTOMORO[[#This Row],[TGL MASUK_H]],""))</f>
        <v/>
      </c>
      <c r="F270" s="6" t="str">
        <f ca="1">IF(INDEX(INDIRECT("ALL["&amp;ARTOMORO[#Headers]&amp;"]"),rowPointer2)="","",INDEX(INDIRECT("ALL["&amp;ARTOMORO[#Headers]&amp;"]"),rowPointer2))</f>
        <v/>
      </c>
      <c r="G270" s="6" t="str">
        <f ca="1">IF(INDEX(INDIRECT("ALL["&amp;ARTOMORO[#Headers]&amp;"]"),rowPointer2)="","",INDEX(INDIRECT("ALL["&amp;ARTOMORO[#Headers]&amp;"]"),rowPointer2))</f>
        <v/>
      </c>
      <c r="H270" s="6" t="str">
        <f ca="1">IF(INDEX(INDIRECT("ALL["&amp;ARTOMORO[#Headers]&amp;"]"),rowPointer2)="","",INDEX(INDIRECT("ALL["&amp;ARTOMORO[#Headers]&amp;"]"),rowPointer2))</f>
        <v/>
      </c>
      <c r="I270" s="6" t="str">
        <f ca="1">IF(INDEX(INDIRECT("ALL["&amp;ARTOMORO[#Headers]&amp;"]"),rowPointer2)="","",INDEX(INDIRECT("ALL["&amp;ARTOMORO[#Headers]&amp;"]"),rowPointer2))</f>
        <v/>
      </c>
      <c r="J270" s="2" t="str">
        <f ca="1">IF(INDEX(INDIRECT("ALL["&amp;ARTOMORO[#Headers]&amp;"]"),rowPointer2)="","",INDEX(INDIRECT("ALL["&amp;ARTOMORO[#Headers]&amp;"]"),rowPointer2))</f>
        <v/>
      </c>
      <c r="K270" s="6" t="str">
        <f ca="1">IF(INDEX(INDIRECT("ALL["&amp;ARTOMORO[#Headers]&amp;"]"),rowPointer2)="","",INDEX(INDIRECT("ALL["&amp;ARTOMORO[#Headers]&amp;"]"),rowPointer2))</f>
        <v/>
      </c>
      <c r="L270" s="6" t="str">
        <f ca="1">IF(INDEX(INDIRECT("ALL["&amp;ARTOMORO[#Headers]&amp;"]"),rowPointer2)="","",INDEX(INDIRECT("ALL["&amp;ARTOMORO[#Headers]&amp;"]"),rowPointer2))</f>
        <v>ERASER 526-B20 JK</v>
      </c>
      <c r="M270" s="6">
        <f ca="1">IF(INDEX(INDIRECT("ALL["&amp;ARTOMORO[#Headers]&amp;"]"),rowPointer2)="","",INDEX(INDIRECT("ALL["&amp;ARTOMORO[#Headers]&amp;"]"),rowPointer2))</f>
        <v>3</v>
      </c>
      <c r="N270" s="6">
        <f ca="1">IF(INDEX(INDIRECT("ALL["&amp;ARTOMORO[#Headers]&amp;"]"),rowPointer2)="","",INDEX(INDIRECT("ALL["&amp;ARTOMORO[#Headers]&amp;"]"),rowPointer2))</f>
        <v>150</v>
      </c>
      <c r="O270" s="6" t="str">
        <f ca="1">IF(INDEX(INDIRECT("ALL["&amp;ARTOMORO[#Headers]&amp;"]"),rowPointer2)="","",INDEX(INDIRECT("ALL["&amp;ARTOMORO[#Headers]&amp;"]"),rowPointer2))</f>
        <v>BOX</v>
      </c>
      <c r="P270" s="3">
        <f ca="1">IF(INDEX(INDIRECT("ALL["&amp;ARTOMORO[#Headers]&amp;"]"),rowPointer2)="","",INDEX(INDIRECT("ALL["&amp;ARTOMORO[#Headers]&amp;"]"),rowPointer2))</f>
        <v>34100</v>
      </c>
      <c r="Q270" s="3" t="str">
        <f ca="1">IF(INDEX(INDIRECT("ALL["&amp;ARTOMORO[#Headers]&amp;"]"),rowPointer2)="","",INDEX(INDIRECT("ALL["&amp;ARTOMORO[#Headers]&amp;"]"),rowPointer2))</f>
        <v/>
      </c>
      <c r="R270" s="6" t="str">
        <f ca="1">IF(INDEX(INDIRECT("ALL["&amp;ARTOMORO[#Headers]&amp;"]"),rowPointer2)="","",INDEX(INDIRECT("ALL["&amp;ARTOMORO[#Headers]&amp;"]"),rowPointer2))</f>
        <v>50 BOX X 20 PCS</v>
      </c>
      <c r="S270" s="4">
        <f ca="1">IF(INDEX(INDIRECT("ALL["&amp;ARTOMORO[#Headers]&amp;"]"),rowPointer2)="","",INDEX(INDIRECT("ALL["&amp;ARTOMORO[#Headers]&amp;"]"),rowPointer2))</f>
        <v>0.125</v>
      </c>
      <c r="T270" s="4">
        <f ca="1">IF(INDEX(INDIRECT("ALL["&amp;ARTOMORO[#Headers]&amp;"]"),rowPointer2)="","",INDEX(INDIRECT("ALL["&amp;ARTOMORO[#Headers]&amp;"]"),rowPointer2))</f>
        <v>0.05</v>
      </c>
      <c r="U270" s="3" t="str">
        <f ca="1">IF(INDEX(INDIRECT("ALL["&amp;ARTOMORO[#Headers]&amp;"]"),rowPointer2)="","",INDEX(INDIRECT("ALL["&amp;ARTOMORO[#Headers]&amp;"]"),rowPointer2))</f>
        <v/>
      </c>
      <c r="V270" s="6" t="str">
        <f ca="1">IF(INDEX(INDIRECT("ALL["&amp;ARTOMORO[#Headers]&amp;"]"),rowPointer2)="","",INDEX(INDIRECT("ALL["&amp;ARTOMORO[#Headers]&amp;"]"),rowPointer2))</f>
        <v/>
      </c>
    </row>
    <row r="271" spans="1:22" x14ac:dyDescent="0.25">
      <c r="A271" s="7">
        <v>450</v>
      </c>
      <c r="C271" t="str">
        <f ca="1">INDEX(INDIRECT("ALL["&amp;ARTOMORO[#Headers]&amp;"]"),rowPointer2)</f>
        <v/>
      </c>
      <c r="D271" s="2">
        <f ca="1">INDEX(INDIRECT("ALL["&amp;ARTOMORO[#Headers]&amp;"]"),rowPointer2)</f>
        <v>44942</v>
      </c>
      <c r="E271" s="2" t="str">
        <f ca="1">IF(ARTOMORO[[#This Row],[TGL MASUK_H]]&gt;D270,ARTOMORO[[#This Row],[TGL MASUK_H]],IF(ARTOMORO[[#This Row],[ID]]=42,ARTOMORO[[#This Row],[TGL MASUK_H]],""))</f>
        <v/>
      </c>
      <c r="F271" s="6" t="str">
        <f ca="1">IF(INDEX(INDIRECT("ALL["&amp;ARTOMORO[#Headers]&amp;"]"),rowPointer2)="","",INDEX(INDIRECT("ALL["&amp;ARTOMORO[#Headers]&amp;"]"),rowPointer2))</f>
        <v/>
      </c>
      <c r="G271" s="6" t="str">
        <f ca="1">IF(INDEX(INDIRECT("ALL["&amp;ARTOMORO[#Headers]&amp;"]"),rowPointer2)="","",INDEX(INDIRECT("ALL["&amp;ARTOMORO[#Headers]&amp;"]"),rowPointer2))</f>
        <v/>
      </c>
      <c r="H271" s="6" t="str">
        <f ca="1">IF(INDEX(INDIRECT("ALL["&amp;ARTOMORO[#Headers]&amp;"]"),rowPointer2)="","",INDEX(INDIRECT("ALL["&amp;ARTOMORO[#Headers]&amp;"]"),rowPointer2))</f>
        <v/>
      </c>
      <c r="I271" s="6" t="str">
        <f ca="1">IF(INDEX(INDIRECT("ALL["&amp;ARTOMORO[#Headers]&amp;"]"),rowPointer2)="","",INDEX(INDIRECT("ALL["&amp;ARTOMORO[#Headers]&amp;"]"),rowPointer2))</f>
        <v/>
      </c>
      <c r="J271" s="2" t="str">
        <f ca="1">IF(INDEX(INDIRECT("ALL["&amp;ARTOMORO[#Headers]&amp;"]"),rowPointer2)="","",INDEX(INDIRECT("ALL["&amp;ARTOMORO[#Headers]&amp;"]"),rowPointer2))</f>
        <v/>
      </c>
      <c r="K271" s="6" t="str">
        <f ca="1">IF(INDEX(INDIRECT("ALL["&amp;ARTOMORO[#Headers]&amp;"]"),rowPointer2)="","",INDEX(INDIRECT("ALL["&amp;ARTOMORO[#Headers]&amp;"]"),rowPointer2))</f>
        <v/>
      </c>
      <c r="L271" s="6" t="str">
        <f ca="1">IF(INDEX(INDIRECT("ALL["&amp;ARTOMORO[#Headers]&amp;"]"),rowPointer2)="","",INDEX(INDIRECT("ALL["&amp;ARTOMORO[#Headers]&amp;"]"),rowPointer2))</f>
        <v>ERASER ER-B20BL JK</v>
      </c>
      <c r="M271" s="6">
        <f ca="1">IF(INDEX(INDIRECT("ALL["&amp;ARTOMORO[#Headers]&amp;"]"),rowPointer2)="","",INDEX(INDIRECT("ALL["&amp;ARTOMORO[#Headers]&amp;"]"),rowPointer2))</f>
        <v>2</v>
      </c>
      <c r="N271" s="6">
        <f ca="1">IF(INDEX(INDIRECT("ALL["&amp;ARTOMORO[#Headers]&amp;"]"),rowPointer2)="","",INDEX(INDIRECT("ALL["&amp;ARTOMORO[#Headers]&amp;"]"),rowPointer2))</f>
        <v>100</v>
      </c>
      <c r="O271" s="6" t="str">
        <f ca="1">IF(INDEX(INDIRECT("ALL["&amp;ARTOMORO[#Headers]&amp;"]"),rowPointer2)="","",INDEX(INDIRECT("ALL["&amp;ARTOMORO[#Headers]&amp;"]"),rowPointer2))</f>
        <v>BOX</v>
      </c>
      <c r="P271" s="3">
        <f ca="1">IF(INDEX(INDIRECT("ALL["&amp;ARTOMORO[#Headers]&amp;"]"),rowPointer2)="","",INDEX(INDIRECT("ALL["&amp;ARTOMORO[#Headers]&amp;"]"),rowPointer2))</f>
        <v>34100</v>
      </c>
      <c r="Q271" s="3" t="str">
        <f ca="1">IF(INDEX(INDIRECT("ALL["&amp;ARTOMORO[#Headers]&amp;"]"),rowPointer2)="","",INDEX(INDIRECT("ALL["&amp;ARTOMORO[#Headers]&amp;"]"),rowPointer2))</f>
        <v/>
      </c>
      <c r="R271" s="6" t="str">
        <f ca="1">IF(INDEX(INDIRECT("ALL["&amp;ARTOMORO[#Headers]&amp;"]"),rowPointer2)="","",INDEX(INDIRECT("ALL["&amp;ARTOMORO[#Headers]&amp;"]"),rowPointer2))</f>
        <v>50 BOX X 20 PCS</v>
      </c>
      <c r="S271" s="4">
        <f ca="1">IF(INDEX(INDIRECT("ALL["&amp;ARTOMORO[#Headers]&amp;"]"),rowPointer2)="","",INDEX(INDIRECT("ALL["&amp;ARTOMORO[#Headers]&amp;"]"),rowPointer2))</f>
        <v>0.125</v>
      </c>
      <c r="T271" s="4">
        <f ca="1">IF(INDEX(INDIRECT("ALL["&amp;ARTOMORO[#Headers]&amp;"]"),rowPointer2)="","",INDEX(INDIRECT("ALL["&amp;ARTOMORO[#Headers]&amp;"]"),rowPointer2))</f>
        <v>0.05</v>
      </c>
      <c r="U271" s="3" t="str">
        <f ca="1">IF(INDEX(INDIRECT("ALL["&amp;ARTOMORO[#Headers]&amp;"]"),rowPointer2)="","",INDEX(INDIRECT("ALL["&amp;ARTOMORO[#Headers]&amp;"]"),rowPointer2))</f>
        <v/>
      </c>
      <c r="V271" s="6" t="str">
        <f ca="1">IF(INDEX(INDIRECT("ALL["&amp;ARTOMORO[#Headers]&amp;"]"),rowPointer2)="","",INDEX(INDIRECT("ALL["&amp;ARTOMORO[#Headers]&amp;"]"),rowPointer2))</f>
        <v/>
      </c>
    </row>
    <row r="272" spans="1:22" x14ac:dyDescent="0.25">
      <c r="A272" s="7">
        <v>451</v>
      </c>
      <c r="C272" t="str">
        <f ca="1">INDEX(INDIRECT("ALL["&amp;ARTOMORO[#Headers]&amp;"]"),rowPointer2)</f>
        <v/>
      </c>
      <c r="D272" s="2">
        <f ca="1">INDEX(INDIRECT("ALL["&amp;ARTOMORO[#Headers]&amp;"]"),rowPointer2)</f>
        <v>44942</v>
      </c>
      <c r="E272" s="2" t="str">
        <f ca="1">IF(ARTOMORO[[#This Row],[TGL MASUK_H]]&gt;D271,ARTOMORO[[#This Row],[TGL MASUK_H]],IF(ARTOMORO[[#This Row],[ID]]=42,ARTOMORO[[#This Row],[TGL MASUK_H]],""))</f>
        <v/>
      </c>
      <c r="F272" s="6" t="str">
        <f ca="1">IF(INDEX(INDIRECT("ALL["&amp;ARTOMORO[#Headers]&amp;"]"),rowPointer2)="","",INDEX(INDIRECT("ALL["&amp;ARTOMORO[#Headers]&amp;"]"),rowPointer2))</f>
        <v/>
      </c>
      <c r="G272" s="6" t="str">
        <f ca="1">IF(INDEX(INDIRECT("ALL["&amp;ARTOMORO[#Headers]&amp;"]"),rowPointer2)="","",INDEX(INDIRECT("ALL["&amp;ARTOMORO[#Headers]&amp;"]"),rowPointer2))</f>
        <v/>
      </c>
      <c r="H272" s="6" t="str">
        <f ca="1">IF(INDEX(INDIRECT("ALL["&amp;ARTOMORO[#Headers]&amp;"]"),rowPointer2)="","",INDEX(INDIRECT("ALL["&amp;ARTOMORO[#Headers]&amp;"]"),rowPointer2))</f>
        <v/>
      </c>
      <c r="I272" s="6" t="str">
        <f ca="1">IF(INDEX(INDIRECT("ALL["&amp;ARTOMORO[#Headers]&amp;"]"),rowPointer2)="","",INDEX(INDIRECT("ALL["&amp;ARTOMORO[#Headers]&amp;"]"),rowPointer2))</f>
        <v/>
      </c>
      <c r="J272" s="2" t="str">
        <f ca="1">IF(INDEX(INDIRECT("ALL["&amp;ARTOMORO[#Headers]&amp;"]"),rowPointer2)="","",INDEX(INDIRECT("ALL["&amp;ARTOMORO[#Headers]&amp;"]"),rowPointer2))</f>
        <v/>
      </c>
      <c r="K272" s="6" t="str">
        <f ca="1">IF(INDEX(INDIRECT("ALL["&amp;ARTOMORO[#Headers]&amp;"]"),rowPointer2)="","",INDEX(INDIRECT("ALL["&amp;ARTOMORO[#Headers]&amp;"]"),rowPointer2))</f>
        <v/>
      </c>
      <c r="L272" s="6" t="str">
        <f ca="1">IF(INDEX(INDIRECT("ALL["&amp;ARTOMORO[#Headers]&amp;"]"),rowPointer2)="","",INDEX(INDIRECT("ALL["&amp;ARTOMORO[#Headers]&amp;"]"),rowPointer2))</f>
        <v>ERASER 526-B40BL JK</v>
      </c>
      <c r="M272" s="6">
        <f ca="1">IF(INDEX(INDIRECT("ALL["&amp;ARTOMORO[#Headers]&amp;"]"),rowPointer2)="","",INDEX(INDIRECT("ALL["&amp;ARTOMORO[#Headers]&amp;"]"),rowPointer2))</f>
        <v>2</v>
      </c>
      <c r="N272" s="6">
        <f ca="1">IF(INDEX(INDIRECT("ALL["&amp;ARTOMORO[#Headers]&amp;"]"),rowPointer2)="","",INDEX(INDIRECT("ALL["&amp;ARTOMORO[#Headers]&amp;"]"),rowPointer2))</f>
        <v>100</v>
      </c>
      <c r="O272" s="6" t="str">
        <f ca="1">IF(INDEX(INDIRECT("ALL["&amp;ARTOMORO[#Headers]&amp;"]"),rowPointer2)="","",INDEX(INDIRECT("ALL["&amp;ARTOMORO[#Headers]&amp;"]"),rowPointer2))</f>
        <v>BOX</v>
      </c>
      <c r="P272" s="3">
        <f ca="1">IF(INDEX(INDIRECT("ALL["&amp;ARTOMORO[#Headers]&amp;"]"),rowPointer2)="","",INDEX(INDIRECT("ALL["&amp;ARTOMORO[#Headers]&amp;"]"),rowPointer2))</f>
        <v>28300</v>
      </c>
      <c r="Q272" s="3" t="str">
        <f ca="1">IF(INDEX(INDIRECT("ALL["&amp;ARTOMORO[#Headers]&amp;"]"),rowPointer2)="","",INDEX(INDIRECT("ALL["&amp;ARTOMORO[#Headers]&amp;"]"),rowPointer2))</f>
        <v/>
      </c>
      <c r="R272" s="6" t="str">
        <f ca="1">IF(INDEX(INDIRECT("ALL["&amp;ARTOMORO[#Headers]&amp;"]"),rowPointer2)="","",INDEX(INDIRECT("ALL["&amp;ARTOMORO[#Headers]&amp;"]"),rowPointer2))</f>
        <v>50 BOX X 40 PCS</v>
      </c>
      <c r="S272" s="4">
        <f ca="1">IF(INDEX(INDIRECT("ALL["&amp;ARTOMORO[#Headers]&amp;"]"),rowPointer2)="","",INDEX(INDIRECT("ALL["&amp;ARTOMORO[#Headers]&amp;"]"),rowPointer2))</f>
        <v>0.125</v>
      </c>
      <c r="T272" s="4">
        <f ca="1">IF(INDEX(INDIRECT("ALL["&amp;ARTOMORO[#Headers]&amp;"]"),rowPointer2)="","",INDEX(INDIRECT("ALL["&amp;ARTOMORO[#Headers]&amp;"]"),rowPointer2))</f>
        <v>0.05</v>
      </c>
      <c r="U272" s="3" t="str">
        <f ca="1">IF(INDEX(INDIRECT("ALL["&amp;ARTOMORO[#Headers]&amp;"]"),rowPointer2)="","",INDEX(INDIRECT("ALL["&amp;ARTOMORO[#Headers]&amp;"]"),rowPointer2))</f>
        <v/>
      </c>
      <c r="V272" s="6" t="str">
        <f ca="1">IF(INDEX(INDIRECT("ALL["&amp;ARTOMORO[#Headers]&amp;"]"),rowPointer2)="","",INDEX(INDIRECT("ALL["&amp;ARTOMORO[#Headers]&amp;"]"),rowPointer2))</f>
        <v/>
      </c>
    </row>
    <row r="273" spans="1:22" x14ac:dyDescent="0.25">
      <c r="A273" s="7">
        <v>452</v>
      </c>
      <c r="C273" t="str">
        <f ca="1">INDEX(INDIRECT("ALL["&amp;ARTOMORO[#Headers]&amp;"]"),rowPointer2)</f>
        <v/>
      </c>
      <c r="D273" s="2">
        <f ca="1">INDEX(INDIRECT("ALL["&amp;ARTOMORO[#Headers]&amp;"]"),rowPointer2)</f>
        <v>44942</v>
      </c>
      <c r="E273" s="2" t="str">
        <f ca="1">IF(ARTOMORO[[#This Row],[TGL MASUK_H]]&gt;D272,ARTOMORO[[#This Row],[TGL MASUK_H]],IF(ARTOMORO[[#This Row],[ID]]=42,ARTOMORO[[#This Row],[TGL MASUK_H]],""))</f>
        <v/>
      </c>
      <c r="F273" s="6" t="str">
        <f ca="1">IF(INDEX(INDIRECT("ALL["&amp;ARTOMORO[#Headers]&amp;"]"),rowPointer2)="","",INDEX(INDIRECT("ALL["&amp;ARTOMORO[#Headers]&amp;"]"),rowPointer2))</f>
        <v/>
      </c>
      <c r="G273" s="6" t="str">
        <f ca="1">IF(INDEX(INDIRECT("ALL["&amp;ARTOMORO[#Headers]&amp;"]"),rowPointer2)="","",INDEX(INDIRECT("ALL["&amp;ARTOMORO[#Headers]&amp;"]"),rowPointer2))</f>
        <v/>
      </c>
      <c r="H273" s="6" t="str">
        <f ca="1">IF(INDEX(INDIRECT("ALL["&amp;ARTOMORO[#Headers]&amp;"]"),rowPointer2)="","",INDEX(INDIRECT("ALL["&amp;ARTOMORO[#Headers]&amp;"]"),rowPointer2))</f>
        <v/>
      </c>
      <c r="I273" s="6" t="str">
        <f ca="1">IF(INDEX(INDIRECT("ALL["&amp;ARTOMORO[#Headers]&amp;"]"),rowPointer2)="","",INDEX(INDIRECT("ALL["&amp;ARTOMORO[#Headers]&amp;"]"),rowPointer2))</f>
        <v/>
      </c>
      <c r="J273" s="2" t="str">
        <f ca="1">IF(INDEX(INDIRECT("ALL["&amp;ARTOMORO[#Headers]&amp;"]"),rowPointer2)="","",INDEX(INDIRECT("ALL["&amp;ARTOMORO[#Headers]&amp;"]"),rowPointer2))</f>
        <v/>
      </c>
      <c r="K273" s="6" t="str">
        <f ca="1">IF(INDEX(INDIRECT("ALL["&amp;ARTOMORO[#Headers]&amp;"]"),rowPointer2)="","",INDEX(INDIRECT("ALL["&amp;ARTOMORO[#Headers]&amp;"]"),rowPointer2))</f>
        <v/>
      </c>
      <c r="L273" s="6" t="str">
        <f ca="1">IF(INDEX(INDIRECT("ALL["&amp;ARTOMORO[#Headers]&amp;"]"),rowPointer2)="","",INDEX(INDIRECT("ALL["&amp;ARTOMORO[#Headers]&amp;"]"),rowPointer2))</f>
        <v>COLOR PENCIL CP-24 PB JK</v>
      </c>
      <c r="M273" s="6">
        <f ca="1">IF(INDEX(INDIRECT("ALL["&amp;ARTOMORO[#Headers]&amp;"]"),rowPointer2)="","",INDEX(INDIRECT("ALL["&amp;ARTOMORO[#Headers]&amp;"]"),rowPointer2))</f>
        <v>1</v>
      </c>
      <c r="N273" s="6">
        <f ca="1">IF(INDEX(INDIRECT("ALL["&amp;ARTOMORO[#Headers]&amp;"]"),rowPointer2)="","",INDEX(INDIRECT("ALL["&amp;ARTOMORO[#Headers]&amp;"]"),rowPointer2))</f>
        <v>72</v>
      </c>
      <c r="O273" s="6" t="str">
        <f ca="1">IF(INDEX(INDIRECT("ALL["&amp;ARTOMORO[#Headers]&amp;"]"),rowPointer2)="","",INDEX(INDIRECT("ALL["&amp;ARTOMORO[#Headers]&amp;"]"),rowPointer2))</f>
        <v>SET</v>
      </c>
      <c r="P273" s="3">
        <f ca="1">IF(INDEX(INDIRECT("ALL["&amp;ARTOMORO[#Headers]&amp;"]"),rowPointer2)="","",INDEX(INDIRECT("ALL["&amp;ARTOMORO[#Headers]&amp;"]"),rowPointer2))</f>
        <v>21200</v>
      </c>
      <c r="Q273" s="3" t="str">
        <f ca="1">IF(INDEX(INDIRECT("ALL["&amp;ARTOMORO[#Headers]&amp;"]"),rowPointer2)="","",INDEX(INDIRECT("ALL["&amp;ARTOMORO[#Headers]&amp;"]"),rowPointer2))</f>
        <v/>
      </c>
      <c r="R273" s="6" t="str">
        <f ca="1">IF(INDEX(INDIRECT("ALL["&amp;ARTOMORO[#Headers]&amp;"]"),rowPointer2)="","",INDEX(INDIRECT("ALL["&amp;ARTOMORO[#Headers]&amp;"]"),rowPointer2))</f>
        <v>12 BOX X 6 SET</v>
      </c>
      <c r="S273" s="4">
        <f ca="1">IF(INDEX(INDIRECT("ALL["&amp;ARTOMORO[#Headers]&amp;"]"),rowPointer2)="","",INDEX(INDIRECT("ALL["&amp;ARTOMORO[#Headers]&amp;"]"),rowPointer2))</f>
        <v>0.125</v>
      </c>
      <c r="T273" s="4">
        <f ca="1">IF(INDEX(INDIRECT("ALL["&amp;ARTOMORO[#Headers]&amp;"]"),rowPointer2)="","",INDEX(INDIRECT("ALL["&amp;ARTOMORO[#Headers]&amp;"]"),rowPointer2))</f>
        <v>0.05</v>
      </c>
      <c r="U273" s="3" t="str">
        <f ca="1">IF(INDEX(INDIRECT("ALL["&amp;ARTOMORO[#Headers]&amp;"]"),rowPointer2)="","",INDEX(INDIRECT("ALL["&amp;ARTOMORO[#Headers]&amp;"]"),rowPointer2))</f>
        <v/>
      </c>
      <c r="V273" s="6" t="str">
        <f ca="1">IF(INDEX(INDIRECT("ALL["&amp;ARTOMORO[#Headers]&amp;"]"),rowPointer2)="","",INDEX(INDIRECT("ALL["&amp;ARTOMORO[#Headers]&amp;"]"),rowPointer2))</f>
        <v/>
      </c>
    </row>
    <row r="274" spans="1:22" x14ac:dyDescent="0.25">
      <c r="A274" s="7">
        <v>453</v>
      </c>
      <c r="C274" t="str">
        <f ca="1">INDEX(INDIRECT("ALL["&amp;ARTOMORO[#Headers]&amp;"]"),rowPointer2)</f>
        <v/>
      </c>
      <c r="D274" s="2">
        <f ca="1">INDEX(INDIRECT("ALL["&amp;ARTOMORO[#Headers]&amp;"]"),rowPointer2)</f>
        <v>44942</v>
      </c>
      <c r="E274" s="2" t="str">
        <f ca="1">IF(ARTOMORO[[#This Row],[TGL MASUK_H]]&gt;D273,ARTOMORO[[#This Row],[TGL MASUK_H]],IF(ARTOMORO[[#This Row],[ID]]=42,ARTOMORO[[#This Row],[TGL MASUK_H]],""))</f>
        <v/>
      </c>
      <c r="F274" s="6" t="str">
        <f ca="1">IF(INDEX(INDIRECT("ALL["&amp;ARTOMORO[#Headers]&amp;"]"),rowPointer2)="","",INDEX(INDIRECT("ALL["&amp;ARTOMORO[#Headers]&amp;"]"),rowPointer2))</f>
        <v/>
      </c>
      <c r="G274" s="6" t="str">
        <f ca="1">IF(INDEX(INDIRECT("ALL["&amp;ARTOMORO[#Headers]&amp;"]"),rowPointer2)="","",INDEX(INDIRECT("ALL["&amp;ARTOMORO[#Headers]&amp;"]"),rowPointer2))</f>
        <v/>
      </c>
      <c r="H274" s="6" t="str">
        <f ca="1">IF(INDEX(INDIRECT("ALL["&amp;ARTOMORO[#Headers]&amp;"]"),rowPointer2)="","",INDEX(INDIRECT("ALL["&amp;ARTOMORO[#Headers]&amp;"]"),rowPointer2))</f>
        <v/>
      </c>
      <c r="I274" s="6" t="str">
        <f ca="1">IF(INDEX(INDIRECT("ALL["&amp;ARTOMORO[#Headers]&amp;"]"),rowPointer2)="","",INDEX(INDIRECT("ALL["&amp;ARTOMORO[#Headers]&amp;"]"),rowPointer2))</f>
        <v/>
      </c>
      <c r="J274" s="2" t="str">
        <f ca="1">IF(INDEX(INDIRECT("ALL["&amp;ARTOMORO[#Headers]&amp;"]"),rowPointer2)="","",INDEX(INDIRECT("ALL["&amp;ARTOMORO[#Headers]&amp;"]"),rowPointer2))</f>
        <v/>
      </c>
      <c r="K274" s="6" t="str">
        <f ca="1">IF(INDEX(INDIRECT("ALL["&amp;ARTOMORO[#Headers]&amp;"]"),rowPointer2)="","",INDEX(INDIRECT("ALL["&amp;ARTOMORO[#Headers]&amp;"]"),rowPointer2))</f>
        <v/>
      </c>
      <c r="L274" s="6" t="str">
        <f ca="1">IF(INDEX(INDIRECT("ALL["&amp;ARTOMORO[#Headers]&amp;"]"),rowPointer2)="","",INDEX(INDIRECT("ALL["&amp;ARTOMORO[#Headers]&amp;"]"),rowPointer2))</f>
        <v>COLOR PENCIL CP-S24 JK</v>
      </c>
      <c r="M274" s="6">
        <f ca="1">IF(INDEX(INDIRECT("ALL["&amp;ARTOMORO[#Headers]&amp;"]"),rowPointer2)="","",INDEX(INDIRECT("ALL["&amp;ARTOMORO[#Headers]&amp;"]"),rowPointer2))</f>
        <v>1</v>
      </c>
      <c r="N274" s="6">
        <f ca="1">IF(INDEX(INDIRECT("ALL["&amp;ARTOMORO[#Headers]&amp;"]"),rowPointer2)="","",INDEX(INDIRECT("ALL["&amp;ARTOMORO[#Headers]&amp;"]"),rowPointer2))</f>
        <v>144</v>
      </c>
      <c r="O274" s="6" t="str">
        <f ca="1">IF(INDEX(INDIRECT("ALL["&amp;ARTOMORO[#Headers]&amp;"]"),rowPointer2)="","",INDEX(INDIRECT("ALL["&amp;ARTOMORO[#Headers]&amp;"]"),rowPointer2))</f>
        <v>SET</v>
      </c>
      <c r="P274" s="3">
        <f ca="1">IF(INDEX(INDIRECT("ALL["&amp;ARTOMORO[#Headers]&amp;"]"),rowPointer2)="","",INDEX(INDIRECT("ALL["&amp;ARTOMORO[#Headers]&amp;"]"),rowPointer2))</f>
        <v>13800</v>
      </c>
      <c r="Q274" s="3" t="str">
        <f ca="1">IF(INDEX(INDIRECT("ALL["&amp;ARTOMORO[#Headers]&amp;"]"),rowPointer2)="","",INDEX(INDIRECT("ALL["&amp;ARTOMORO[#Headers]&amp;"]"),rowPointer2))</f>
        <v/>
      </c>
      <c r="R274" s="6" t="str">
        <f ca="1">IF(INDEX(INDIRECT("ALL["&amp;ARTOMORO[#Headers]&amp;"]"),rowPointer2)="","",INDEX(INDIRECT("ALL["&amp;ARTOMORO[#Headers]&amp;"]"),rowPointer2))</f>
        <v>12 BOX X 12 SET</v>
      </c>
      <c r="S274" s="4">
        <f ca="1">IF(INDEX(INDIRECT("ALL["&amp;ARTOMORO[#Headers]&amp;"]"),rowPointer2)="","",INDEX(INDIRECT("ALL["&amp;ARTOMORO[#Headers]&amp;"]"),rowPointer2))</f>
        <v>0.125</v>
      </c>
      <c r="T274" s="4">
        <f ca="1">IF(INDEX(INDIRECT("ALL["&amp;ARTOMORO[#Headers]&amp;"]"),rowPointer2)="","",INDEX(INDIRECT("ALL["&amp;ARTOMORO[#Headers]&amp;"]"),rowPointer2))</f>
        <v>0.05</v>
      </c>
      <c r="U274" s="3" t="str">
        <f ca="1">IF(INDEX(INDIRECT("ALL["&amp;ARTOMORO[#Headers]&amp;"]"),rowPointer2)="","",INDEX(INDIRECT("ALL["&amp;ARTOMORO[#Headers]&amp;"]"),rowPointer2))</f>
        <v/>
      </c>
      <c r="V274" s="6" t="str">
        <f ca="1">IF(INDEX(INDIRECT("ALL["&amp;ARTOMORO[#Headers]&amp;"]"),rowPointer2)="","",INDEX(INDIRECT("ALL["&amp;ARTOMORO[#Headers]&amp;"]"),rowPointer2))</f>
        <v/>
      </c>
    </row>
    <row r="275" spans="1:22" x14ac:dyDescent="0.25">
      <c r="A275" s="7">
        <v>454</v>
      </c>
      <c r="C275" t="str">
        <f ca="1">INDEX(INDIRECT("ALL["&amp;ARTOMORO[#Headers]&amp;"]"),rowPointer2)</f>
        <v/>
      </c>
      <c r="D275" s="2">
        <f ca="1">INDEX(INDIRECT("ALL["&amp;ARTOMORO[#Headers]&amp;"]"),rowPointer2)</f>
        <v>44942</v>
      </c>
      <c r="E275" s="2" t="str">
        <f ca="1">IF(ARTOMORO[[#This Row],[TGL MASUK_H]]&gt;D274,ARTOMORO[[#This Row],[TGL MASUK_H]],IF(ARTOMORO[[#This Row],[ID]]=42,ARTOMORO[[#This Row],[TGL MASUK_H]],""))</f>
        <v/>
      </c>
      <c r="F275" s="6" t="str">
        <f ca="1">IF(INDEX(INDIRECT("ALL["&amp;ARTOMORO[#Headers]&amp;"]"),rowPointer2)="","",INDEX(INDIRECT("ALL["&amp;ARTOMORO[#Headers]&amp;"]"),rowPointer2))</f>
        <v/>
      </c>
      <c r="G275" s="6" t="str">
        <f ca="1">IF(INDEX(INDIRECT("ALL["&amp;ARTOMORO[#Headers]&amp;"]"),rowPointer2)="","",INDEX(INDIRECT("ALL["&amp;ARTOMORO[#Headers]&amp;"]"),rowPointer2))</f>
        <v/>
      </c>
      <c r="H275" s="6" t="str">
        <f ca="1">IF(INDEX(INDIRECT("ALL["&amp;ARTOMORO[#Headers]&amp;"]"),rowPointer2)="","",INDEX(INDIRECT("ALL["&amp;ARTOMORO[#Headers]&amp;"]"),rowPointer2))</f>
        <v/>
      </c>
      <c r="I275" s="6" t="str">
        <f ca="1">IF(INDEX(INDIRECT("ALL["&amp;ARTOMORO[#Headers]&amp;"]"),rowPointer2)="","",INDEX(INDIRECT("ALL["&amp;ARTOMORO[#Headers]&amp;"]"),rowPointer2))</f>
        <v/>
      </c>
      <c r="J275" s="2" t="str">
        <f ca="1">IF(INDEX(INDIRECT("ALL["&amp;ARTOMORO[#Headers]&amp;"]"),rowPointer2)="","",INDEX(INDIRECT("ALL["&amp;ARTOMORO[#Headers]&amp;"]"),rowPointer2))</f>
        <v/>
      </c>
      <c r="K275" s="6" t="str">
        <f ca="1">IF(INDEX(INDIRECT("ALL["&amp;ARTOMORO[#Headers]&amp;"]"),rowPointer2)="","",INDEX(INDIRECT("ALL["&amp;ARTOMORO[#Headers]&amp;"]"),rowPointer2))</f>
        <v/>
      </c>
      <c r="L275" s="6" t="str">
        <f ca="1">IF(INDEX(INDIRECT("ALL["&amp;ARTOMORO[#Headers]&amp;"]"),rowPointer2)="","",INDEX(INDIRECT("ALL["&amp;ARTOMORO[#Headers]&amp;"]"),rowPointer2))</f>
        <v>PUNCH 30XL JK</v>
      </c>
      <c r="M275" s="6">
        <f ca="1">IF(INDEX(INDIRECT("ALL["&amp;ARTOMORO[#Headers]&amp;"]"),rowPointer2)="","",INDEX(INDIRECT("ALL["&amp;ARTOMORO[#Headers]&amp;"]"),rowPointer2))</f>
        <v>1</v>
      </c>
      <c r="N275" s="6">
        <f ca="1">IF(INDEX(INDIRECT("ALL["&amp;ARTOMORO[#Headers]&amp;"]"),rowPointer2)="","",INDEX(INDIRECT("ALL["&amp;ARTOMORO[#Headers]&amp;"]"),rowPointer2))</f>
        <v>120</v>
      </c>
      <c r="O275" s="6" t="str">
        <f ca="1">IF(INDEX(INDIRECT("ALL["&amp;ARTOMORO[#Headers]&amp;"]"),rowPointer2)="","",INDEX(INDIRECT("ALL["&amp;ARTOMORO[#Headers]&amp;"]"),rowPointer2))</f>
        <v>PCS</v>
      </c>
      <c r="P275" s="3">
        <f ca="1">IF(INDEX(INDIRECT("ALL["&amp;ARTOMORO[#Headers]&amp;"]"),rowPointer2)="","",INDEX(INDIRECT("ALL["&amp;ARTOMORO[#Headers]&amp;"]"),rowPointer2))</f>
        <v>12950</v>
      </c>
      <c r="Q275" s="3" t="str">
        <f ca="1">IF(INDEX(INDIRECT("ALL["&amp;ARTOMORO[#Headers]&amp;"]"),rowPointer2)="","",INDEX(INDIRECT("ALL["&amp;ARTOMORO[#Headers]&amp;"]"),rowPointer2))</f>
        <v/>
      </c>
      <c r="R275" s="6" t="str">
        <f ca="1">IF(INDEX(INDIRECT("ALL["&amp;ARTOMORO[#Headers]&amp;"]"),rowPointer2)="","",INDEX(INDIRECT("ALL["&amp;ARTOMORO[#Headers]&amp;"]"),rowPointer2))</f>
        <v>10 BOX X 12 PCS</v>
      </c>
      <c r="S275" s="4">
        <f ca="1">IF(INDEX(INDIRECT("ALL["&amp;ARTOMORO[#Headers]&amp;"]"),rowPointer2)="","",INDEX(INDIRECT("ALL["&amp;ARTOMORO[#Headers]&amp;"]"),rowPointer2))</f>
        <v>0.125</v>
      </c>
      <c r="T275" s="4">
        <f ca="1">IF(INDEX(INDIRECT("ALL["&amp;ARTOMORO[#Headers]&amp;"]"),rowPointer2)="","",INDEX(INDIRECT("ALL["&amp;ARTOMORO[#Headers]&amp;"]"),rowPointer2))</f>
        <v>0.05</v>
      </c>
      <c r="U275" s="3" t="str">
        <f ca="1">IF(INDEX(INDIRECT("ALL["&amp;ARTOMORO[#Headers]&amp;"]"),rowPointer2)="","",INDEX(INDIRECT("ALL["&amp;ARTOMORO[#Headers]&amp;"]"),rowPointer2))</f>
        <v/>
      </c>
      <c r="V275" s="6" t="str">
        <f ca="1">IF(INDEX(INDIRECT("ALL["&amp;ARTOMORO[#Headers]&amp;"]"),rowPointer2)="","",INDEX(INDIRECT("ALL["&amp;ARTOMORO[#Headers]&amp;"]"),rowPointer2))</f>
        <v/>
      </c>
    </row>
    <row r="276" spans="1:22" x14ac:dyDescent="0.25">
      <c r="A276" s="7">
        <v>455</v>
      </c>
      <c r="C276" t="str">
        <f ca="1">INDEX(INDIRECT("ALL["&amp;ARTOMORO[#Headers]&amp;"]"),rowPointer2)</f>
        <v/>
      </c>
      <c r="D276" s="2">
        <f ca="1">INDEX(INDIRECT("ALL["&amp;ARTOMORO[#Headers]&amp;"]"),rowPointer2)</f>
        <v>44942</v>
      </c>
      <c r="E276" s="2" t="str">
        <f ca="1">IF(ARTOMORO[[#This Row],[TGL MASUK_H]]&gt;D275,ARTOMORO[[#This Row],[TGL MASUK_H]],IF(ARTOMORO[[#This Row],[ID]]=42,ARTOMORO[[#This Row],[TGL MASUK_H]],""))</f>
        <v/>
      </c>
      <c r="F276" s="6" t="str">
        <f ca="1">IF(INDEX(INDIRECT("ALL["&amp;ARTOMORO[#Headers]&amp;"]"),rowPointer2)="","",INDEX(INDIRECT("ALL["&amp;ARTOMORO[#Headers]&amp;"]"),rowPointer2))</f>
        <v/>
      </c>
      <c r="G276" s="6" t="str">
        <f ca="1">IF(INDEX(INDIRECT("ALL["&amp;ARTOMORO[#Headers]&amp;"]"),rowPointer2)="","",INDEX(INDIRECT("ALL["&amp;ARTOMORO[#Headers]&amp;"]"),rowPointer2))</f>
        <v/>
      </c>
      <c r="H276" s="6" t="str">
        <f ca="1">IF(INDEX(INDIRECT("ALL["&amp;ARTOMORO[#Headers]&amp;"]"),rowPointer2)="","",INDEX(INDIRECT("ALL["&amp;ARTOMORO[#Headers]&amp;"]"),rowPointer2))</f>
        <v/>
      </c>
      <c r="I276" s="6" t="str">
        <f ca="1">IF(INDEX(INDIRECT("ALL["&amp;ARTOMORO[#Headers]&amp;"]"),rowPointer2)="","",INDEX(INDIRECT("ALL["&amp;ARTOMORO[#Headers]&amp;"]"),rowPointer2))</f>
        <v/>
      </c>
      <c r="J276" s="2" t="str">
        <f ca="1">IF(INDEX(INDIRECT("ALL["&amp;ARTOMORO[#Headers]&amp;"]"),rowPointer2)="","",INDEX(INDIRECT("ALL["&amp;ARTOMORO[#Headers]&amp;"]"),rowPointer2))</f>
        <v/>
      </c>
      <c r="K276" s="6" t="str">
        <f ca="1">IF(INDEX(INDIRECT("ALL["&amp;ARTOMORO[#Headers]&amp;"]"),rowPointer2)="","",INDEX(INDIRECT("ALL["&amp;ARTOMORO[#Headers]&amp;"]"),rowPointer2))</f>
        <v/>
      </c>
      <c r="L276" s="6" t="str">
        <f ca="1">IF(INDEX(INDIRECT("ALL["&amp;ARTOMORO[#Headers]&amp;"]"),rowPointer2)="","",INDEX(INDIRECT("ALL["&amp;ARTOMORO[#Headers]&amp;"]"),rowPointer2))</f>
        <v>GEL PEN GP-265 Q GEL BLACK JK</v>
      </c>
      <c r="M276" s="6">
        <f ca="1">IF(INDEX(INDIRECT("ALL["&amp;ARTOMORO[#Headers]&amp;"]"),rowPointer2)="","",INDEX(INDIRECT("ALL["&amp;ARTOMORO[#Headers]&amp;"]"),rowPointer2))</f>
        <v>1</v>
      </c>
      <c r="N276" s="6">
        <f ca="1">IF(INDEX(INDIRECT("ALL["&amp;ARTOMORO[#Headers]&amp;"]"),rowPointer2)="","",INDEX(INDIRECT("ALL["&amp;ARTOMORO[#Headers]&amp;"]"),rowPointer2))</f>
        <v>144</v>
      </c>
      <c r="O276" s="6" t="str">
        <f ca="1">IF(INDEX(INDIRECT("ALL["&amp;ARTOMORO[#Headers]&amp;"]"),rowPointer2)="","",INDEX(INDIRECT("ALL["&amp;ARTOMORO[#Headers]&amp;"]"),rowPointer2))</f>
        <v>DZ</v>
      </c>
      <c r="P276" s="3">
        <f ca="1">IF(INDEX(INDIRECT("ALL["&amp;ARTOMORO[#Headers]&amp;"]"),rowPointer2)="","",INDEX(INDIRECT("ALL["&amp;ARTOMORO[#Headers]&amp;"]"),rowPointer2))</f>
        <v>28200</v>
      </c>
      <c r="Q276" s="3" t="str">
        <f ca="1">IF(INDEX(INDIRECT("ALL["&amp;ARTOMORO[#Headers]&amp;"]"),rowPointer2)="","",INDEX(INDIRECT("ALL["&amp;ARTOMORO[#Headers]&amp;"]"),rowPointer2))</f>
        <v/>
      </c>
      <c r="R276" s="6" t="str">
        <f ca="1">IF(INDEX(INDIRECT("ALL["&amp;ARTOMORO[#Headers]&amp;"]"),rowPointer2)="","",INDEX(INDIRECT("ALL["&amp;ARTOMORO[#Headers]&amp;"]"),rowPointer2))</f>
        <v>144 DZ</v>
      </c>
      <c r="S276" s="4">
        <f ca="1">IF(INDEX(INDIRECT("ALL["&amp;ARTOMORO[#Headers]&amp;"]"),rowPointer2)="","",INDEX(INDIRECT("ALL["&amp;ARTOMORO[#Headers]&amp;"]"),rowPointer2))</f>
        <v>0.125</v>
      </c>
      <c r="T276" s="4">
        <f ca="1">IF(INDEX(INDIRECT("ALL["&amp;ARTOMORO[#Headers]&amp;"]"),rowPointer2)="","",INDEX(INDIRECT("ALL["&amp;ARTOMORO[#Headers]&amp;"]"),rowPointer2))</f>
        <v>0.05</v>
      </c>
      <c r="U276" s="3" t="str">
        <f ca="1">IF(INDEX(INDIRECT("ALL["&amp;ARTOMORO[#Headers]&amp;"]"),rowPointer2)="","",INDEX(INDIRECT("ALL["&amp;ARTOMORO[#Headers]&amp;"]"),rowPointer2))</f>
        <v/>
      </c>
      <c r="V276" s="6" t="str">
        <f ca="1">IF(INDEX(INDIRECT("ALL["&amp;ARTOMORO[#Headers]&amp;"]"),rowPointer2)="","",INDEX(INDIRECT("ALL["&amp;ARTOMORO[#Headers]&amp;"]"),rowPointer2))</f>
        <v/>
      </c>
    </row>
    <row r="277" spans="1:22" x14ac:dyDescent="0.25">
      <c r="A277" s="7">
        <v>456</v>
      </c>
      <c r="C277" t="str">
        <f ca="1">INDEX(INDIRECT("ALL["&amp;ARTOMORO[#Headers]&amp;"]"),rowPointer2)</f>
        <v/>
      </c>
      <c r="D277" s="2">
        <f ca="1">INDEX(INDIRECT("ALL["&amp;ARTOMORO[#Headers]&amp;"]"),rowPointer2)</f>
        <v>44942</v>
      </c>
      <c r="E277" s="2" t="str">
        <f ca="1">IF(ARTOMORO[[#This Row],[TGL MASUK_H]]&gt;D276,ARTOMORO[[#This Row],[TGL MASUK_H]],IF(ARTOMORO[[#This Row],[ID]]=42,ARTOMORO[[#This Row],[TGL MASUK_H]],""))</f>
        <v/>
      </c>
      <c r="F277" s="6" t="str">
        <f ca="1">IF(INDEX(INDIRECT("ALL["&amp;ARTOMORO[#Headers]&amp;"]"),rowPointer2)="","",INDEX(INDIRECT("ALL["&amp;ARTOMORO[#Headers]&amp;"]"),rowPointer2))</f>
        <v/>
      </c>
      <c r="G277" s="6" t="str">
        <f ca="1">IF(INDEX(INDIRECT("ALL["&amp;ARTOMORO[#Headers]&amp;"]"),rowPointer2)="","",INDEX(INDIRECT("ALL["&amp;ARTOMORO[#Headers]&amp;"]"),rowPointer2))</f>
        <v/>
      </c>
      <c r="H277" s="6" t="str">
        <f ca="1">IF(INDEX(INDIRECT("ALL["&amp;ARTOMORO[#Headers]&amp;"]"),rowPointer2)="","",INDEX(INDIRECT("ALL["&amp;ARTOMORO[#Headers]&amp;"]"),rowPointer2))</f>
        <v/>
      </c>
      <c r="I277" s="6" t="str">
        <f ca="1">IF(INDEX(INDIRECT("ALL["&amp;ARTOMORO[#Headers]&amp;"]"),rowPointer2)="","",INDEX(INDIRECT("ALL["&amp;ARTOMORO[#Headers]&amp;"]"),rowPointer2))</f>
        <v/>
      </c>
      <c r="J277" s="2" t="str">
        <f ca="1">IF(INDEX(INDIRECT("ALL["&amp;ARTOMORO[#Headers]&amp;"]"),rowPointer2)="","",INDEX(INDIRECT("ALL["&amp;ARTOMORO[#Headers]&amp;"]"),rowPointer2))</f>
        <v/>
      </c>
      <c r="K277" s="6" t="str">
        <f ca="1">IF(INDEX(INDIRECT("ALL["&amp;ARTOMORO[#Headers]&amp;"]"),rowPointer2)="","",INDEX(INDIRECT("ALL["&amp;ARTOMORO[#Headers]&amp;"]"),rowPointer2))</f>
        <v/>
      </c>
      <c r="L277" s="6" t="str">
        <f ca="1">IF(INDEX(INDIRECT("ALL["&amp;ARTOMORO[#Headers]&amp;"]"),rowPointer2)="","",INDEX(INDIRECT("ALL["&amp;ARTOMORO[#Headers]&amp;"]"),rowPointer2))</f>
        <v>GLUE STICK GS-09 8 GRAM JK</v>
      </c>
      <c r="M277" s="6">
        <f ca="1">IF(INDEX(INDIRECT("ALL["&amp;ARTOMORO[#Headers]&amp;"]"),rowPointer2)="","",INDEX(INDIRECT("ALL["&amp;ARTOMORO[#Headers]&amp;"]"),rowPointer2))</f>
        <v>1</v>
      </c>
      <c r="N277" s="6">
        <f ca="1">IF(INDEX(INDIRECT("ALL["&amp;ARTOMORO[#Headers]&amp;"]"),rowPointer2)="","",INDEX(INDIRECT("ALL["&amp;ARTOMORO[#Headers]&amp;"]"),rowPointer2))</f>
        <v>768</v>
      </c>
      <c r="O277" s="6" t="str">
        <f ca="1">IF(INDEX(INDIRECT("ALL["&amp;ARTOMORO[#Headers]&amp;"]"),rowPointer2)="","",INDEX(INDIRECT("ALL["&amp;ARTOMORO[#Headers]&amp;"]"),rowPointer2))</f>
        <v>PCS</v>
      </c>
      <c r="P277" s="3">
        <f ca="1">IF(INDEX(INDIRECT("ALL["&amp;ARTOMORO[#Headers]&amp;"]"),rowPointer2)="","",INDEX(INDIRECT("ALL["&amp;ARTOMORO[#Headers]&amp;"]"),rowPointer2))</f>
        <v>2100</v>
      </c>
      <c r="Q277" s="3" t="str">
        <f ca="1">IF(INDEX(INDIRECT("ALL["&amp;ARTOMORO[#Headers]&amp;"]"),rowPointer2)="","",INDEX(INDIRECT("ALL["&amp;ARTOMORO[#Headers]&amp;"]"),rowPointer2))</f>
        <v/>
      </c>
      <c r="R277" s="6" t="str">
        <f ca="1">IF(INDEX(INDIRECT("ALL["&amp;ARTOMORO[#Headers]&amp;"]"),rowPointer2)="","",INDEX(INDIRECT("ALL["&amp;ARTOMORO[#Headers]&amp;"]"),rowPointer2))</f>
        <v>64 BOX X 12 PCS</v>
      </c>
      <c r="S277" s="4">
        <f ca="1">IF(INDEX(INDIRECT("ALL["&amp;ARTOMORO[#Headers]&amp;"]"),rowPointer2)="","",INDEX(INDIRECT("ALL["&amp;ARTOMORO[#Headers]&amp;"]"),rowPointer2))</f>
        <v>0.125</v>
      </c>
      <c r="T277" s="4">
        <f ca="1">IF(INDEX(INDIRECT("ALL["&amp;ARTOMORO[#Headers]&amp;"]"),rowPointer2)="","",INDEX(INDIRECT("ALL["&amp;ARTOMORO[#Headers]&amp;"]"),rowPointer2))</f>
        <v>0.05</v>
      </c>
      <c r="U277" s="3" t="str">
        <f ca="1">IF(INDEX(INDIRECT("ALL["&amp;ARTOMORO[#Headers]&amp;"]"),rowPointer2)="","",INDEX(INDIRECT("ALL["&amp;ARTOMORO[#Headers]&amp;"]"),rowPointer2))</f>
        <v/>
      </c>
      <c r="V277" s="6" t="str">
        <f ca="1">IF(INDEX(INDIRECT("ALL["&amp;ARTOMORO[#Headers]&amp;"]"),rowPointer2)="","",INDEX(INDIRECT("ALL["&amp;ARTOMORO[#Headers]&amp;"]"),rowPointer2))</f>
        <v/>
      </c>
    </row>
    <row r="278" spans="1:22" x14ac:dyDescent="0.25">
      <c r="A278" s="7">
        <v>457</v>
      </c>
      <c r="C278" t="str">
        <f ca="1">INDEX(INDIRECT("ALL["&amp;ARTOMORO[#Headers]&amp;"]"),rowPointer2)</f>
        <v/>
      </c>
      <c r="D278" s="2">
        <f ca="1">INDEX(INDIRECT("ALL["&amp;ARTOMORO[#Headers]&amp;"]"),rowPointer2)</f>
        <v>44942</v>
      </c>
      <c r="E278" s="2" t="str">
        <f ca="1">IF(ARTOMORO[[#This Row],[TGL MASUK_H]]&gt;D277,ARTOMORO[[#This Row],[TGL MASUK_H]],IF(ARTOMORO[[#This Row],[ID]]=42,ARTOMORO[[#This Row],[TGL MASUK_H]],""))</f>
        <v/>
      </c>
      <c r="F278" s="6" t="str">
        <f ca="1">IF(INDEX(INDIRECT("ALL["&amp;ARTOMORO[#Headers]&amp;"]"),rowPointer2)="","",INDEX(INDIRECT("ALL["&amp;ARTOMORO[#Headers]&amp;"]"),rowPointer2))</f>
        <v/>
      </c>
      <c r="G278" s="6" t="str">
        <f ca="1">IF(INDEX(INDIRECT("ALL["&amp;ARTOMORO[#Headers]&amp;"]"),rowPointer2)="","",INDEX(INDIRECT("ALL["&amp;ARTOMORO[#Headers]&amp;"]"),rowPointer2))</f>
        <v/>
      </c>
      <c r="H278" s="6" t="str">
        <f ca="1">IF(INDEX(INDIRECT("ALL["&amp;ARTOMORO[#Headers]&amp;"]"),rowPointer2)="","",INDEX(INDIRECT("ALL["&amp;ARTOMORO[#Headers]&amp;"]"),rowPointer2))</f>
        <v/>
      </c>
      <c r="I278" s="6" t="str">
        <f ca="1">IF(INDEX(INDIRECT("ALL["&amp;ARTOMORO[#Headers]&amp;"]"),rowPointer2)="","",INDEX(INDIRECT("ALL["&amp;ARTOMORO[#Headers]&amp;"]"),rowPointer2))</f>
        <v/>
      </c>
      <c r="J278" s="2" t="str">
        <f ca="1">IF(INDEX(INDIRECT("ALL["&amp;ARTOMORO[#Headers]&amp;"]"),rowPointer2)="","",INDEX(INDIRECT("ALL["&amp;ARTOMORO[#Headers]&amp;"]"),rowPointer2))</f>
        <v/>
      </c>
      <c r="K278" s="6" t="str">
        <f ca="1">IF(INDEX(INDIRECT("ALL["&amp;ARTOMORO[#Headers]&amp;"]"),rowPointer2)="","",INDEX(INDIRECT("ALL["&amp;ARTOMORO[#Headers]&amp;"]"),rowPointer2))</f>
        <v/>
      </c>
      <c r="L278" s="6" t="str">
        <f ca="1">IF(INDEX(INDIRECT("ALL["&amp;ARTOMORO[#Headers]&amp;"]"),rowPointer2)="","",INDEX(INDIRECT("ALL["&amp;ARTOMORO[#Headers]&amp;"]"),rowPointer2))</f>
        <v/>
      </c>
      <c r="M278" s="6" t="str">
        <f ca="1">IF(INDEX(INDIRECT("ALL["&amp;ARTOMORO[#Headers]&amp;"]"),rowPointer2)="","",INDEX(INDIRECT("ALL["&amp;ARTOMORO[#Headers]&amp;"]"),rowPointer2))</f>
        <v/>
      </c>
      <c r="N278" s="6" t="str">
        <f ca="1">IF(INDEX(INDIRECT("ALL["&amp;ARTOMORO[#Headers]&amp;"]"),rowPointer2)="","",INDEX(INDIRECT("ALL["&amp;ARTOMORO[#Headers]&amp;"]"),rowPointer2))</f>
        <v/>
      </c>
      <c r="O278" s="6" t="str">
        <f ca="1">IF(INDEX(INDIRECT("ALL["&amp;ARTOMORO[#Headers]&amp;"]"),rowPointer2)="","",INDEX(INDIRECT("ALL["&amp;ARTOMORO[#Headers]&amp;"]"),rowPointer2))</f>
        <v/>
      </c>
      <c r="P278" s="3" t="str">
        <f ca="1">IF(INDEX(INDIRECT("ALL["&amp;ARTOMORO[#Headers]&amp;"]"),rowPointer2)="","",INDEX(INDIRECT("ALL["&amp;ARTOMORO[#Headers]&amp;"]"),rowPointer2))</f>
        <v/>
      </c>
      <c r="Q278" s="3" t="str">
        <f ca="1">IF(INDEX(INDIRECT("ALL["&amp;ARTOMORO[#Headers]&amp;"]"),rowPointer2)="","",INDEX(INDIRECT("ALL["&amp;ARTOMORO[#Headers]&amp;"]"),rowPointer2))</f>
        <v/>
      </c>
      <c r="R278" s="6" t="str">
        <f ca="1">IF(INDEX(INDIRECT("ALL["&amp;ARTOMORO[#Headers]&amp;"]"),rowPointer2)="","",INDEX(INDIRECT("ALL["&amp;ARTOMORO[#Headers]&amp;"]"),rowPointer2))</f>
        <v/>
      </c>
      <c r="S278" s="4" t="str">
        <f ca="1">IF(INDEX(INDIRECT("ALL["&amp;ARTOMORO[#Headers]&amp;"]"),rowPointer2)="","",INDEX(INDIRECT("ALL["&amp;ARTOMORO[#Headers]&amp;"]"),rowPointer2))</f>
        <v/>
      </c>
      <c r="T278" s="4" t="str">
        <f ca="1">IF(INDEX(INDIRECT("ALL["&amp;ARTOMORO[#Headers]&amp;"]"),rowPointer2)="","",INDEX(INDIRECT("ALL["&amp;ARTOMORO[#Headers]&amp;"]"),rowPointer2))</f>
        <v/>
      </c>
      <c r="U278" s="3" t="str">
        <f ca="1">IF(INDEX(INDIRECT("ALL["&amp;ARTOMORO[#Headers]&amp;"]"),rowPointer2)="","",INDEX(INDIRECT("ALL["&amp;ARTOMORO[#Headers]&amp;"]"),rowPointer2))</f>
        <v/>
      </c>
      <c r="V278" s="6" t="str">
        <f ca="1">IF(INDEX(INDIRECT("ALL["&amp;ARTOMORO[#Headers]&amp;"]"),rowPointer2)="","",INDEX(INDIRECT("ALL["&amp;ARTOMORO[#Headers]&amp;"]"),rowPointer2))</f>
        <v/>
      </c>
    </row>
    <row r="279" spans="1:22" x14ac:dyDescent="0.25">
      <c r="A279" s="7">
        <v>458</v>
      </c>
      <c r="C279">
        <f ca="1">INDEX(INDIRECT("ALL["&amp;ARTOMORO[#Headers]&amp;"]"),rowPointer2)</f>
        <v>458</v>
      </c>
      <c r="D279" s="2">
        <f ca="1">INDEX(INDIRECT("ALL["&amp;ARTOMORO[#Headers]&amp;"]"),rowPointer2)</f>
        <v>44942</v>
      </c>
      <c r="E279" s="2" t="str">
        <f ca="1">IF(ARTOMORO[[#This Row],[TGL MASUK_H]]&gt;D278,ARTOMORO[[#This Row],[TGL MASUK_H]],IF(ARTOMORO[[#This Row],[ID]]=42,ARTOMORO[[#This Row],[TGL MASUK_H]],""))</f>
        <v/>
      </c>
      <c r="F279" s="6" t="str">
        <f ca="1">IF(INDEX(INDIRECT("ALL["&amp;ARTOMORO[#Headers]&amp;"]"),rowPointer2)="","",INDEX(INDIRECT("ALL["&amp;ARTOMORO[#Headers]&amp;"]"),rowPointer2))</f>
        <v>ATALI MAKMUR</v>
      </c>
      <c r="G279" s="6" t="str">
        <f ca="1">IF(INDEX(INDIRECT("ALL["&amp;ARTOMORO[#Headers]&amp;"]"),rowPointer2)="","",INDEX(INDIRECT("ALL["&amp;ARTOMORO[#Headers]&amp;"]"),rowPointer2))</f>
        <v>ARTO MORO</v>
      </c>
      <c r="H279" s="6" t="str">
        <f ca="1">IF(INDEX(INDIRECT("ALL["&amp;ARTOMORO[#Headers]&amp;"]"),rowPointer2)="","",INDEX(INDIRECT("ALL["&amp;ARTOMORO[#Headers]&amp;"]"),rowPointer2))</f>
        <v>SA230100694</v>
      </c>
      <c r="I279" s="6" t="str">
        <f ca="1">IF(INDEX(INDIRECT("ALL["&amp;ARTOMORO[#Headers]&amp;"]"),rowPointer2)="","",INDEX(INDIRECT("ALL["&amp;ARTOMORO[#Headers]&amp;"]"),rowPointer2))</f>
        <v/>
      </c>
      <c r="J279" s="2">
        <f ca="1">IF(INDEX(INDIRECT("ALL["&amp;ARTOMORO[#Headers]&amp;"]"),rowPointer2)="","",INDEX(INDIRECT("ALL["&amp;ARTOMORO[#Headers]&amp;"]"),rowPointer2))</f>
        <v>44938</v>
      </c>
      <c r="K279" s="6" t="str">
        <f ca="1">IF(INDEX(INDIRECT("ALL["&amp;ARTOMORO[#Headers]&amp;"]"),rowPointer2)="","",INDEX(INDIRECT("ALL["&amp;ARTOMORO[#Headers]&amp;"]"),rowPointer2))</f>
        <v/>
      </c>
      <c r="L279" s="6" t="str">
        <f ca="1">IF(INDEX(INDIRECT("ALL["&amp;ARTOMORO[#Headers]&amp;"]"),rowPointer2)="","",INDEX(INDIRECT("ALL["&amp;ARTOMORO[#Headers]&amp;"]"),rowPointer2))</f>
        <v>CRAYON PUTAR TWCR-12S JK</v>
      </c>
      <c r="M279" s="6">
        <f ca="1">IF(INDEX(INDIRECT("ALL["&amp;ARTOMORO[#Headers]&amp;"]"),rowPointer2)="","",INDEX(INDIRECT("ALL["&amp;ARTOMORO[#Headers]&amp;"]"),rowPointer2))</f>
        <v>1</v>
      </c>
      <c r="N279" s="6">
        <f ca="1">IF(INDEX(INDIRECT("ALL["&amp;ARTOMORO[#Headers]&amp;"]"),rowPointer2)="","",INDEX(INDIRECT("ALL["&amp;ARTOMORO[#Headers]&amp;"]"),rowPointer2))</f>
        <v>144</v>
      </c>
      <c r="O279" s="6" t="str">
        <f ca="1">IF(INDEX(INDIRECT("ALL["&amp;ARTOMORO[#Headers]&amp;"]"),rowPointer2)="","",INDEX(INDIRECT("ALL["&amp;ARTOMORO[#Headers]&amp;"]"),rowPointer2))</f>
        <v>SET</v>
      </c>
      <c r="P279" s="3">
        <f ca="1">IF(INDEX(INDIRECT("ALL["&amp;ARTOMORO[#Headers]&amp;"]"),rowPointer2)="","",INDEX(INDIRECT("ALL["&amp;ARTOMORO[#Headers]&amp;"]"),rowPointer2))</f>
        <v>23900</v>
      </c>
      <c r="Q279" s="3" t="str">
        <f ca="1">IF(INDEX(INDIRECT("ALL["&amp;ARTOMORO[#Headers]&amp;"]"),rowPointer2)="","",INDEX(INDIRECT("ALL["&amp;ARTOMORO[#Headers]&amp;"]"),rowPointer2))</f>
        <v/>
      </c>
      <c r="R279" s="6" t="str">
        <f ca="1">IF(INDEX(INDIRECT("ALL["&amp;ARTOMORO[#Headers]&amp;"]"),rowPointer2)="","",INDEX(INDIRECT("ALL["&amp;ARTOMORO[#Headers]&amp;"]"),rowPointer2))</f>
        <v>12 BOX X 12 SET</v>
      </c>
      <c r="S279" s="4">
        <f ca="1">IF(INDEX(INDIRECT("ALL["&amp;ARTOMORO[#Headers]&amp;"]"),rowPointer2)="","",INDEX(INDIRECT("ALL["&amp;ARTOMORO[#Headers]&amp;"]"),rowPointer2))</f>
        <v>0.125</v>
      </c>
      <c r="T279" s="4">
        <f ca="1">IF(INDEX(INDIRECT("ALL["&amp;ARTOMORO[#Headers]&amp;"]"),rowPointer2)="","",INDEX(INDIRECT("ALL["&amp;ARTOMORO[#Headers]&amp;"]"),rowPointer2))</f>
        <v>0.05</v>
      </c>
      <c r="U279" s="3" t="str">
        <f ca="1">IF(INDEX(INDIRECT("ALL["&amp;ARTOMORO[#Headers]&amp;"]"),rowPointer2)="","",INDEX(INDIRECT("ALL["&amp;ARTOMORO[#Headers]&amp;"]"),rowPointer2))</f>
        <v/>
      </c>
      <c r="V279" s="6" t="str">
        <f ca="1">IF(INDEX(INDIRECT("ALL["&amp;ARTOMORO[#Headers]&amp;"]"),rowPointer2)="","",INDEX(INDIRECT("ALL["&amp;ARTOMORO[#Headers]&amp;"]"),rowPointer2))</f>
        <v/>
      </c>
    </row>
    <row r="280" spans="1:22" x14ac:dyDescent="0.25">
      <c r="A280" s="7">
        <v>459</v>
      </c>
      <c r="C280" t="str">
        <f ca="1">INDEX(INDIRECT("ALL["&amp;ARTOMORO[#Headers]&amp;"]"),rowPointer2)</f>
        <v/>
      </c>
      <c r="D280" s="2">
        <f ca="1">INDEX(INDIRECT("ALL["&amp;ARTOMORO[#Headers]&amp;"]"),rowPointer2)</f>
        <v>44942</v>
      </c>
      <c r="E280" s="2" t="str">
        <f ca="1">IF(ARTOMORO[[#This Row],[TGL MASUK_H]]&gt;D279,ARTOMORO[[#This Row],[TGL MASUK_H]],IF(ARTOMORO[[#This Row],[ID]]=42,ARTOMORO[[#This Row],[TGL MASUK_H]],""))</f>
        <v/>
      </c>
      <c r="F280" s="6" t="str">
        <f ca="1">IF(INDEX(INDIRECT("ALL["&amp;ARTOMORO[#Headers]&amp;"]"),rowPointer2)="","",INDEX(INDIRECT("ALL["&amp;ARTOMORO[#Headers]&amp;"]"),rowPointer2))</f>
        <v/>
      </c>
      <c r="G280" s="6" t="str">
        <f ca="1">IF(INDEX(INDIRECT("ALL["&amp;ARTOMORO[#Headers]&amp;"]"),rowPointer2)="","",INDEX(INDIRECT("ALL["&amp;ARTOMORO[#Headers]&amp;"]"),rowPointer2))</f>
        <v/>
      </c>
      <c r="H280" s="6" t="str">
        <f ca="1">IF(INDEX(INDIRECT("ALL["&amp;ARTOMORO[#Headers]&amp;"]"),rowPointer2)="","",INDEX(INDIRECT("ALL["&amp;ARTOMORO[#Headers]&amp;"]"),rowPointer2))</f>
        <v/>
      </c>
      <c r="I280" s="6" t="str">
        <f ca="1">IF(INDEX(INDIRECT("ALL["&amp;ARTOMORO[#Headers]&amp;"]"),rowPointer2)="","",INDEX(INDIRECT("ALL["&amp;ARTOMORO[#Headers]&amp;"]"),rowPointer2))</f>
        <v/>
      </c>
      <c r="J280" s="2" t="str">
        <f ca="1">IF(INDEX(INDIRECT("ALL["&amp;ARTOMORO[#Headers]&amp;"]"),rowPointer2)="","",INDEX(INDIRECT("ALL["&amp;ARTOMORO[#Headers]&amp;"]"),rowPointer2))</f>
        <v/>
      </c>
      <c r="K280" s="6" t="str">
        <f ca="1">IF(INDEX(INDIRECT("ALL["&amp;ARTOMORO[#Headers]&amp;"]"),rowPointer2)="","",INDEX(INDIRECT("ALL["&amp;ARTOMORO[#Headers]&amp;"]"),rowPointer2))</f>
        <v/>
      </c>
      <c r="L280" s="6" t="str">
        <f ca="1">IF(INDEX(INDIRECT("ALL["&amp;ARTOMORO[#Headers]&amp;"]"),rowPointer2)="","",INDEX(INDIRECT("ALL["&amp;ARTOMORO[#Headers]&amp;"]"),rowPointer2))</f>
        <v>CUTTER L-500 JK</v>
      </c>
      <c r="M280" s="6">
        <f ca="1">IF(INDEX(INDIRECT("ALL["&amp;ARTOMORO[#Headers]&amp;"]"),rowPointer2)="","",INDEX(INDIRECT("ALL["&amp;ARTOMORO[#Headers]&amp;"]"),rowPointer2))</f>
        <v>1</v>
      </c>
      <c r="N280" s="6">
        <f ca="1">IF(INDEX(INDIRECT("ALL["&amp;ARTOMORO[#Headers]&amp;"]"),rowPointer2)="","",INDEX(INDIRECT("ALL["&amp;ARTOMORO[#Headers]&amp;"]"),rowPointer2))</f>
        <v>24</v>
      </c>
      <c r="O280" s="6" t="str">
        <f ca="1">IF(INDEX(INDIRECT("ALL["&amp;ARTOMORO[#Headers]&amp;"]"),rowPointer2)="","",INDEX(INDIRECT("ALL["&amp;ARTOMORO[#Headers]&amp;"]"),rowPointer2))</f>
        <v>DZ</v>
      </c>
      <c r="P280" s="3">
        <f ca="1">IF(INDEX(INDIRECT("ALL["&amp;ARTOMORO[#Headers]&amp;"]"),rowPointer2)="","",INDEX(INDIRECT("ALL["&amp;ARTOMORO[#Headers]&amp;"]"),rowPointer2))</f>
        <v>162000</v>
      </c>
      <c r="Q280" s="3" t="str">
        <f ca="1">IF(INDEX(INDIRECT("ALL["&amp;ARTOMORO[#Headers]&amp;"]"),rowPointer2)="","",INDEX(INDIRECT("ALL["&amp;ARTOMORO[#Headers]&amp;"]"),rowPointer2))</f>
        <v/>
      </c>
      <c r="R280" s="6" t="str">
        <f ca="1">IF(INDEX(INDIRECT("ALL["&amp;ARTOMORO[#Headers]&amp;"]"),rowPointer2)="","",INDEX(INDIRECT("ALL["&amp;ARTOMORO[#Headers]&amp;"]"),rowPointer2))</f>
        <v>24 DZ</v>
      </c>
      <c r="S280" s="4">
        <f ca="1">IF(INDEX(INDIRECT("ALL["&amp;ARTOMORO[#Headers]&amp;"]"),rowPointer2)="","",INDEX(INDIRECT("ALL["&amp;ARTOMORO[#Headers]&amp;"]"),rowPointer2))</f>
        <v>0.125</v>
      </c>
      <c r="T280" s="4">
        <f ca="1">IF(INDEX(INDIRECT("ALL["&amp;ARTOMORO[#Headers]&amp;"]"),rowPointer2)="","",INDEX(INDIRECT("ALL["&amp;ARTOMORO[#Headers]&amp;"]"),rowPointer2))</f>
        <v>0.05</v>
      </c>
      <c r="U280" s="3" t="str">
        <f ca="1">IF(INDEX(INDIRECT("ALL["&amp;ARTOMORO[#Headers]&amp;"]"),rowPointer2)="","",INDEX(INDIRECT("ALL["&amp;ARTOMORO[#Headers]&amp;"]"),rowPointer2))</f>
        <v/>
      </c>
      <c r="V280" s="6" t="str">
        <f ca="1">IF(INDEX(INDIRECT("ALL["&amp;ARTOMORO[#Headers]&amp;"]"),rowPointer2)="","",INDEX(INDIRECT("ALL["&amp;ARTOMORO[#Headers]&amp;"]"),rowPointer2))</f>
        <v/>
      </c>
    </row>
    <row r="281" spans="1:22" x14ac:dyDescent="0.25">
      <c r="A281" s="7">
        <v>460</v>
      </c>
      <c r="C281" t="str">
        <f ca="1">INDEX(INDIRECT("ALL["&amp;ARTOMORO[#Headers]&amp;"]"),rowPointer2)</f>
        <v/>
      </c>
      <c r="D281" s="2">
        <f ca="1">INDEX(INDIRECT("ALL["&amp;ARTOMORO[#Headers]&amp;"]"),rowPointer2)</f>
        <v>44942</v>
      </c>
      <c r="E281" s="2" t="str">
        <f ca="1">IF(ARTOMORO[[#This Row],[TGL MASUK_H]]&gt;D280,ARTOMORO[[#This Row],[TGL MASUK_H]],IF(ARTOMORO[[#This Row],[ID]]=42,ARTOMORO[[#This Row],[TGL MASUK_H]],""))</f>
        <v/>
      </c>
      <c r="F281" s="6" t="str">
        <f ca="1">IF(INDEX(INDIRECT("ALL["&amp;ARTOMORO[#Headers]&amp;"]"),rowPointer2)="","",INDEX(INDIRECT("ALL["&amp;ARTOMORO[#Headers]&amp;"]"),rowPointer2))</f>
        <v/>
      </c>
      <c r="G281" s="6" t="str">
        <f ca="1">IF(INDEX(INDIRECT("ALL["&amp;ARTOMORO[#Headers]&amp;"]"),rowPointer2)="","",INDEX(INDIRECT("ALL["&amp;ARTOMORO[#Headers]&amp;"]"),rowPointer2))</f>
        <v/>
      </c>
      <c r="H281" s="6" t="str">
        <f ca="1">IF(INDEX(INDIRECT("ALL["&amp;ARTOMORO[#Headers]&amp;"]"),rowPointer2)="","",INDEX(INDIRECT("ALL["&amp;ARTOMORO[#Headers]&amp;"]"),rowPointer2))</f>
        <v/>
      </c>
      <c r="I281" s="6" t="str">
        <f ca="1">IF(INDEX(INDIRECT("ALL["&amp;ARTOMORO[#Headers]&amp;"]"),rowPointer2)="","",INDEX(INDIRECT("ALL["&amp;ARTOMORO[#Headers]&amp;"]"),rowPointer2))</f>
        <v/>
      </c>
      <c r="J281" s="2" t="str">
        <f ca="1">IF(INDEX(INDIRECT("ALL["&amp;ARTOMORO[#Headers]&amp;"]"),rowPointer2)="","",INDEX(INDIRECT("ALL["&amp;ARTOMORO[#Headers]&amp;"]"),rowPointer2))</f>
        <v/>
      </c>
      <c r="K281" s="6" t="str">
        <f ca="1">IF(INDEX(INDIRECT("ALL["&amp;ARTOMORO[#Headers]&amp;"]"),rowPointer2)="","",INDEX(INDIRECT("ALL["&amp;ARTOMORO[#Headers]&amp;"]"),rowPointer2))</f>
        <v/>
      </c>
      <c r="L281" s="6" t="str">
        <f ca="1">IF(INDEX(INDIRECT("ALL["&amp;ARTOMORO[#Headers]&amp;"]"),rowPointer2)="","",INDEX(INDIRECT("ALL["&amp;ARTOMORO[#Headers]&amp;"]"),rowPointer2))</f>
        <v>CUTTER BLADE L-150 AM (L) JK</v>
      </c>
      <c r="M281" s="6" t="str">
        <f ca="1">IF(INDEX(INDIRECT("ALL["&amp;ARTOMORO[#Headers]&amp;"]"),rowPointer2)="","",INDEX(INDIRECT("ALL["&amp;ARTOMORO[#Headers]&amp;"]"),rowPointer2))</f>
        <v/>
      </c>
      <c r="N281" s="6">
        <f ca="1">IF(INDEX(INDIRECT("ALL["&amp;ARTOMORO[#Headers]&amp;"]"),rowPointer2)="","",INDEX(INDIRECT("ALL["&amp;ARTOMORO[#Headers]&amp;"]"),rowPointer2))</f>
        <v>24</v>
      </c>
      <c r="O281" s="6" t="str">
        <f ca="1">IF(INDEX(INDIRECT("ALL["&amp;ARTOMORO[#Headers]&amp;"]"),rowPointer2)="","",INDEX(INDIRECT("ALL["&amp;ARTOMORO[#Headers]&amp;"]"),rowPointer2))</f>
        <v>DZ</v>
      </c>
      <c r="P281" s="3" t="str">
        <f ca="1">IF(INDEX(INDIRECT("ALL["&amp;ARTOMORO[#Headers]&amp;"]"),rowPointer2)="","",INDEX(INDIRECT("ALL["&amp;ARTOMORO[#Headers]&amp;"]"),rowPointer2))</f>
        <v/>
      </c>
      <c r="Q281" s="3" t="str">
        <f ca="1">IF(INDEX(INDIRECT("ALL["&amp;ARTOMORO[#Headers]&amp;"]"),rowPointer2)="","",INDEX(INDIRECT("ALL["&amp;ARTOMORO[#Headers]&amp;"]"),rowPointer2))</f>
        <v/>
      </c>
      <c r="R281" s="6" t="str">
        <f ca="1">IF(INDEX(INDIRECT("ALL["&amp;ARTOMORO[#Headers]&amp;"]"),rowPointer2)="","",INDEX(INDIRECT("ALL["&amp;ARTOMORO[#Headers]&amp;"]"),rowPointer2))</f>
        <v>40 DZ</v>
      </c>
      <c r="S281" s="4" t="str">
        <f ca="1">IF(INDEX(INDIRECT("ALL["&amp;ARTOMORO[#Headers]&amp;"]"),rowPointer2)="","",INDEX(INDIRECT("ALL["&amp;ARTOMORO[#Headers]&amp;"]"),rowPointer2))</f>
        <v/>
      </c>
      <c r="T281" s="4" t="str">
        <f ca="1">IF(INDEX(INDIRECT("ALL["&amp;ARTOMORO[#Headers]&amp;"]"),rowPointer2)="","",INDEX(INDIRECT("ALL["&amp;ARTOMORO[#Headers]&amp;"]"),rowPointer2))</f>
        <v/>
      </c>
      <c r="U281" s="3" t="str">
        <f ca="1">IF(INDEX(INDIRECT("ALL["&amp;ARTOMORO[#Headers]&amp;"]"),rowPointer2)="","",INDEX(INDIRECT("ALL["&amp;ARTOMORO[#Headers]&amp;"]"),rowPointer2))</f>
        <v/>
      </c>
      <c r="V281" s="6" t="str">
        <f ca="1">IF(INDEX(INDIRECT("ALL["&amp;ARTOMORO[#Headers]&amp;"]"),rowPointer2)="","",INDEX(INDIRECT("ALL["&amp;ARTOMORO[#Headers]&amp;"]"),rowPointer2))</f>
        <v>BONUS CUTTER L-150 AM (L) JK</v>
      </c>
    </row>
    <row r="282" spans="1:22" x14ac:dyDescent="0.25">
      <c r="A282" s="7">
        <v>461</v>
      </c>
      <c r="C282" t="str">
        <f ca="1">INDEX(INDIRECT("ALL["&amp;ARTOMORO[#Headers]&amp;"]"),rowPointer2)</f>
        <v/>
      </c>
      <c r="D282" s="2">
        <f ca="1">INDEX(INDIRECT("ALL["&amp;ARTOMORO[#Headers]&amp;"]"),rowPointer2)</f>
        <v>44942</v>
      </c>
      <c r="E282" s="2" t="str">
        <f ca="1">IF(ARTOMORO[[#This Row],[TGL MASUK_H]]&gt;D281,ARTOMORO[[#This Row],[TGL MASUK_H]],IF(ARTOMORO[[#This Row],[ID]]=42,ARTOMORO[[#This Row],[TGL MASUK_H]],""))</f>
        <v/>
      </c>
      <c r="F282" s="6" t="str">
        <f ca="1">IF(INDEX(INDIRECT("ALL["&amp;ARTOMORO[#Headers]&amp;"]"),rowPointer2)="","",INDEX(INDIRECT("ALL["&amp;ARTOMORO[#Headers]&amp;"]"),rowPointer2))</f>
        <v/>
      </c>
      <c r="G282" s="6" t="str">
        <f ca="1">IF(INDEX(INDIRECT("ALL["&amp;ARTOMORO[#Headers]&amp;"]"),rowPointer2)="","",INDEX(INDIRECT("ALL["&amp;ARTOMORO[#Headers]&amp;"]"),rowPointer2))</f>
        <v/>
      </c>
      <c r="H282" s="6" t="str">
        <f ca="1">IF(INDEX(INDIRECT("ALL["&amp;ARTOMORO[#Headers]&amp;"]"),rowPointer2)="","",INDEX(INDIRECT("ALL["&amp;ARTOMORO[#Headers]&amp;"]"),rowPointer2))</f>
        <v/>
      </c>
      <c r="I282" s="6" t="str">
        <f ca="1">IF(INDEX(INDIRECT("ALL["&amp;ARTOMORO[#Headers]&amp;"]"),rowPointer2)="","",INDEX(INDIRECT("ALL["&amp;ARTOMORO[#Headers]&amp;"]"),rowPointer2))</f>
        <v/>
      </c>
      <c r="J282" s="2" t="str">
        <f ca="1">IF(INDEX(INDIRECT("ALL["&amp;ARTOMORO[#Headers]&amp;"]"),rowPointer2)="","",INDEX(INDIRECT("ALL["&amp;ARTOMORO[#Headers]&amp;"]"),rowPointer2))</f>
        <v/>
      </c>
      <c r="K282" s="6" t="str">
        <f ca="1">IF(INDEX(INDIRECT("ALL["&amp;ARTOMORO[#Headers]&amp;"]"),rowPointer2)="","",INDEX(INDIRECT("ALL["&amp;ARTOMORO[#Headers]&amp;"]"),rowPointer2))</f>
        <v/>
      </c>
      <c r="L282" s="6" t="str">
        <f ca="1">IF(INDEX(INDIRECT("ALL["&amp;ARTOMORO[#Headers]&amp;"]"),rowPointer2)="","",INDEX(INDIRECT("ALL["&amp;ARTOMORO[#Headers]&amp;"]"),rowPointer2))</f>
        <v/>
      </c>
      <c r="M282" s="6" t="str">
        <f ca="1">IF(INDEX(INDIRECT("ALL["&amp;ARTOMORO[#Headers]&amp;"]"),rowPointer2)="","",INDEX(INDIRECT("ALL["&amp;ARTOMORO[#Headers]&amp;"]"),rowPointer2))</f>
        <v/>
      </c>
      <c r="N282" s="6" t="str">
        <f ca="1">IF(INDEX(INDIRECT("ALL["&amp;ARTOMORO[#Headers]&amp;"]"),rowPointer2)="","",INDEX(INDIRECT("ALL["&amp;ARTOMORO[#Headers]&amp;"]"),rowPointer2))</f>
        <v/>
      </c>
      <c r="O282" s="6" t="str">
        <f ca="1">IF(INDEX(INDIRECT("ALL["&amp;ARTOMORO[#Headers]&amp;"]"),rowPointer2)="","",INDEX(INDIRECT("ALL["&amp;ARTOMORO[#Headers]&amp;"]"),rowPointer2))</f>
        <v/>
      </c>
      <c r="P282" s="3" t="str">
        <f ca="1">IF(INDEX(INDIRECT("ALL["&amp;ARTOMORO[#Headers]&amp;"]"),rowPointer2)="","",INDEX(INDIRECT("ALL["&amp;ARTOMORO[#Headers]&amp;"]"),rowPointer2))</f>
        <v/>
      </c>
      <c r="Q282" s="3" t="str">
        <f ca="1">IF(INDEX(INDIRECT("ALL["&amp;ARTOMORO[#Headers]&amp;"]"),rowPointer2)="","",INDEX(INDIRECT("ALL["&amp;ARTOMORO[#Headers]&amp;"]"),rowPointer2))</f>
        <v/>
      </c>
      <c r="R282" s="6" t="str">
        <f ca="1">IF(INDEX(INDIRECT("ALL["&amp;ARTOMORO[#Headers]&amp;"]"),rowPointer2)="","",INDEX(INDIRECT("ALL["&amp;ARTOMORO[#Headers]&amp;"]"),rowPointer2))</f>
        <v/>
      </c>
      <c r="S282" s="4" t="str">
        <f ca="1">IF(INDEX(INDIRECT("ALL["&amp;ARTOMORO[#Headers]&amp;"]"),rowPointer2)="","",INDEX(INDIRECT("ALL["&amp;ARTOMORO[#Headers]&amp;"]"),rowPointer2))</f>
        <v/>
      </c>
      <c r="T282" s="4" t="str">
        <f ca="1">IF(INDEX(INDIRECT("ALL["&amp;ARTOMORO[#Headers]&amp;"]"),rowPointer2)="","",INDEX(INDIRECT("ALL["&amp;ARTOMORO[#Headers]&amp;"]"),rowPointer2))</f>
        <v/>
      </c>
      <c r="U282" s="3" t="str">
        <f ca="1">IF(INDEX(INDIRECT("ALL["&amp;ARTOMORO[#Headers]&amp;"]"),rowPointer2)="","",INDEX(INDIRECT("ALL["&amp;ARTOMORO[#Headers]&amp;"]"),rowPointer2))</f>
        <v/>
      </c>
      <c r="V282" s="6" t="str">
        <f ca="1">IF(INDEX(INDIRECT("ALL["&amp;ARTOMORO[#Headers]&amp;"]"),rowPointer2)="","",INDEX(INDIRECT("ALL["&amp;ARTOMORO[#Headers]&amp;"]"),rowPointer2))</f>
        <v/>
      </c>
    </row>
    <row r="283" spans="1:22" x14ac:dyDescent="0.25">
      <c r="A283" s="7">
        <v>470</v>
      </c>
      <c r="C283">
        <f ca="1">INDEX(INDIRECT("ALL["&amp;ARTOMORO[#Headers]&amp;"]"),rowPointer2)</f>
        <v>470</v>
      </c>
      <c r="D283" s="2">
        <f ca="1">INDEX(INDIRECT("ALL["&amp;ARTOMORO[#Headers]&amp;"]"),rowPointer2)</f>
        <v>44944</v>
      </c>
      <c r="E283" s="2">
        <f ca="1">IF(ARTOMORO[[#This Row],[TGL MASUK_H]]&gt;D282,ARTOMORO[[#This Row],[TGL MASUK_H]],IF(ARTOMORO[[#This Row],[ID]]=42,ARTOMORO[[#This Row],[TGL MASUK_H]],""))</f>
        <v>44944</v>
      </c>
      <c r="F283" s="6" t="str">
        <f ca="1">IF(INDEX(INDIRECT("ALL["&amp;ARTOMORO[#Headers]&amp;"]"),rowPointer2)="","",INDEX(INDIRECT("ALL["&amp;ARTOMORO[#Headers]&amp;"]"),rowPointer2))</f>
        <v>ATALI MAKMUR</v>
      </c>
      <c r="G283" s="6" t="str">
        <f ca="1">IF(INDEX(INDIRECT("ALL["&amp;ARTOMORO[#Headers]&amp;"]"),rowPointer2)="","",INDEX(INDIRECT("ALL["&amp;ARTOMORO[#Headers]&amp;"]"),rowPointer2))</f>
        <v>ARTO MORO</v>
      </c>
      <c r="H283" s="6" t="str">
        <f ca="1">IF(INDEX(INDIRECT("ALL["&amp;ARTOMORO[#Headers]&amp;"]"),rowPointer2)="","",INDEX(INDIRECT("ALL["&amp;ARTOMORO[#Headers]&amp;"]"),rowPointer2))</f>
        <v>SA230100823</v>
      </c>
      <c r="I283" s="6" t="str">
        <f ca="1">IF(INDEX(INDIRECT("ALL["&amp;ARTOMORO[#Headers]&amp;"]"),rowPointer2)="","",INDEX(INDIRECT("ALL["&amp;ARTOMORO[#Headers]&amp;"]"),rowPointer2))</f>
        <v/>
      </c>
      <c r="J283" s="2">
        <f ca="1">IF(INDEX(INDIRECT("ALL["&amp;ARTOMORO[#Headers]&amp;"]"),rowPointer2)="","",INDEX(INDIRECT("ALL["&amp;ARTOMORO[#Headers]&amp;"]"),rowPointer2))</f>
        <v>44939</v>
      </c>
      <c r="K283" s="6" t="str">
        <f ca="1">IF(INDEX(INDIRECT("ALL["&amp;ARTOMORO[#Headers]&amp;"]"),rowPointer2)="","",INDEX(INDIRECT("ALL["&amp;ARTOMORO[#Headers]&amp;"]"),rowPointer2))</f>
        <v/>
      </c>
      <c r="L283" s="6" t="str">
        <f ca="1">IF(INDEX(INDIRECT("ALL["&amp;ARTOMORO[#Headers]&amp;"]"),rowPointer2)="","",INDEX(INDIRECT("ALL["&amp;ARTOMORO[#Headers]&amp;"]"),rowPointer2))</f>
        <v>SCISSOR SC-828 JK</v>
      </c>
      <c r="M283" s="6">
        <f ca="1">IF(INDEX(INDIRECT("ALL["&amp;ARTOMORO[#Headers]&amp;"]"),rowPointer2)="","",INDEX(INDIRECT("ALL["&amp;ARTOMORO[#Headers]&amp;"]"),rowPointer2))</f>
        <v>2</v>
      </c>
      <c r="N283" s="6">
        <f ca="1">IF(INDEX(INDIRECT("ALL["&amp;ARTOMORO[#Headers]&amp;"]"),rowPointer2)="","",INDEX(INDIRECT("ALL["&amp;ARTOMORO[#Headers]&amp;"]"),rowPointer2))</f>
        <v>288</v>
      </c>
      <c r="O283" s="6" t="str">
        <f ca="1">IF(INDEX(INDIRECT("ALL["&amp;ARTOMORO[#Headers]&amp;"]"),rowPointer2)="","",INDEX(INDIRECT("ALL["&amp;ARTOMORO[#Headers]&amp;"]"),rowPointer2))</f>
        <v>PCS</v>
      </c>
      <c r="P283" s="3">
        <f ca="1">IF(INDEX(INDIRECT("ALL["&amp;ARTOMORO[#Headers]&amp;"]"),rowPointer2)="","",INDEX(INDIRECT("ALL["&amp;ARTOMORO[#Headers]&amp;"]"),rowPointer2))</f>
        <v>4350</v>
      </c>
      <c r="Q283" s="3" t="str">
        <f ca="1">IF(INDEX(INDIRECT("ALL["&amp;ARTOMORO[#Headers]&amp;"]"),rowPointer2)="","",INDEX(INDIRECT("ALL["&amp;ARTOMORO[#Headers]&amp;"]"),rowPointer2))</f>
        <v/>
      </c>
      <c r="R283" s="6" t="str">
        <f ca="1">IF(INDEX(INDIRECT("ALL["&amp;ARTOMORO[#Headers]&amp;"]"),rowPointer2)="","",INDEX(INDIRECT("ALL["&amp;ARTOMORO[#Headers]&amp;"]"),rowPointer2))</f>
        <v>12 BOX X 12 PCS</v>
      </c>
      <c r="S283" s="4">
        <f ca="1">IF(INDEX(INDIRECT("ALL["&amp;ARTOMORO[#Headers]&amp;"]"),rowPointer2)="","",INDEX(INDIRECT("ALL["&amp;ARTOMORO[#Headers]&amp;"]"),rowPointer2))</f>
        <v>0.125</v>
      </c>
      <c r="T283" s="4">
        <f ca="1">IF(INDEX(INDIRECT("ALL["&amp;ARTOMORO[#Headers]&amp;"]"),rowPointer2)="","",INDEX(INDIRECT("ALL["&amp;ARTOMORO[#Headers]&amp;"]"),rowPointer2))</f>
        <v>0.05</v>
      </c>
      <c r="U283" s="3" t="str">
        <f ca="1">IF(INDEX(INDIRECT("ALL["&amp;ARTOMORO[#Headers]&amp;"]"),rowPointer2)="","",INDEX(INDIRECT("ALL["&amp;ARTOMORO[#Headers]&amp;"]"),rowPointer2))</f>
        <v/>
      </c>
      <c r="V283" s="6" t="str">
        <f ca="1">IF(INDEX(INDIRECT("ALL["&amp;ARTOMORO[#Headers]&amp;"]"),rowPointer2)="","",INDEX(INDIRECT("ALL["&amp;ARTOMORO[#Headers]&amp;"]"),rowPointer2))</f>
        <v/>
      </c>
    </row>
    <row r="284" spans="1:22" x14ac:dyDescent="0.25">
      <c r="A284" s="7">
        <v>471</v>
      </c>
      <c r="C284" t="str">
        <f ca="1">INDEX(INDIRECT("ALL["&amp;ARTOMORO[#Headers]&amp;"]"),rowPointer2)</f>
        <v/>
      </c>
      <c r="D284" s="2">
        <f ca="1">INDEX(INDIRECT("ALL["&amp;ARTOMORO[#Headers]&amp;"]"),rowPointer2)</f>
        <v>44944</v>
      </c>
      <c r="E284" s="2" t="str">
        <f ca="1">IF(ARTOMORO[[#This Row],[TGL MASUK_H]]&gt;D283,ARTOMORO[[#This Row],[TGL MASUK_H]],IF(ARTOMORO[[#This Row],[ID]]=42,ARTOMORO[[#This Row],[TGL MASUK_H]],""))</f>
        <v/>
      </c>
      <c r="F284" s="6" t="str">
        <f ca="1">IF(INDEX(INDIRECT("ALL["&amp;ARTOMORO[#Headers]&amp;"]"),rowPointer2)="","",INDEX(INDIRECT("ALL["&amp;ARTOMORO[#Headers]&amp;"]"),rowPointer2))</f>
        <v/>
      </c>
      <c r="G284" s="6" t="str">
        <f ca="1">IF(INDEX(INDIRECT("ALL["&amp;ARTOMORO[#Headers]&amp;"]"),rowPointer2)="","",INDEX(INDIRECT("ALL["&amp;ARTOMORO[#Headers]&amp;"]"),rowPointer2))</f>
        <v/>
      </c>
      <c r="H284" s="6" t="str">
        <f ca="1">IF(INDEX(INDIRECT("ALL["&amp;ARTOMORO[#Headers]&amp;"]"),rowPointer2)="","",INDEX(INDIRECT("ALL["&amp;ARTOMORO[#Headers]&amp;"]"),rowPointer2))</f>
        <v/>
      </c>
      <c r="I284" s="6" t="str">
        <f ca="1">IF(INDEX(INDIRECT("ALL["&amp;ARTOMORO[#Headers]&amp;"]"),rowPointer2)="","",INDEX(INDIRECT("ALL["&amp;ARTOMORO[#Headers]&amp;"]"),rowPointer2))</f>
        <v/>
      </c>
      <c r="J284" s="2" t="str">
        <f ca="1">IF(INDEX(INDIRECT("ALL["&amp;ARTOMORO[#Headers]&amp;"]"),rowPointer2)="","",INDEX(INDIRECT("ALL["&amp;ARTOMORO[#Headers]&amp;"]"),rowPointer2))</f>
        <v/>
      </c>
      <c r="K284" s="6" t="str">
        <f ca="1">IF(INDEX(INDIRECT("ALL["&amp;ARTOMORO[#Headers]&amp;"]"),rowPointer2)="","",INDEX(INDIRECT("ALL["&amp;ARTOMORO[#Headers]&amp;"]"),rowPointer2))</f>
        <v/>
      </c>
      <c r="L284" s="6" t="str">
        <f ca="1">IF(INDEX(INDIRECT("ALL["&amp;ARTOMORO[#Headers]&amp;"]"),rowPointer2)="","",INDEX(INDIRECT("ALL["&amp;ARTOMORO[#Headers]&amp;"]"),rowPointer2))</f>
        <v>SCISSOR SC-838 JK</v>
      </c>
      <c r="M284" s="6">
        <f ca="1">IF(INDEX(INDIRECT("ALL["&amp;ARTOMORO[#Headers]&amp;"]"),rowPointer2)="","",INDEX(INDIRECT("ALL["&amp;ARTOMORO[#Headers]&amp;"]"),rowPointer2))</f>
        <v>2</v>
      </c>
      <c r="N284" s="6">
        <f ca="1">IF(INDEX(INDIRECT("ALL["&amp;ARTOMORO[#Headers]&amp;"]"),rowPointer2)="","",INDEX(INDIRECT("ALL["&amp;ARTOMORO[#Headers]&amp;"]"),rowPointer2))</f>
        <v>288</v>
      </c>
      <c r="O284" s="6" t="str">
        <f ca="1">IF(INDEX(INDIRECT("ALL["&amp;ARTOMORO[#Headers]&amp;"]"),rowPointer2)="","",INDEX(INDIRECT("ALL["&amp;ARTOMORO[#Headers]&amp;"]"),rowPointer2))</f>
        <v>PCS</v>
      </c>
      <c r="P284" s="3">
        <f ca="1">IF(INDEX(INDIRECT("ALL["&amp;ARTOMORO[#Headers]&amp;"]"),rowPointer2)="","",INDEX(INDIRECT("ALL["&amp;ARTOMORO[#Headers]&amp;"]"),rowPointer2))</f>
        <v>6500</v>
      </c>
      <c r="Q284" s="3" t="str">
        <f ca="1">IF(INDEX(INDIRECT("ALL["&amp;ARTOMORO[#Headers]&amp;"]"),rowPointer2)="","",INDEX(INDIRECT("ALL["&amp;ARTOMORO[#Headers]&amp;"]"),rowPointer2))</f>
        <v/>
      </c>
      <c r="R284" s="6" t="str">
        <f ca="1">IF(INDEX(INDIRECT("ALL["&amp;ARTOMORO[#Headers]&amp;"]"),rowPointer2)="","",INDEX(INDIRECT("ALL["&amp;ARTOMORO[#Headers]&amp;"]"),rowPointer2))</f>
        <v>12 BOX X 12 PCS</v>
      </c>
      <c r="S284" s="4">
        <f ca="1">IF(INDEX(INDIRECT("ALL["&amp;ARTOMORO[#Headers]&amp;"]"),rowPointer2)="","",INDEX(INDIRECT("ALL["&amp;ARTOMORO[#Headers]&amp;"]"),rowPointer2))</f>
        <v>0.125</v>
      </c>
      <c r="T284" s="4">
        <f ca="1">IF(INDEX(INDIRECT("ALL["&amp;ARTOMORO[#Headers]&amp;"]"),rowPointer2)="","",INDEX(INDIRECT("ALL["&amp;ARTOMORO[#Headers]&amp;"]"),rowPointer2))</f>
        <v>0.05</v>
      </c>
      <c r="U284" s="3" t="str">
        <f ca="1">IF(INDEX(INDIRECT("ALL["&amp;ARTOMORO[#Headers]&amp;"]"),rowPointer2)="","",INDEX(INDIRECT("ALL["&amp;ARTOMORO[#Headers]&amp;"]"),rowPointer2))</f>
        <v/>
      </c>
      <c r="V284" s="6" t="str">
        <f ca="1">IF(INDEX(INDIRECT("ALL["&amp;ARTOMORO[#Headers]&amp;"]"),rowPointer2)="","",INDEX(INDIRECT("ALL["&amp;ARTOMORO[#Headers]&amp;"]"),rowPointer2))</f>
        <v/>
      </c>
    </row>
    <row r="285" spans="1:22" x14ac:dyDescent="0.25">
      <c r="A285" s="7">
        <v>472</v>
      </c>
      <c r="C285" t="str">
        <f ca="1">INDEX(INDIRECT("ALL["&amp;ARTOMORO[#Headers]&amp;"]"),rowPointer2)</f>
        <v/>
      </c>
      <c r="D285" s="2">
        <f ca="1">INDEX(INDIRECT("ALL["&amp;ARTOMORO[#Headers]&amp;"]"),rowPointer2)</f>
        <v>44944</v>
      </c>
      <c r="E285" s="2" t="str">
        <f ca="1">IF(ARTOMORO[[#This Row],[TGL MASUK_H]]&gt;D284,ARTOMORO[[#This Row],[TGL MASUK_H]],IF(ARTOMORO[[#This Row],[ID]]=42,ARTOMORO[[#This Row],[TGL MASUK_H]],""))</f>
        <v/>
      </c>
      <c r="F285" s="6" t="str">
        <f ca="1">IF(INDEX(INDIRECT("ALL["&amp;ARTOMORO[#Headers]&amp;"]"),rowPointer2)="","",INDEX(INDIRECT("ALL["&amp;ARTOMORO[#Headers]&amp;"]"),rowPointer2))</f>
        <v/>
      </c>
      <c r="G285" s="6" t="str">
        <f ca="1">IF(INDEX(INDIRECT("ALL["&amp;ARTOMORO[#Headers]&amp;"]"),rowPointer2)="","",INDEX(INDIRECT("ALL["&amp;ARTOMORO[#Headers]&amp;"]"),rowPointer2))</f>
        <v/>
      </c>
      <c r="H285" s="6" t="str">
        <f ca="1">IF(INDEX(INDIRECT("ALL["&amp;ARTOMORO[#Headers]&amp;"]"),rowPointer2)="","",INDEX(INDIRECT("ALL["&amp;ARTOMORO[#Headers]&amp;"]"),rowPointer2))</f>
        <v/>
      </c>
      <c r="I285" s="6" t="str">
        <f ca="1">IF(INDEX(INDIRECT("ALL["&amp;ARTOMORO[#Headers]&amp;"]"),rowPointer2)="","",INDEX(INDIRECT("ALL["&amp;ARTOMORO[#Headers]&amp;"]"),rowPointer2))</f>
        <v/>
      </c>
      <c r="J285" s="2" t="str">
        <f ca="1">IF(INDEX(INDIRECT("ALL["&amp;ARTOMORO[#Headers]&amp;"]"),rowPointer2)="","",INDEX(INDIRECT("ALL["&amp;ARTOMORO[#Headers]&amp;"]"),rowPointer2))</f>
        <v/>
      </c>
      <c r="K285" s="6" t="str">
        <f ca="1">IF(INDEX(INDIRECT("ALL["&amp;ARTOMORO[#Headers]&amp;"]"),rowPointer2)="","",INDEX(INDIRECT("ALL["&amp;ARTOMORO[#Headers]&amp;"]"),rowPointer2))</f>
        <v/>
      </c>
      <c r="L285" s="6" t="str">
        <f ca="1">IF(INDEX(INDIRECT("ALL["&amp;ARTOMORO[#Headers]&amp;"]"),rowPointer2)="","",INDEX(INDIRECT("ALL["&amp;ARTOMORO[#Headers]&amp;"]"),rowPointer2))</f>
        <v>SCISSOR SC-848 JK</v>
      </c>
      <c r="M285" s="6">
        <f ca="1">IF(INDEX(INDIRECT("ALL["&amp;ARTOMORO[#Headers]&amp;"]"),rowPointer2)="","",INDEX(INDIRECT("ALL["&amp;ARTOMORO[#Headers]&amp;"]"),rowPointer2))</f>
        <v>2</v>
      </c>
      <c r="N285" s="6">
        <f ca="1">IF(INDEX(INDIRECT("ALL["&amp;ARTOMORO[#Headers]&amp;"]"),rowPointer2)="","",INDEX(INDIRECT("ALL["&amp;ARTOMORO[#Headers]&amp;"]"),rowPointer2))</f>
        <v>288</v>
      </c>
      <c r="O285" s="6" t="str">
        <f ca="1">IF(INDEX(INDIRECT("ALL["&amp;ARTOMORO[#Headers]&amp;"]"),rowPointer2)="","",INDEX(INDIRECT("ALL["&amp;ARTOMORO[#Headers]&amp;"]"),rowPointer2))</f>
        <v>PCS</v>
      </c>
      <c r="P285" s="3">
        <f ca="1">IF(INDEX(INDIRECT("ALL["&amp;ARTOMORO[#Headers]&amp;"]"),rowPointer2)="","",INDEX(INDIRECT("ALL["&amp;ARTOMORO[#Headers]&amp;"]"),rowPointer2))</f>
        <v>9750</v>
      </c>
      <c r="Q285" s="3" t="str">
        <f ca="1">IF(INDEX(INDIRECT("ALL["&amp;ARTOMORO[#Headers]&amp;"]"),rowPointer2)="","",INDEX(INDIRECT("ALL["&amp;ARTOMORO[#Headers]&amp;"]"),rowPointer2))</f>
        <v/>
      </c>
      <c r="R285" s="6" t="str">
        <f ca="1">IF(INDEX(INDIRECT("ALL["&amp;ARTOMORO[#Headers]&amp;"]"),rowPointer2)="","",INDEX(INDIRECT("ALL["&amp;ARTOMORO[#Headers]&amp;"]"),rowPointer2))</f>
        <v>12 BOX X 12 PCS</v>
      </c>
      <c r="S285" s="4">
        <f ca="1">IF(INDEX(INDIRECT("ALL["&amp;ARTOMORO[#Headers]&amp;"]"),rowPointer2)="","",INDEX(INDIRECT("ALL["&amp;ARTOMORO[#Headers]&amp;"]"),rowPointer2))</f>
        <v>0.125</v>
      </c>
      <c r="T285" s="4">
        <f ca="1">IF(INDEX(INDIRECT("ALL["&amp;ARTOMORO[#Headers]&amp;"]"),rowPointer2)="","",INDEX(INDIRECT("ALL["&amp;ARTOMORO[#Headers]&amp;"]"),rowPointer2))</f>
        <v>0.05</v>
      </c>
      <c r="U285" s="3" t="str">
        <f ca="1">IF(INDEX(INDIRECT("ALL["&amp;ARTOMORO[#Headers]&amp;"]"),rowPointer2)="","",INDEX(INDIRECT("ALL["&amp;ARTOMORO[#Headers]&amp;"]"),rowPointer2))</f>
        <v/>
      </c>
      <c r="V285" s="6" t="str">
        <f ca="1">IF(INDEX(INDIRECT("ALL["&amp;ARTOMORO[#Headers]&amp;"]"),rowPointer2)="","",INDEX(INDIRECT("ALL["&amp;ARTOMORO[#Headers]&amp;"]"),rowPointer2))</f>
        <v/>
      </c>
    </row>
    <row r="286" spans="1:22" x14ac:dyDescent="0.25">
      <c r="A286" s="7">
        <v>473</v>
      </c>
      <c r="C286" t="str">
        <f ca="1">INDEX(INDIRECT("ALL["&amp;ARTOMORO[#Headers]&amp;"]"),rowPointer2)</f>
        <v/>
      </c>
      <c r="D286" s="2">
        <f ca="1">INDEX(INDIRECT("ALL["&amp;ARTOMORO[#Headers]&amp;"]"),rowPointer2)</f>
        <v>44944</v>
      </c>
      <c r="E286" s="2" t="str">
        <f ca="1">IF(ARTOMORO[[#This Row],[TGL MASUK_H]]&gt;D285,ARTOMORO[[#This Row],[TGL MASUK_H]],IF(ARTOMORO[[#This Row],[ID]]=42,ARTOMORO[[#This Row],[TGL MASUK_H]],""))</f>
        <v/>
      </c>
      <c r="F286" s="6" t="str">
        <f ca="1">IF(INDEX(INDIRECT("ALL["&amp;ARTOMORO[#Headers]&amp;"]"),rowPointer2)="","",INDEX(INDIRECT("ALL["&amp;ARTOMORO[#Headers]&amp;"]"),rowPointer2))</f>
        <v/>
      </c>
      <c r="G286" s="6" t="str">
        <f ca="1">IF(INDEX(INDIRECT("ALL["&amp;ARTOMORO[#Headers]&amp;"]"),rowPointer2)="","",INDEX(INDIRECT("ALL["&amp;ARTOMORO[#Headers]&amp;"]"),rowPointer2))</f>
        <v/>
      </c>
      <c r="H286" s="6" t="str">
        <f ca="1">IF(INDEX(INDIRECT("ALL["&amp;ARTOMORO[#Headers]&amp;"]"),rowPointer2)="","",INDEX(INDIRECT("ALL["&amp;ARTOMORO[#Headers]&amp;"]"),rowPointer2))</f>
        <v/>
      </c>
      <c r="I286" s="6" t="str">
        <f ca="1">IF(INDEX(INDIRECT("ALL["&amp;ARTOMORO[#Headers]&amp;"]"),rowPointer2)="","",INDEX(INDIRECT("ALL["&amp;ARTOMORO[#Headers]&amp;"]"),rowPointer2))</f>
        <v/>
      </c>
      <c r="J286" s="2" t="str">
        <f ca="1">IF(INDEX(INDIRECT("ALL["&amp;ARTOMORO[#Headers]&amp;"]"),rowPointer2)="","",INDEX(INDIRECT("ALL["&amp;ARTOMORO[#Headers]&amp;"]"),rowPointer2))</f>
        <v/>
      </c>
      <c r="K286" s="6" t="str">
        <f ca="1">IF(INDEX(INDIRECT("ALL["&amp;ARTOMORO[#Headers]&amp;"]"),rowPointer2)="","",INDEX(INDIRECT("ALL["&amp;ARTOMORO[#Headers]&amp;"]"),rowPointer2))</f>
        <v/>
      </c>
      <c r="L286" s="6" t="str">
        <f ca="1">IF(INDEX(INDIRECT("ALL["&amp;ARTOMORO[#Headers]&amp;"]"),rowPointer2)="","",INDEX(INDIRECT("ALL["&amp;ARTOMORO[#Headers]&amp;"]"),rowPointer2))</f>
        <v>COLOR PENCIL CP-103 JK</v>
      </c>
      <c r="M286" s="6">
        <f ca="1">IF(INDEX(INDIRECT("ALL["&amp;ARTOMORO[#Headers]&amp;"]"),rowPointer2)="","",INDEX(INDIRECT("ALL["&amp;ARTOMORO[#Headers]&amp;"]"),rowPointer2))</f>
        <v>2</v>
      </c>
      <c r="N286" s="6">
        <f ca="1">IF(INDEX(INDIRECT("ALL["&amp;ARTOMORO[#Headers]&amp;"]"),rowPointer2)="","",INDEX(INDIRECT("ALL["&amp;ARTOMORO[#Headers]&amp;"]"),rowPointer2))</f>
        <v>432</v>
      </c>
      <c r="O286" s="6" t="str">
        <f ca="1">IF(INDEX(INDIRECT("ALL["&amp;ARTOMORO[#Headers]&amp;"]"),rowPointer2)="","",INDEX(INDIRECT("ALL["&amp;ARTOMORO[#Headers]&amp;"]"),rowPointer2))</f>
        <v>SET</v>
      </c>
      <c r="P286" s="3">
        <f ca="1">IF(INDEX(INDIRECT("ALL["&amp;ARTOMORO[#Headers]&amp;"]"),rowPointer2)="","",INDEX(INDIRECT("ALL["&amp;ARTOMORO[#Headers]&amp;"]"),rowPointer2))</f>
        <v>8400</v>
      </c>
      <c r="Q286" s="3" t="str">
        <f ca="1">IF(INDEX(INDIRECT("ALL["&amp;ARTOMORO[#Headers]&amp;"]"),rowPointer2)="","",INDEX(INDIRECT("ALL["&amp;ARTOMORO[#Headers]&amp;"]"),rowPointer2))</f>
        <v/>
      </c>
      <c r="R286" s="6" t="str">
        <f ca="1">IF(INDEX(INDIRECT("ALL["&amp;ARTOMORO[#Headers]&amp;"]"),rowPointer2)="","",INDEX(INDIRECT("ALL["&amp;ARTOMORO[#Headers]&amp;"]"),rowPointer2))</f>
        <v>12 BOX X 12 SET</v>
      </c>
      <c r="S286" s="4">
        <f ca="1">IF(INDEX(INDIRECT("ALL["&amp;ARTOMORO[#Headers]&amp;"]"),rowPointer2)="","",INDEX(INDIRECT("ALL["&amp;ARTOMORO[#Headers]&amp;"]"),rowPointer2))</f>
        <v>0.125</v>
      </c>
      <c r="T286" s="4">
        <f ca="1">IF(INDEX(INDIRECT("ALL["&amp;ARTOMORO[#Headers]&amp;"]"),rowPointer2)="","",INDEX(INDIRECT("ALL["&amp;ARTOMORO[#Headers]&amp;"]"),rowPointer2))</f>
        <v>0.05</v>
      </c>
      <c r="U286" s="3" t="str">
        <f ca="1">IF(INDEX(INDIRECT("ALL["&amp;ARTOMORO[#Headers]&amp;"]"),rowPointer2)="","",INDEX(INDIRECT("ALL["&amp;ARTOMORO[#Headers]&amp;"]"),rowPointer2))</f>
        <v/>
      </c>
      <c r="V286" s="6" t="str">
        <f ca="1">IF(INDEX(INDIRECT("ALL["&amp;ARTOMORO[#Headers]&amp;"]"),rowPointer2)="","",INDEX(INDIRECT("ALL["&amp;ARTOMORO[#Headers]&amp;"]"),rowPointer2))</f>
        <v/>
      </c>
    </row>
    <row r="287" spans="1:22" x14ac:dyDescent="0.25">
      <c r="A287" s="7">
        <v>474</v>
      </c>
      <c r="C287" t="str">
        <f ca="1">INDEX(INDIRECT("ALL["&amp;ARTOMORO[#Headers]&amp;"]"),rowPointer2)</f>
        <v/>
      </c>
      <c r="D287" s="2">
        <f ca="1">INDEX(INDIRECT("ALL["&amp;ARTOMORO[#Headers]&amp;"]"),rowPointer2)</f>
        <v>44944</v>
      </c>
      <c r="E287" s="2" t="str">
        <f ca="1">IF(ARTOMORO[[#This Row],[TGL MASUK_H]]&gt;D286,ARTOMORO[[#This Row],[TGL MASUK_H]],IF(ARTOMORO[[#This Row],[ID]]=42,ARTOMORO[[#This Row],[TGL MASUK_H]],""))</f>
        <v/>
      </c>
      <c r="F287" s="6" t="str">
        <f ca="1">IF(INDEX(INDIRECT("ALL["&amp;ARTOMORO[#Headers]&amp;"]"),rowPointer2)="","",INDEX(INDIRECT("ALL["&amp;ARTOMORO[#Headers]&amp;"]"),rowPointer2))</f>
        <v/>
      </c>
      <c r="G287" s="6" t="str">
        <f ca="1">IF(INDEX(INDIRECT("ALL["&amp;ARTOMORO[#Headers]&amp;"]"),rowPointer2)="","",INDEX(INDIRECT("ALL["&amp;ARTOMORO[#Headers]&amp;"]"),rowPointer2))</f>
        <v/>
      </c>
      <c r="H287" s="6" t="str">
        <f ca="1">IF(INDEX(INDIRECT("ALL["&amp;ARTOMORO[#Headers]&amp;"]"),rowPointer2)="","",INDEX(INDIRECT("ALL["&amp;ARTOMORO[#Headers]&amp;"]"),rowPointer2))</f>
        <v/>
      </c>
      <c r="I287" s="6" t="str">
        <f ca="1">IF(INDEX(INDIRECT("ALL["&amp;ARTOMORO[#Headers]&amp;"]"),rowPointer2)="","",INDEX(INDIRECT("ALL["&amp;ARTOMORO[#Headers]&amp;"]"),rowPointer2))</f>
        <v/>
      </c>
      <c r="J287" s="2" t="str">
        <f ca="1">IF(INDEX(INDIRECT("ALL["&amp;ARTOMORO[#Headers]&amp;"]"),rowPointer2)="","",INDEX(INDIRECT("ALL["&amp;ARTOMORO[#Headers]&amp;"]"),rowPointer2))</f>
        <v/>
      </c>
      <c r="K287" s="6" t="str">
        <f ca="1">IF(INDEX(INDIRECT("ALL["&amp;ARTOMORO[#Headers]&amp;"]"),rowPointer2)="","",INDEX(INDIRECT("ALL["&amp;ARTOMORO[#Headers]&amp;"]"),rowPointer2))</f>
        <v/>
      </c>
      <c r="L287" s="6" t="str">
        <f ca="1">IF(INDEX(INDIRECT("ALL["&amp;ARTOMORO[#Headers]&amp;"]"),rowPointer2)="","",INDEX(INDIRECT("ALL["&amp;ARTOMORO[#Headers]&amp;"]"),rowPointer2))</f>
        <v>COLOR PENCIL CP-107 JK</v>
      </c>
      <c r="M287" s="6">
        <f ca="1">IF(INDEX(INDIRECT("ALL["&amp;ARTOMORO[#Headers]&amp;"]"),rowPointer2)="","",INDEX(INDIRECT("ALL["&amp;ARTOMORO[#Headers]&amp;"]"),rowPointer2))</f>
        <v>1</v>
      </c>
      <c r="N287" s="6">
        <f ca="1">IF(INDEX(INDIRECT("ALL["&amp;ARTOMORO[#Headers]&amp;"]"),rowPointer2)="","",INDEX(INDIRECT("ALL["&amp;ARTOMORO[#Headers]&amp;"]"),rowPointer2))</f>
        <v>288</v>
      </c>
      <c r="O287" s="6" t="str">
        <f ca="1">IF(INDEX(INDIRECT("ALL["&amp;ARTOMORO[#Headers]&amp;"]"),rowPointer2)="","",INDEX(INDIRECT("ALL["&amp;ARTOMORO[#Headers]&amp;"]"),rowPointer2))</f>
        <v>SET</v>
      </c>
      <c r="P287" s="3">
        <f ca="1">IF(INDEX(INDIRECT("ALL["&amp;ARTOMORO[#Headers]&amp;"]"),rowPointer2)="","",INDEX(INDIRECT("ALL["&amp;ARTOMORO[#Headers]&amp;"]"),rowPointer2))</f>
        <v>5400</v>
      </c>
      <c r="Q287" s="3" t="str">
        <f ca="1">IF(INDEX(INDIRECT("ALL["&amp;ARTOMORO[#Headers]&amp;"]"),rowPointer2)="","",INDEX(INDIRECT("ALL["&amp;ARTOMORO[#Headers]&amp;"]"),rowPointer2))</f>
        <v/>
      </c>
      <c r="R287" s="6" t="str">
        <f ca="1">IF(INDEX(INDIRECT("ALL["&amp;ARTOMORO[#Headers]&amp;"]"),rowPointer2)="","",INDEX(INDIRECT("ALL["&amp;ARTOMORO[#Headers]&amp;"]"),rowPointer2))</f>
        <v>12 BOX X 24 SET</v>
      </c>
      <c r="S287" s="4">
        <f ca="1">IF(INDEX(INDIRECT("ALL["&amp;ARTOMORO[#Headers]&amp;"]"),rowPointer2)="","",INDEX(INDIRECT("ALL["&amp;ARTOMORO[#Headers]&amp;"]"),rowPointer2))</f>
        <v>0.125</v>
      </c>
      <c r="T287" s="4">
        <f ca="1">IF(INDEX(INDIRECT("ALL["&amp;ARTOMORO[#Headers]&amp;"]"),rowPointer2)="","",INDEX(INDIRECT("ALL["&amp;ARTOMORO[#Headers]&amp;"]"),rowPointer2))</f>
        <v>0.05</v>
      </c>
      <c r="U287" s="3" t="str">
        <f ca="1">IF(INDEX(INDIRECT("ALL["&amp;ARTOMORO[#Headers]&amp;"]"),rowPointer2)="","",INDEX(INDIRECT("ALL["&amp;ARTOMORO[#Headers]&amp;"]"),rowPointer2))</f>
        <v/>
      </c>
      <c r="V287" s="6" t="str">
        <f ca="1">IF(INDEX(INDIRECT("ALL["&amp;ARTOMORO[#Headers]&amp;"]"),rowPointer2)="","",INDEX(INDIRECT("ALL["&amp;ARTOMORO[#Headers]&amp;"]"),rowPointer2))</f>
        <v/>
      </c>
    </row>
    <row r="288" spans="1:22" x14ac:dyDescent="0.25">
      <c r="A288" s="7">
        <v>475</v>
      </c>
      <c r="C288" t="str">
        <f ca="1">INDEX(INDIRECT("ALL["&amp;ARTOMORO[#Headers]&amp;"]"),rowPointer2)</f>
        <v/>
      </c>
      <c r="D288" s="2">
        <f ca="1">INDEX(INDIRECT("ALL["&amp;ARTOMORO[#Headers]&amp;"]"),rowPointer2)</f>
        <v>44944</v>
      </c>
      <c r="E288" s="2" t="str">
        <f ca="1">IF(ARTOMORO[[#This Row],[TGL MASUK_H]]&gt;D287,ARTOMORO[[#This Row],[TGL MASUK_H]],IF(ARTOMORO[[#This Row],[ID]]=42,ARTOMORO[[#This Row],[TGL MASUK_H]],""))</f>
        <v/>
      </c>
      <c r="F288" s="6" t="str">
        <f ca="1">IF(INDEX(INDIRECT("ALL["&amp;ARTOMORO[#Headers]&amp;"]"),rowPointer2)="","",INDEX(INDIRECT("ALL["&amp;ARTOMORO[#Headers]&amp;"]"),rowPointer2))</f>
        <v/>
      </c>
      <c r="G288" s="6" t="str">
        <f ca="1">IF(INDEX(INDIRECT("ALL["&amp;ARTOMORO[#Headers]&amp;"]"),rowPointer2)="","",INDEX(INDIRECT("ALL["&amp;ARTOMORO[#Headers]&amp;"]"),rowPointer2))</f>
        <v/>
      </c>
      <c r="H288" s="6" t="str">
        <f ca="1">IF(INDEX(INDIRECT("ALL["&amp;ARTOMORO[#Headers]&amp;"]"),rowPointer2)="","",INDEX(INDIRECT("ALL["&amp;ARTOMORO[#Headers]&amp;"]"),rowPointer2))</f>
        <v/>
      </c>
      <c r="I288" s="6" t="str">
        <f ca="1">IF(INDEX(INDIRECT("ALL["&amp;ARTOMORO[#Headers]&amp;"]"),rowPointer2)="","",INDEX(INDIRECT("ALL["&amp;ARTOMORO[#Headers]&amp;"]"),rowPointer2))</f>
        <v/>
      </c>
      <c r="J288" s="2" t="str">
        <f ca="1">IF(INDEX(INDIRECT("ALL["&amp;ARTOMORO[#Headers]&amp;"]"),rowPointer2)="","",INDEX(INDIRECT("ALL["&amp;ARTOMORO[#Headers]&amp;"]"),rowPointer2))</f>
        <v/>
      </c>
      <c r="K288" s="6" t="str">
        <f ca="1">IF(INDEX(INDIRECT("ALL["&amp;ARTOMORO[#Headers]&amp;"]"),rowPointer2)="","",INDEX(INDIRECT("ALL["&amp;ARTOMORO[#Headers]&amp;"]"),rowPointer2))</f>
        <v/>
      </c>
      <c r="L288" s="6" t="str">
        <f ca="1">IF(INDEX(INDIRECT("ALL["&amp;ARTOMORO[#Headers]&amp;"]"),rowPointer2)="","",INDEX(INDIRECT("ALL["&amp;ARTOMORO[#Headers]&amp;"]"),rowPointer2))</f>
        <v>COLOR PENCIL CP-24 PB JK</v>
      </c>
      <c r="M288" s="6">
        <f ca="1">IF(INDEX(INDIRECT("ALL["&amp;ARTOMORO[#Headers]&amp;"]"),rowPointer2)="","",INDEX(INDIRECT("ALL["&amp;ARTOMORO[#Headers]&amp;"]"),rowPointer2))</f>
        <v>2</v>
      </c>
      <c r="N288" s="6">
        <f ca="1">IF(INDEX(INDIRECT("ALL["&amp;ARTOMORO[#Headers]&amp;"]"),rowPointer2)="","",INDEX(INDIRECT("ALL["&amp;ARTOMORO[#Headers]&amp;"]"),rowPointer2))</f>
        <v>144</v>
      </c>
      <c r="O288" s="6" t="str">
        <f ca="1">IF(INDEX(INDIRECT("ALL["&amp;ARTOMORO[#Headers]&amp;"]"),rowPointer2)="","",INDEX(INDIRECT("ALL["&amp;ARTOMORO[#Headers]&amp;"]"),rowPointer2))</f>
        <v>SET</v>
      </c>
      <c r="P288" s="3">
        <f ca="1">IF(INDEX(INDIRECT("ALL["&amp;ARTOMORO[#Headers]&amp;"]"),rowPointer2)="","",INDEX(INDIRECT("ALL["&amp;ARTOMORO[#Headers]&amp;"]"),rowPointer2))</f>
        <v>21200</v>
      </c>
      <c r="Q288" s="3" t="str">
        <f ca="1">IF(INDEX(INDIRECT("ALL["&amp;ARTOMORO[#Headers]&amp;"]"),rowPointer2)="","",INDEX(INDIRECT("ALL["&amp;ARTOMORO[#Headers]&amp;"]"),rowPointer2))</f>
        <v/>
      </c>
      <c r="R288" s="6" t="str">
        <f ca="1">IF(INDEX(INDIRECT("ALL["&amp;ARTOMORO[#Headers]&amp;"]"),rowPointer2)="","",INDEX(INDIRECT("ALL["&amp;ARTOMORO[#Headers]&amp;"]"),rowPointer2))</f>
        <v>12 BOX X 6 SET</v>
      </c>
      <c r="S288" s="4">
        <f ca="1">IF(INDEX(INDIRECT("ALL["&amp;ARTOMORO[#Headers]&amp;"]"),rowPointer2)="","",INDEX(INDIRECT("ALL["&amp;ARTOMORO[#Headers]&amp;"]"),rowPointer2))</f>
        <v>0.125</v>
      </c>
      <c r="T288" s="4">
        <f ca="1">IF(INDEX(INDIRECT("ALL["&amp;ARTOMORO[#Headers]&amp;"]"),rowPointer2)="","",INDEX(INDIRECT("ALL["&amp;ARTOMORO[#Headers]&amp;"]"),rowPointer2))</f>
        <v>0.05</v>
      </c>
      <c r="U288" s="3" t="str">
        <f ca="1">IF(INDEX(INDIRECT("ALL["&amp;ARTOMORO[#Headers]&amp;"]"),rowPointer2)="","",INDEX(INDIRECT("ALL["&amp;ARTOMORO[#Headers]&amp;"]"),rowPointer2))</f>
        <v/>
      </c>
      <c r="V288" s="6" t="str">
        <f ca="1">IF(INDEX(INDIRECT("ALL["&amp;ARTOMORO[#Headers]&amp;"]"),rowPointer2)="","",INDEX(INDIRECT("ALL["&amp;ARTOMORO[#Headers]&amp;"]"),rowPointer2))</f>
        <v/>
      </c>
    </row>
    <row r="289" spans="1:22" x14ac:dyDescent="0.25">
      <c r="A289" s="7">
        <v>476</v>
      </c>
      <c r="C289" t="str">
        <f ca="1">INDEX(INDIRECT("ALL["&amp;ARTOMORO[#Headers]&amp;"]"),rowPointer2)</f>
        <v/>
      </c>
      <c r="D289" s="2">
        <f ca="1">INDEX(INDIRECT("ALL["&amp;ARTOMORO[#Headers]&amp;"]"),rowPointer2)</f>
        <v>44944</v>
      </c>
      <c r="E289" s="2" t="str">
        <f ca="1">IF(ARTOMORO[[#This Row],[TGL MASUK_H]]&gt;D288,ARTOMORO[[#This Row],[TGL MASUK_H]],IF(ARTOMORO[[#This Row],[ID]]=42,ARTOMORO[[#This Row],[TGL MASUK_H]],""))</f>
        <v/>
      </c>
      <c r="F289" s="6" t="str">
        <f ca="1">IF(INDEX(INDIRECT("ALL["&amp;ARTOMORO[#Headers]&amp;"]"),rowPointer2)="","",INDEX(INDIRECT("ALL["&amp;ARTOMORO[#Headers]&amp;"]"),rowPointer2))</f>
        <v/>
      </c>
      <c r="G289" s="6" t="str">
        <f ca="1">IF(INDEX(INDIRECT("ALL["&amp;ARTOMORO[#Headers]&amp;"]"),rowPointer2)="","",INDEX(INDIRECT("ALL["&amp;ARTOMORO[#Headers]&amp;"]"),rowPointer2))</f>
        <v/>
      </c>
      <c r="H289" s="6" t="str">
        <f ca="1">IF(INDEX(INDIRECT("ALL["&amp;ARTOMORO[#Headers]&amp;"]"),rowPointer2)="","",INDEX(INDIRECT("ALL["&amp;ARTOMORO[#Headers]&amp;"]"),rowPointer2))</f>
        <v/>
      </c>
      <c r="I289" s="6" t="str">
        <f ca="1">IF(INDEX(INDIRECT("ALL["&amp;ARTOMORO[#Headers]&amp;"]"),rowPointer2)="","",INDEX(INDIRECT("ALL["&amp;ARTOMORO[#Headers]&amp;"]"),rowPointer2))</f>
        <v/>
      </c>
      <c r="J289" s="2" t="str">
        <f ca="1">IF(INDEX(INDIRECT("ALL["&amp;ARTOMORO[#Headers]&amp;"]"),rowPointer2)="","",INDEX(INDIRECT("ALL["&amp;ARTOMORO[#Headers]&amp;"]"),rowPointer2))</f>
        <v/>
      </c>
      <c r="K289" s="6" t="str">
        <f ca="1">IF(INDEX(INDIRECT("ALL["&amp;ARTOMORO[#Headers]&amp;"]"),rowPointer2)="","",INDEX(INDIRECT("ALL["&amp;ARTOMORO[#Headers]&amp;"]"),rowPointer2))</f>
        <v/>
      </c>
      <c r="L289" s="6" t="str">
        <f ca="1">IF(INDEX(INDIRECT("ALL["&amp;ARTOMORO[#Headers]&amp;"]"),rowPointer2)="","",INDEX(INDIRECT("ALL["&amp;ARTOMORO[#Headers]&amp;"]"),rowPointer2))</f>
        <v>COLOR PENCIL CP-12 PB JK</v>
      </c>
      <c r="M289" s="6">
        <f ca="1">IF(INDEX(INDIRECT("ALL["&amp;ARTOMORO[#Headers]&amp;"]"),rowPointer2)="","",INDEX(INDIRECT("ALL["&amp;ARTOMORO[#Headers]&amp;"]"),rowPointer2))</f>
        <v>2</v>
      </c>
      <c r="N289" s="6">
        <f ca="1">IF(INDEX(INDIRECT("ALL["&amp;ARTOMORO[#Headers]&amp;"]"),rowPointer2)="","",INDEX(INDIRECT("ALL["&amp;ARTOMORO[#Headers]&amp;"]"),rowPointer2))</f>
        <v>288</v>
      </c>
      <c r="O289" s="6" t="str">
        <f ca="1">IF(INDEX(INDIRECT("ALL["&amp;ARTOMORO[#Headers]&amp;"]"),rowPointer2)="","",INDEX(INDIRECT("ALL["&amp;ARTOMORO[#Headers]&amp;"]"),rowPointer2))</f>
        <v>SET</v>
      </c>
      <c r="P289" s="3">
        <f ca="1">IF(INDEX(INDIRECT("ALL["&amp;ARTOMORO[#Headers]&amp;"]"),rowPointer2)="","",INDEX(INDIRECT("ALL["&amp;ARTOMORO[#Headers]&amp;"]"),rowPointer2))</f>
        <v>10600</v>
      </c>
      <c r="Q289" s="3" t="str">
        <f ca="1">IF(INDEX(INDIRECT("ALL["&amp;ARTOMORO[#Headers]&amp;"]"),rowPointer2)="","",INDEX(INDIRECT("ALL["&amp;ARTOMORO[#Headers]&amp;"]"),rowPointer2))</f>
        <v/>
      </c>
      <c r="R289" s="6" t="str">
        <f ca="1">IF(INDEX(INDIRECT("ALL["&amp;ARTOMORO[#Headers]&amp;"]"),rowPointer2)="","",INDEX(INDIRECT("ALL["&amp;ARTOMORO[#Headers]&amp;"]"),rowPointer2))</f>
        <v>12 BOX X 12 SET</v>
      </c>
      <c r="S289" s="4">
        <f ca="1">IF(INDEX(INDIRECT("ALL["&amp;ARTOMORO[#Headers]&amp;"]"),rowPointer2)="","",INDEX(INDIRECT("ALL["&amp;ARTOMORO[#Headers]&amp;"]"),rowPointer2))</f>
        <v>0.125</v>
      </c>
      <c r="T289" s="4">
        <f ca="1">IF(INDEX(INDIRECT("ALL["&amp;ARTOMORO[#Headers]&amp;"]"),rowPointer2)="","",INDEX(INDIRECT("ALL["&amp;ARTOMORO[#Headers]&amp;"]"),rowPointer2))</f>
        <v>0.05</v>
      </c>
      <c r="U289" s="3" t="str">
        <f ca="1">IF(INDEX(INDIRECT("ALL["&amp;ARTOMORO[#Headers]&amp;"]"),rowPointer2)="","",INDEX(INDIRECT("ALL["&amp;ARTOMORO[#Headers]&amp;"]"),rowPointer2))</f>
        <v/>
      </c>
      <c r="V289" s="6" t="str">
        <f ca="1">IF(INDEX(INDIRECT("ALL["&amp;ARTOMORO[#Headers]&amp;"]"),rowPointer2)="","",INDEX(INDIRECT("ALL["&amp;ARTOMORO[#Headers]&amp;"]"),rowPointer2))</f>
        <v/>
      </c>
    </row>
    <row r="290" spans="1:22" x14ac:dyDescent="0.25">
      <c r="A290" s="7">
        <v>477</v>
      </c>
      <c r="C290" t="str">
        <f ca="1">INDEX(INDIRECT("ALL["&amp;ARTOMORO[#Headers]&amp;"]"),rowPointer2)</f>
        <v/>
      </c>
      <c r="D290" s="2">
        <f ca="1">INDEX(INDIRECT("ALL["&amp;ARTOMORO[#Headers]&amp;"]"),rowPointer2)</f>
        <v>44944</v>
      </c>
      <c r="E290" s="2" t="str">
        <f ca="1">IF(ARTOMORO[[#This Row],[TGL MASUK_H]]&gt;D289,ARTOMORO[[#This Row],[TGL MASUK_H]],IF(ARTOMORO[[#This Row],[ID]]=42,ARTOMORO[[#This Row],[TGL MASUK_H]],""))</f>
        <v/>
      </c>
      <c r="F290" s="6" t="str">
        <f ca="1">IF(INDEX(INDIRECT("ALL["&amp;ARTOMORO[#Headers]&amp;"]"),rowPointer2)="","",INDEX(INDIRECT("ALL["&amp;ARTOMORO[#Headers]&amp;"]"),rowPointer2))</f>
        <v/>
      </c>
      <c r="G290" s="6" t="str">
        <f ca="1">IF(INDEX(INDIRECT("ALL["&amp;ARTOMORO[#Headers]&amp;"]"),rowPointer2)="","",INDEX(INDIRECT("ALL["&amp;ARTOMORO[#Headers]&amp;"]"),rowPointer2))</f>
        <v/>
      </c>
      <c r="H290" s="6" t="str">
        <f ca="1">IF(INDEX(INDIRECT("ALL["&amp;ARTOMORO[#Headers]&amp;"]"),rowPointer2)="","",INDEX(INDIRECT("ALL["&amp;ARTOMORO[#Headers]&amp;"]"),rowPointer2))</f>
        <v/>
      </c>
      <c r="I290" s="6" t="str">
        <f ca="1">IF(INDEX(INDIRECT("ALL["&amp;ARTOMORO[#Headers]&amp;"]"),rowPointer2)="","",INDEX(INDIRECT("ALL["&amp;ARTOMORO[#Headers]&amp;"]"),rowPointer2))</f>
        <v/>
      </c>
      <c r="J290" s="2" t="str">
        <f ca="1">IF(INDEX(INDIRECT("ALL["&amp;ARTOMORO[#Headers]&amp;"]"),rowPointer2)="","",INDEX(INDIRECT("ALL["&amp;ARTOMORO[#Headers]&amp;"]"),rowPointer2))</f>
        <v/>
      </c>
      <c r="K290" s="6" t="str">
        <f ca="1">IF(INDEX(INDIRECT("ALL["&amp;ARTOMORO[#Headers]&amp;"]"),rowPointer2)="","",INDEX(INDIRECT("ALL["&amp;ARTOMORO[#Headers]&amp;"]"),rowPointer2))</f>
        <v/>
      </c>
      <c r="L290" s="6" t="str">
        <f ca="1">IF(INDEX(INDIRECT("ALL["&amp;ARTOMORO[#Headers]&amp;"]"),rowPointer2)="","",INDEX(INDIRECT("ALL["&amp;ARTOMORO[#Headers]&amp;"]"),rowPointer2))</f>
        <v>ERASER ER-30W JK</v>
      </c>
      <c r="M290" s="6">
        <f ca="1">IF(INDEX(INDIRECT("ALL["&amp;ARTOMORO[#Headers]&amp;"]"),rowPointer2)="","",INDEX(INDIRECT("ALL["&amp;ARTOMORO[#Headers]&amp;"]"),rowPointer2))</f>
        <v>2</v>
      </c>
      <c r="N290" s="6">
        <f ca="1">IF(INDEX(INDIRECT("ALL["&amp;ARTOMORO[#Headers]&amp;"]"),rowPointer2)="","",INDEX(INDIRECT("ALL["&amp;ARTOMORO[#Headers]&amp;"]"),rowPointer2))</f>
        <v>100</v>
      </c>
      <c r="O290" s="6" t="str">
        <f ca="1">IF(INDEX(INDIRECT("ALL["&amp;ARTOMORO[#Headers]&amp;"]"),rowPointer2)="","",INDEX(INDIRECT("ALL["&amp;ARTOMORO[#Headers]&amp;"]"),rowPointer2))</f>
        <v>BOX</v>
      </c>
      <c r="P290" s="3">
        <f ca="1">IF(INDEX(INDIRECT("ALL["&amp;ARTOMORO[#Headers]&amp;"]"),rowPointer2)="","",INDEX(INDIRECT("ALL["&amp;ARTOMORO[#Headers]&amp;"]"),rowPointer2))</f>
        <v>32000</v>
      </c>
      <c r="Q290" s="3" t="str">
        <f ca="1">IF(INDEX(INDIRECT("ALL["&amp;ARTOMORO[#Headers]&amp;"]"),rowPointer2)="","",INDEX(INDIRECT("ALL["&amp;ARTOMORO[#Headers]&amp;"]"),rowPointer2))</f>
        <v/>
      </c>
      <c r="R290" s="6" t="str">
        <f ca="1">IF(INDEX(INDIRECT("ALL["&amp;ARTOMORO[#Headers]&amp;"]"),rowPointer2)="","",INDEX(INDIRECT("ALL["&amp;ARTOMORO[#Headers]&amp;"]"),rowPointer2))</f>
        <v>50 BOX X 30 PCS</v>
      </c>
      <c r="S290" s="4">
        <f ca="1">IF(INDEX(INDIRECT("ALL["&amp;ARTOMORO[#Headers]&amp;"]"),rowPointer2)="","",INDEX(INDIRECT("ALL["&amp;ARTOMORO[#Headers]&amp;"]"),rowPointer2))</f>
        <v>0.125</v>
      </c>
      <c r="T290" s="4">
        <f ca="1">IF(INDEX(INDIRECT("ALL["&amp;ARTOMORO[#Headers]&amp;"]"),rowPointer2)="","",INDEX(INDIRECT("ALL["&amp;ARTOMORO[#Headers]&amp;"]"),rowPointer2))</f>
        <v>0.05</v>
      </c>
      <c r="U290" s="3" t="str">
        <f ca="1">IF(INDEX(INDIRECT("ALL["&amp;ARTOMORO[#Headers]&amp;"]"),rowPointer2)="","",INDEX(INDIRECT("ALL["&amp;ARTOMORO[#Headers]&amp;"]"),rowPointer2))</f>
        <v/>
      </c>
      <c r="V290" s="6" t="str">
        <f ca="1">IF(INDEX(INDIRECT("ALL["&amp;ARTOMORO[#Headers]&amp;"]"),rowPointer2)="","",INDEX(INDIRECT("ALL["&amp;ARTOMORO[#Headers]&amp;"]"),rowPointer2))</f>
        <v/>
      </c>
    </row>
    <row r="291" spans="1:22" x14ac:dyDescent="0.25">
      <c r="A291" s="7">
        <v>478</v>
      </c>
      <c r="C291" t="str">
        <f ca="1">INDEX(INDIRECT("ALL["&amp;ARTOMORO[#Headers]&amp;"]"),rowPointer2)</f>
        <v/>
      </c>
      <c r="D291" s="2">
        <f ca="1">INDEX(INDIRECT("ALL["&amp;ARTOMORO[#Headers]&amp;"]"),rowPointer2)</f>
        <v>44944</v>
      </c>
      <c r="E291" s="2" t="str">
        <f ca="1">IF(ARTOMORO[[#This Row],[TGL MASUK_H]]&gt;D290,ARTOMORO[[#This Row],[TGL MASUK_H]],IF(ARTOMORO[[#This Row],[ID]]=42,ARTOMORO[[#This Row],[TGL MASUK_H]],""))</f>
        <v/>
      </c>
      <c r="F291" s="6" t="str">
        <f ca="1">IF(INDEX(INDIRECT("ALL["&amp;ARTOMORO[#Headers]&amp;"]"),rowPointer2)="","",INDEX(INDIRECT("ALL["&amp;ARTOMORO[#Headers]&amp;"]"),rowPointer2))</f>
        <v/>
      </c>
      <c r="G291" s="6" t="str">
        <f ca="1">IF(INDEX(INDIRECT("ALL["&amp;ARTOMORO[#Headers]&amp;"]"),rowPointer2)="","",INDEX(INDIRECT("ALL["&amp;ARTOMORO[#Headers]&amp;"]"),rowPointer2))</f>
        <v/>
      </c>
      <c r="H291" s="6" t="str">
        <f ca="1">IF(INDEX(INDIRECT("ALL["&amp;ARTOMORO[#Headers]&amp;"]"),rowPointer2)="","",INDEX(INDIRECT("ALL["&amp;ARTOMORO[#Headers]&amp;"]"),rowPointer2))</f>
        <v/>
      </c>
      <c r="I291" s="6" t="str">
        <f ca="1">IF(INDEX(INDIRECT("ALL["&amp;ARTOMORO[#Headers]&amp;"]"),rowPointer2)="","",INDEX(INDIRECT("ALL["&amp;ARTOMORO[#Headers]&amp;"]"),rowPointer2))</f>
        <v/>
      </c>
      <c r="J291" s="2" t="str">
        <f ca="1">IF(INDEX(INDIRECT("ALL["&amp;ARTOMORO[#Headers]&amp;"]"),rowPointer2)="","",INDEX(INDIRECT("ALL["&amp;ARTOMORO[#Headers]&amp;"]"),rowPointer2))</f>
        <v/>
      </c>
      <c r="K291" s="6" t="str">
        <f ca="1">IF(INDEX(INDIRECT("ALL["&amp;ARTOMORO[#Headers]&amp;"]"),rowPointer2)="","",INDEX(INDIRECT("ALL["&amp;ARTOMORO[#Headers]&amp;"]"),rowPointer2))</f>
        <v/>
      </c>
      <c r="L291" s="6" t="str">
        <f ca="1">IF(INDEX(INDIRECT("ALL["&amp;ARTOMORO[#Headers]&amp;"]"),rowPointer2)="","",INDEX(INDIRECT("ALL["&amp;ARTOMORO[#Headers]&amp;"]"),rowPointer2))</f>
        <v>ERASER 526-B40P JK</v>
      </c>
      <c r="M291" s="6">
        <f ca="1">IF(INDEX(INDIRECT("ALL["&amp;ARTOMORO[#Headers]&amp;"]"),rowPointer2)="","",INDEX(INDIRECT("ALL["&amp;ARTOMORO[#Headers]&amp;"]"),rowPointer2))</f>
        <v>3</v>
      </c>
      <c r="N291" s="6">
        <f ca="1">IF(INDEX(INDIRECT("ALL["&amp;ARTOMORO[#Headers]&amp;"]"),rowPointer2)="","",INDEX(INDIRECT("ALL["&amp;ARTOMORO[#Headers]&amp;"]"),rowPointer2))</f>
        <v>150</v>
      </c>
      <c r="O291" s="6" t="str">
        <f ca="1">IF(INDEX(INDIRECT("ALL["&amp;ARTOMORO[#Headers]&amp;"]"),rowPointer2)="","",INDEX(INDIRECT("ALL["&amp;ARTOMORO[#Headers]&amp;"]"),rowPointer2))</f>
        <v>BOX</v>
      </c>
      <c r="P291" s="3">
        <f ca="1">IF(INDEX(INDIRECT("ALL["&amp;ARTOMORO[#Headers]&amp;"]"),rowPointer2)="","",INDEX(INDIRECT("ALL["&amp;ARTOMORO[#Headers]&amp;"]"),rowPointer2))</f>
        <v>28300</v>
      </c>
      <c r="Q291" s="3" t="str">
        <f ca="1">IF(INDEX(INDIRECT("ALL["&amp;ARTOMORO[#Headers]&amp;"]"),rowPointer2)="","",INDEX(INDIRECT("ALL["&amp;ARTOMORO[#Headers]&amp;"]"),rowPointer2))</f>
        <v/>
      </c>
      <c r="R291" s="6" t="str">
        <f ca="1">IF(INDEX(INDIRECT("ALL["&amp;ARTOMORO[#Headers]&amp;"]"),rowPointer2)="","",INDEX(INDIRECT("ALL["&amp;ARTOMORO[#Headers]&amp;"]"),rowPointer2))</f>
        <v>50 BOX X 40 PCS</v>
      </c>
      <c r="S291" s="4">
        <f ca="1">IF(INDEX(INDIRECT("ALL["&amp;ARTOMORO[#Headers]&amp;"]"),rowPointer2)="","",INDEX(INDIRECT("ALL["&amp;ARTOMORO[#Headers]&amp;"]"),rowPointer2))</f>
        <v>0.125</v>
      </c>
      <c r="T291" s="4">
        <f ca="1">IF(INDEX(INDIRECT("ALL["&amp;ARTOMORO[#Headers]&amp;"]"),rowPointer2)="","",INDEX(INDIRECT("ALL["&amp;ARTOMORO[#Headers]&amp;"]"),rowPointer2))</f>
        <v>0.05</v>
      </c>
      <c r="U291" s="3" t="str">
        <f ca="1">IF(INDEX(INDIRECT("ALL["&amp;ARTOMORO[#Headers]&amp;"]"),rowPointer2)="","",INDEX(INDIRECT("ALL["&amp;ARTOMORO[#Headers]&amp;"]"),rowPointer2))</f>
        <v/>
      </c>
      <c r="V291" s="6" t="str">
        <f ca="1">IF(INDEX(INDIRECT("ALL["&amp;ARTOMORO[#Headers]&amp;"]"),rowPointer2)="","",INDEX(INDIRECT("ALL["&amp;ARTOMORO[#Headers]&amp;"]"),rowPointer2))</f>
        <v/>
      </c>
    </row>
    <row r="292" spans="1:22" x14ac:dyDescent="0.25">
      <c r="A292" s="7">
        <v>479</v>
      </c>
      <c r="C292" t="str">
        <f ca="1">INDEX(INDIRECT("ALL["&amp;ARTOMORO[#Headers]&amp;"]"),rowPointer2)</f>
        <v/>
      </c>
      <c r="D292" s="2">
        <f ca="1">INDEX(INDIRECT("ALL["&amp;ARTOMORO[#Headers]&amp;"]"),rowPointer2)</f>
        <v>44944</v>
      </c>
      <c r="E292" s="2" t="str">
        <f ca="1">IF(ARTOMORO[[#This Row],[TGL MASUK_H]]&gt;D291,ARTOMORO[[#This Row],[TGL MASUK_H]],IF(ARTOMORO[[#This Row],[ID]]=42,ARTOMORO[[#This Row],[TGL MASUK_H]],""))</f>
        <v/>
      </c>
      <c r="F292" s="6" t="str">
        <f ca="1">IF(INDEX(INDIRECT("ALL["&amp;ARTOMORO[#Headers]&amp;"]"),rowPointer2)="","",INDEX(INDIRECT("ALL["&amp;ARTOMORO[#Headers]&amp;"]"),rowPointer2))</f>
        <v/>
      </c>
      <c r="G292" s="6" t="str">
        <f ca="1">IF(INDEX(INDIRECT("ALL["&amp;ARTOMORO[#Headers]&amp;"]"),rowPointer2)="","",INDEX(INDIRECT("ALL["&amp;ARTOMORO[#Headers]&amp;"]"),rowPointer2))</f>
        <v/>
      </c>
      <c r="H292" s="6" t="str">
        <f ca="1">IF(INDEX(INDIRECT("ALL["&amp;ARTOMORO[#Headers]&amp;"]"),rowPointer2)="","",INDEX(INDIRECT("ALL["&amp;ARTOMORO[#Headers]&amp;"]"),rowPointer2))</f>
        <v/>
      </c>
      <c r="I292" s="6" t="str">
        <f ca="1">IF(INDEX(INDIRECT("ALL["&amp;ARTOMORO[#Headers]&amp;"]"),rowPointer2)="","",INDEX(INDIRECT("ALL["&amp;ARTOMORO[#Headers]&amp;"]"),rowPointer2))</f>
        <v/>
      </c>
      <c r="J292" s="2" t="str">
        <f ca="1">IF(INDEX(INDIRECT("ALL["&amp;ARTOMORO[#Headers]&amp;"]"),rowPointer2)="","",INDEX(INDIRECT("ALL["&amp;ARTOMORO[#Headers]&amp;"]"),rowPointer2))</f>
        <v/>
      </c>
      <c r="K292" s="6" t="str">
        <f ca="1">IF(INDEX(INDIRECT("ALL["&amp;ARTOMORO[#Headers]&amp;"]"),rowPointer2)="","",INDEX(INDIRECT("ALL["&amp;ARTOMORO[#Headers]&amp;"]"),rowPointer2))</f>
        <v/>
      </c>
      <c r="L292" s="6" t="str">
        <f ca="1">IF(INDEX(INDIRECT("ALL["&amp;ARTOMORO[#Headers]&amp;"]"),rowPointer2)="","",INDEX(INDIRECT("ALL["&amp;ARTOMORO[#Headers]&amp;"]"),rowPointer2))</f>
        <v>ERASER 526-B40BL JK</v>
      </c>
      <c r="M292" s="6">
        <f ca="1">IF(INDEX(INDIRECT("ALL["&amp;ARTOMORO[#Headers]&amp;"]"),rowPointer2)="","",INDEX(INDIRECT("ALL["&amp;ARTOMORO[#Headers]&amp;"]"),rowPointer2))</f>
        <v>2</v>
      </c>
      <c r="N292" s="6">
        <f ca="1">IF(INDEX(INDIRECT("ALL["&amp;ARTOMORO[#Headers]&amp;"]"),rowPointer2)="","",INDEX(INDIRECT("ALL["&amp;ARTOMORO[#Headers]&amp;"]"),rowPointer2))</f>
        <v>100</v>
      </c>
      <c r="O292" s="6" t="str">
        <f ca="1">IF(INDEX(INDIRECT("ALL["&amp;ARTOMORO[#Headers]&amp;"]"),rowPointer2)="","",INDEX(INDIRECT("ALL["&amp;ARTOMORO[#Headers]&amp;"]"),rowPointer2))</f>
        <v>BOX</v>
      </c>
      <c r="P292" s="3">
        <f ca="1">IF(INDEX(INDIRECT("ALL["&amp;ARTOMORO[#Headers]&amp;"]"),rowPointer2)="","",INDEX(INDIRECT("ALL["&amp;ARTOMORO[#Headers]&amp;"]"),rowPointer2))</f>
        <v>28300</v>
      </c>
      <c r="Q292" s="3" t="str">
        <f ca="1">IF(INDEX(INDIRECT("ALL["&amp;ARTOMORO[#Headers]&amp;"]"),rowPointer2)="","",INDEX(INDIRECT("ALL["&amp;ARTOMORO[#Headers]&amp;"]"),rowPointer2))</f>
        <v/>
      </c>
      <c r="R292" s="6" t="str">
        <f ca="1">IF(INDEX(INDIRECT("ALL["&amp;ARTOMORO[#Headers]&amp;"]"),rowPointer2)="","",INDEX(INDIRECT("ALL["&amp;ARTOMORO[#Headers]&amp;"]"),rowPointer2))</f>
        <v>50 BOX X 40 PCS</v>
      </c>
      <c r="S292" s="4">
        <f ca="1">IF(INDEX(INDIRECT("ALL["&amp;ARTOMORO[#Headers]&amp;"]"),rowPointer2)="","",INDEX(INDIRECT("ALL["&amp;ARTOMORO[#Headers]&amp;"]"),rowPointer2))</f>
        <v>0.125</v>
      </c>
      <c r="T292" s="4">
        <f ca="1">IF(INDEX(INDIRECT("ALL["&amp;ARTOMORO[#Headers]&amp;"]"),rowPointer2)="","",INDEX(INDIRECT("ALL["&amp;ARTOMORO[#Headers]&amp;"]"),rowPointer2))</f>
        <v>0.05</v>
      </c>
      <c r="U292" s="3" t="str">
        <f ca="1">IF(INDEX(INDIRECT("ALL["&amp;ARTOMORO[#Headers]&amp;"]"),rowPointer2)="","",INDEX(INDIRECT("ALL["&amp;ARTOMORO[#Headers]&amp;"]"),rowPointer2))</f>
        <v/>
      </c>
      <c r="V292" s="6" t="str">
        <f ca="1">IF(INDEX(INDIRECT("ALL["&amp;ARTOMORO[#Headers]&amp;"]"),rowPointer2)="","",INDEX(INDIRECT("ALL["&amp;ARTOMORO[#Headers]&amp;"]"),rowPointer2))</f>
        <v/>
      </c>
    </row>
    <row r="293" spans="1:22" x14ac:dyDescent="0.25">
      <c r="A293" s="7">
        <v>480</v>
      </c>
      <c r="C293" t="str">
        <f ca="1">INDEX(INDIRECT("ALL["&amp;ARTOMORO[#Headers]&amp;"]"),rowPointer2)</f>
        <v/>
      </c>
      <c r="D293" s="2">
        <f ca="1">INDEX(INDIRECT("ALL["&amp;ARTOMORO[#Headers]&amp;"]"),rowPointer2)</f>
        <v>44944</v>
      </c>
      <c r="E293" s="2" t="str">
        <f ca="1">IF(ARTOMORO[[#This Row],[TGL MASUK_H]]&gt;D292,ARTOMORO[[#This Row],[TGL MASUK_H]],IF(ARTOMORO[[#This Row],[ID]]=42,ARTOMORO[[#This Row],[TGL MASUK_H]],""))</f>
        <v/>
      </c>
      <c r="F293" s="6" t="str">
        <f ca="1">IF(INDEX(INDIRECT("ALL["&amp;ARTOMORO[#Headers]&amp;"]"),rowPointer2)="","",INDEX(INDIRECT("ALL["&amp;ARTOMORO[#Headers]&amp;"]"),rowPointer2))</f>
        <v/>
      </c>
      <c r="G293" s="6" t="str">
        <f ca="1">IF(INDEX(INDIRECT("ALL["&amp;ARTOMORO[#Headers]&amp;"]"),rowPointer2)="","",INDEX(INDIRECT("ALL["&amp;ARTOMORO[#Headers]&amp;"]"),rowPointer2))</f>
        <v/>
      </c>
      <c r="H293" s="6" t="str">
        <f ca="1">IF(INDEX(INDIRECT("ALL["&amp;ARTOMORO[#Headers]&amp;"]"),rowPointer2)="","",INDEX(INDIRECT("ALL["&amp;ARTOMORO[#Headers]&amp;"]"),rowPointer2))</f>
        <v/>
      </c>
      <c r="I293" s="6" t="str">
        <f ca="1">IF(INDEX(INDIRECT("ALL["&amp;ARTOMORO[#Headers]&amp;"]"),rowPointer2)="","",INDEX(INDIRECT("ALL["&amp;ARTOMORO[#Headers]&amp;"]"),rowPointer2))</f>
        <v/>
      </c>
      <c r="J293" s="2" t="str">
        <f ca="1">IF(INDEX(INDIRECT("ALL["&amp;ARTOMORO[#Headers]&amp;"]"),rowPointer2)="","",INDEX(INDIRECT("ALL["&amp;ARTOMORO[#Headers]&amp;"]"),rowPointer2))</f>
        <v/>
      </c>
      <c r="K293" s="6" t="str">
        <f ca="1">IF(INDEX(INDIRECT("ALL["&amp;ARTOMORO[#Headers]&amp;"]"),rowPointer2)="","",INDEX(INDIRECT("ALL["&amp;ARTOMORO[#Headers]&amp;"]"),rowPointer2))</f>
        <v/>
      </c>
      <c r="L293" s="6" t="str">
        <f ca="1">IF(INDEX(INDIRECT("ALL["&amp;ARTOMORO[#Headers]&amp;"]"),rowPointer2)="","",INDEX(INDIRECT("ALL["&amp;ARTOMORO[#Headers]&amp;"]"),rowPointer2))</f>
        <v>ERASER 526-B20 JK</v>
      </c>
      <c r="M293" s="6">
        <f ca="1">IF(INDEX(INDIRECT("ALL["&amp;ARTOMORO[#Headers]&amp;"]"),rowPointer2)="","",INDEX(INDIRECT("ALL["&amp;ARTOMORO[#Headers]&amp;"]"),rowPointer2))</f>
        <v>2</v>
      </c>
      <c r="N293" s="6">
        <f ca="1">IF(INDEX(INDIRECT("ALL["&amp;ARTOMORO[#Headers]&amp;"]"),rowPointer2)="","",INDEX(INDIRECT("ALL["&amp;ARTOMORO[#Headers]&amp;"]"),rowPointer2))</f>
        <v>100</v>
      </c>
      <c r="O293" s="6" t="str">
        <f ca="1">IF(INDEX(INDIRECT("ALL["&amp;ARTOMORO[#Headers]&amp;"]"),rowPointer2)="","",INDEX(INDIRECT("ALL["&amp;ARTOMORO[#Headers]&amp;"]"),rowPointer2))</f>
        <v>BOX</v>
      </c>
      <c r="P293" s="3">
        <f ca="1">IF(INDEX(INDIRECT("ALL["&amp;ARTOMORO[#Headers]&amp;"]"),rowPointer2)="","",INDEX(INDIRECT("ALL["&amp;ARTOMORO[#Headers]&amp;"]"),rowPointer2))</f>
        <v>34100</v>
      </c>
      <c r="Q293" s="3" t="str">
        <f ca="1">IF(INDEX(INDIRECT("ALL["&amp;ARTOMORO[#Headers]&amp;"]"),rowPointer2)="","",INDEX(INDIRECT("ALL["&amp;ARTOMORO[#Headers]&amp;"]"),rowPointer2))</f>
        <v/>
      </c>
      <c r="R293" s="6" t="str">
        <f ca="1">IF(INDEX(INDIRECT("ALL["&amp;ARTOMORO[#Headers]&amp;"]"),rowPointer2)="","",INDEX(INDIRECT("ALL["&amp;ARTOMORO[#Headers]&amp;"]"),rowPointer2))</f>
        <v>50 BOX X 20 PCS</v>
      </c>
      <c r="S293" s="4">
        <f ca="1">IF(INDEX(INDIRECT("ALL["&amp;ARTOMORO[#Headers]&amp;"]"),rowPointer2)="","",INDEX(INDIRECT("ALL["&amp;ARTOMORO[#Headers]&amp;"]"),rowPointer2))</f>
        <v>0.125</v>
      </c>
      <c r="T293" s="4">
        <f ca="1">IF(INDEX(INDIRECT("ALL["&amp;ARTOMORO[#Headers]&amp;"]"),rowPointer2)="","",INDEX(INDIRECT("ALL["&amp;ARTOMORO[#Headers]&amp;"]"),rowPointer2))</f>
        <v>0.05</v>
      </c>
      <c r="U293" s="3" t="str">
        <f ca="1">IF(INDEX(INDIRECT("ALL["&amp;ARTOMORO[#Headers]&amp;"]"),rowPointer2)="","",INDEX(INDIRECT("ALL["&amp;ARTOMORO[#Headers]&amp;"]"),rowPointer2))</f>
        <v/>
      </c>
      <c r="V293" s="6" t="str">
        <f ca="1">IF(INDEX(INDIRECT("ALL["&amp;ARTOMORO[#Headers]&amp;"]"),rowPointer2)="","",INDEX(INDIRECT("ALL["&amp;ARTOMORO[#Headers]&amp;"]"),rowPointer2))</f>
        <v/>
      </c>
    </row>
    <row r="294" spans="1:22" x14ac:dyDescent="0.25">
      <c r="A294" s="7">
        <v>481</v>
      </c>
      <c r="C294" t="str">
        <f ca="1">INDEX(INDIRECT("ALL["&amp;ARTOMORO[#Headers]&amp;"]"),rowPointer2)</f>
        <v/>
      </c>
      <c r="D294" s="2">
        <f ca="1">INDEX(INDIRECT("ALL["&amp;ARTOMORO[#Headers]&amp;"]"),rowPointer2)</f>
        <v>44944</v>
      </c>
      <c r="E294" s="2" t="str">
        <f ca="1">IF(ARTOMORO[[#This Row],[TGL MASUK_H]]&gt;D293,ARTOMORO[[#This Row],[TGL MASUK_H]],IF(ARTOMORO[[#This Row],[ID]]=42,ARTOMORO[[#This Row],[TGL MASUK_H]],""))</f>
        <v/>
      </c>
      <c r="F294" s="6" t="str">
        <f ca="1">IF(INDEX(INDIRECT("ALL["&amp;ARTOMORO[#Headers]&amp;"]"),rowPointer2)="","",INDEX(INDIRECT("ALL["&amp;ARTOMORO[#Headers]&amp;"]"),rowPointer2))</f>
        <v/>
      </c>
      <c r="G294" s="6" t="str">
        <f ca="1">IF(INDEX(INDIRECT("ALL["&amp;ARTOMORO[#Headers]&amp;"]"),rowPointer2)="","",INDEX(INDIRECT("ALL["&amp;ARTOMORO[#Headers]&amp;"]"),rowPointer2))</f>
        <v/>
      </c>
      <c r="H294" s="6" t="str">
        <f ca="1">IF(INDEX(INDIRECT("ALL["&amp;ARTOMORO[#Headers]&amp;"]"),rowPointer2)="","",INDEX(INDIRECT("ALL["&amp;ARTOMORO[#Headers]&amp;"]"),rowPointer2))</f>
        <v/>
      </c>
      <c r="I294" s="6" t="str">
        <f ca="1">IF(INDEX(INDIRECT("ALL["&amp;ARTOMORO[#Headers]&amp;"]"),rowPointer2)="","",INDEX(INDIRECT("ALL["&amp;ARTOMORO[#Headers]&amp;"]"),rowPointer2))</f>
        <v/>
      </c>
      <c r="J294" s="2" t="str">
        <f ca="1">IF(INDEX(INDIRECT("ALL["&amp;ARTOMORO[#Headers]&amp;"]"),rowPointer2)="","",INDEX(INDIRECT("ALL["&amp;ARTOMORO[#Headers]&amp;"]"),rowPointer2))</f>
        <v/>
      </c>
      <c r="K294" s="6" t="str">
        <f ca="1">IF(INDEX(INDIRECT("ALL["&amp;ARTOMORO[#Headers]&amp;"]"),rowPointer2)="","",INDEX(INDIRECT("ALL["&amp;ARTOMORO[#Headers]&amp;"]"),rowPointer2))</f>
        <v/>
      </c>
      <c r="L294" s="6" t="str">
        <f ca="1">IF(INDEX(INDIRECT("ALL["&amp;ARTOMORO[#Headers]&amp;"]"),rowPointer2)="","",INDEX(INDIRECT("ALL["&amp;ARTOMORO[#Headers]&amp;"]"),rowPointer2))</f>
        <v/>
      </c>
      <c r="M294" s="6" t="str">
        <f ca="1">IF(INDEX(INDIRECT("ALL["&amp;ARTOMORO[#Headers]&amp;"]"),rowPointer2)="","",INDEX(INDIRECT("ALL["&amp;ARTOMORO[#Headers]&amp;"]"),rowPointer2))</f>
        <v/>
      </c>
      <c r="N294" s="6" t="str">
        <f ca="1">IF(INDEX(INDIRECT("ALL["&amp;ARTOMORO[#Headers]&amp;"]"),rowPointer2)="","",INDEX(INDIRECT("ALL["&amp;ARTOMORO[#Headers]&amp;"]"),rowPointer2))</f>
        <v/>
      </c>
      <c r="O294" s="6" t="str">
        <f ca="1">IF(INDEX(INDIRECT("ALL["&amp;ARTOMORO[#Headers]&amp;"]"),rowPointer2)="","",INDEX(INDIRECT("ALL["&amp;ARTOMORO[#Headers]&amp;"]"),rowPointer2))</f>
        <v/>
      </c>
      <c r="P294" s="3" t="str">
        <f ca="1">IF(INDEX(INDIRECT("ALL["&amp;ARTOMORO[#Headers]&amp;"]"),rowPointer2)="","",INDEX(INDIRECT("ALL["&amp;ARTOMORO[#Headers]&amp;"]"),rowPointer2))</f>
        <v/>
      </c>
      <c r="Q294" s="3" t="str">
        <f ca="1">IF(INDEX(INDIRECT("ALL["&amp;ARTOMORO[#Headers]&amp;"]"),rowPointer2)="","",INDEX(INDIRECT("ALL["&amp;ARTOMORO[#Headers]&amp;"]"),rowPointer2))</f>
        <v/>
      </c>
      <c r="R294" s="6" t="str">
        <f ca="1">IF(INDEX(INDIRECT("ALL["&amp;ARTOMORO[#Headers]&amp;"]"),rowPointer2)="","",INDEX(INDIRECT("ALL["&amp;ARTOMORO[#Headers]&amp;"]"),rowPointer2))</f>
        <v/>
      </c>
      <c r="S294" s="4" t="str">
        <f ca="1">IF(INDEX(INDIRECT("ALL["&amp;ARTOMORO[#Headers]&amp;"]"),rowPointer2)="","",INDEX(INDIRECT("ALL["&amp;ARTOMORO[#Headers]&amp;"]"),rowPointer2))</f>
        <v/>
      </c>
      <c r="T294" s="4" t="str">
        <f ca="1">IF(INDEX(INDIRECT("ALL["&amp;ARTOMORO[#Headers]&amp;"]"),rowPointer2)="","",INDEX(INDIRECT("ALL["&amp;ARTOMORO[#Headers]&amp;"]"),rowPointer2))</f>
        <v/>
      </c>
      <c r="U294" s="3" t="str">
        <f ca="1">IF(INDEX(INDIRECT("ALL["&amp;ARTOMORO[#Headers]&amp;"]"),rowPointer2)="","",INDEX(INDIRECT("ALL["&amp;ARTOMORO[#Headers]&amp;"]"),rowPointer2))</f>
        <v/>
      </c>
      <c r="V294" s="6" t="str">
        <f ca="1">IF(INDEX(INDIRECT("ALL["&amp;ARTOMORO[#Headers]&amp;"]"),rowPointer2)="","",INDEX(INDIRECT("ALL["&amp;ARTOMORO[#Headers]&amp;"]"),rowPointer2))</f>
        <v/>
      </c>
    </row>
    <row r="295" spans="1:22" x14ac:dyDescent="0.25">
      <c r="A295" s="7">
        <v>482</v>
      </c>
      <c r="C295">
        <f ca="1">INDEX(INDIRECT("ALL["&amp;ARTOMORO[#Headers]&amp;"]"),rowPointer2)</f>
        <v>482</v>
      </c>
      <c r="D295" s="2">
        <f ca="1">INDEX(INDIRECT("ALL["&amp;ARTOMORO[#Headers]&amp;"]"),rowPointer2)</f>
        <v>44944</v>
      </c>
      <c r="E295" s="2" t="str">
        <f ca="1">IF(ARTOMORO[[#This Row],[TGL MASUK_H]]&gt;D294,ARTOMORO[[#This Row],[TGL MASUK_H]],IF(ARTOMORO[[#This Row],[ID]]=42,ARTOMORO[[#This Row],[TGL MASUK_H]],""))</f>
        <v/>
      </c>
      <c r="F295" s="6" t="str">
        <f ca="1">IF(INDEX(INDIRECT("ALL["&amp;ARTOMORO[#Headers]&amp;"]"),rowPointer2)="","",INDEX(INDIRECT("ALL["&amp;ARTOMORO[#Headers]&amp;"]"),rowPointer2))</f>
        <v>ATALI MAKMUR</v>
      </c>
      <c r="G295" s="6" t="str">
        <f ca="1">IF(INDEX(INDIRECT("ALL["&amp;ARTOMORO[#Headers]&amp;"]"),rowPointer2)="","",INDEX(INDIRECT("ALL["&amp;ARTOMORO[#Headers]&amp;"]"),rowPointer2))</f>
        <v>ARTO MORO</v>
      </c>
      <c r="H295" s="6" t="str">
        <f ca="1">IF(INDEX(INDIRECT("ALL["&amp;ARTOMORO[#Headers]&amp;"]"),rowPointer2)="","",INDEX(INDIRECT("ALL["&amp;ARTOMORO[#Headers]&amp;"]"),rowPointer2))</f>
        <v>SA230100824</v>
      </c>
      <c r="I295" s="6" t="str">
        <f ca="1">IF(INDEX(INDIRECT("ALL["&amp;ARTOMORO[#Headers]&amp;"]"),rowPointer2)="","",INDEX(INDIRECT("ALL["&amp;ARTOMORO[#Headers]&amp;"]"),rowPointer2))</f>
        <v/>
      </c>
      <c r="J295" s="2">
        <f ca="1">IF(INDEX(INDIRECT("ALL["&amp;ARTOMORO[#Headers]&amp;"]"),rowPointer2)="","",INDEX(INDIRECT("ALL["&amp;ARTOMORO[#Headers]&amp;"]"),rowPointer2))</f>
        <v>44939</v>
      </c>
      <c r="K295" s="6" t="str">
        <f ca="1">IF(INDEX(INDIRECT("ALL["&amp;ARTOMORO[#Headers]&amp;"]"),rowPointer2)="","",INDEX(INDIRECT("ALL["&amp;ARTOMORO[#Headers]&amp;"]"),rowPointer2))</f>
        <v/>
      </c>
      <c r="L295" s="6" t="str">
        <f ca="1">IF(INDEX(INDIRECT("ALL["&amp;ARTOMORO[#Headers]&amp;"]"),rowPointer2)="","",INDEX(INDIRECT("ALL["&amp;ARTOMORO[#Headers]&amp;"]"),rowPointer2))</f>
        <v>KEY RING KR-9 JK</v>
      </c>
      <c r="M295" s="6">
        <f ca="1">IF(INDEX(INDIRECT("ALL["&amp;ARTOMORO[#Headers]&amp;"]"),rowPointer2)="","",INDEX(INDIRECT("ALL["&amp;ARTOMORO[#Headers]&amp;"]"),rowPointer2))</f>
        <v>1</v>
      </c>
      <c r="N295" s="6">
        <f ca="1">IF(INDEX(INDIRECT("ALL["&amp;ARTOMORO[#Headers]&amp;"]"),rowPointer2)="","",INDEX(INDIRECT("ALL["&amp;ARTOMORO[#Headers]&amp;"]"),rowPointer2))</f>
        <v>48</v>
      </c>
      <c r="O295" s="6" t="str">
        <f ca="1">IF(INDEX(INDIRECT("ALL["&amp;ARTOMORO[#Headers]&amp;"]"),rowPointer2)="","",INDEX(INDIRECT("ALL["&amp;ARTOMORO[#Headers]&amp;"]"),rowPointer2))</f>
        <v>DRM</v>
      </c>
      <c r="P295" s="3">
        <f ca="1">IF(INDEX(INDIRECT("ALL["&amp;ARTOMORO[#Headers]&amp;"]"),rowPointer2)="","",INDEX(INDIRECT("ALL["&amp;ARTOMORO[#Headers]&amp;"]"),rowPointer2))</f>
        <v>23000</v>
      </c>
      <c r="Q295" s="3" t="str">
        <f ca="1">IF(INDEX(INDIRECT("ALL["&amp;ARTOMORO[#Headers]&amp;"]"),rowPointer2)="","",INDEX(INDIRECT("ALL["&amp;ARTOMORO[#Headers]&amp;"]"),rowPointer2))</f>
        <v/>
      </c>
      <c r="R295" s="6" t="str">
        <f ca="1">IF(INDEX(INDIRECT("ALL["&amp;ARTOMORO[#Headers]&amp;"]"),rowPointer2)="","",INDEX(INDIRECT("ALL["&amp;ARTOMORO[#Headers]&amp;"]"),rowPointer2))</f>
        <v>48 DRM X 50 PCS</v>
      </c>
      <c r="S295" s="4">
        <f ca="1">IF(INDEX(INDIRECT("ALL["&amp;ARTOMORO[#Headers]&amp;"]"),rowPointer2)="","",INDEX(INDIRECT("ALL["&amp;ARTOMORO[#Headers]&amp;"]"),rowPointer2))</f>
        <v>0.125</v>
      </c>
      <c r="T295" s="4">
        <f ca="1">IF(INDEX(INDIRECT("ALL["&amp;ARTOMORO[#Headers]&amp;"]"),rowPointer2)="","",INDEX(INDIRECT("ALL["&amp;ARTOMORO[#Headers]&amp;"]"),rowPointer2))</f>
        <v>0.05</v>
      </c>
      <c r="U295" s="3" t="str">
        <f ca="1">IF(INDEX(INDIRECT("ALL["&amp;ARTOMORO[#Headers]&amp;"]"),rowPointer2)="","",INDEX(INDIRECT("ALL["&amp;ARTOMORO[#Headers]&amp;"]"),rowPointer2))</f>
        <v/>
      </c>
      <c r="V295" s="6" t="str">
        <f ca="1">IF(INDEX(INDIRECT("ALL["&amp;ARTOMORO[#Headers]&amp;"]"),rowPointer2)="","",INDEX(INDIRECT("ALL["&amp;ARTOMORO[#Headers]&amp;"]"),rowPointer2))</f>
        <v/>
      </c>
    </row>
    <row r="296" spans="1:22" x14ac:dyDescent="0.25">
      <c r="A296" s="7">
        <v>483</v>
      </c>
      <c r="C296" t="str">
        <f ca="1">INDEX(INDIRECT("ALL["&amp;ARTOMORO[#Headers]&amp;"]"),rowPointer2)</f>
        <v/>
      </c>
      <c r="D296" s="2">
        <f ca="1">INDEX(INDIRECT("ALL["&amp;ARTOMORO[#Headers]&amp;"]"),rowPointer2)</f>
        <v>44944</v>
      </c>
      <c r="E296" s="2" t="str">
        <f ca="1">IF(ARTOMORO[[#This Row],[TGL MASUK_H]]&gt;D295,ARTOMORO[[#This Row],[TGL MASUK_H]],IF(ARTOMORO[[#This Row],[ID]]=42,ARTOMORO[[#This Row],[TGL MASUK_H]],""))</f>
        <v/>
      </c>
      <c r="F296" s="6" t="str">
        <f ca="1">IF(INDEX(INDIRECT("ALL["&amp;ARTOMORO[#Headers]&amp;"]"),rowPointer2)="","",INDEX(INDIRECT("ALL["&amp;ARTOMORO[#Headers]&amp;"]"),rowPointer2))</f>
        <v/>
      </c>
      <c r="G296" s="6" t="str">
        <f ca="1">IF(INDEX(INDIRECT("ALL["&amp;ARTOMORO[#Headers]&amp;"]"),rowPointer2)="","",INDEX(INDIRECT("ALL["&amp;ARTOMORO[#Headers]&amp;"]"),rowPointer2))</f>
        <v/>
      </c>
      <c r="H296" s="6" t="str">
        <f ca="1">IF(INDEX(INDIRECT("ALL["&amp;ARTOMORO[#Headers]&amp;"]"),rowPointer2)="","",INDEX(INDIRECT("ALL["&amp;ARTOMORO[#Headers]&amp;"]"),rowPointer2))</f>
        <v/>
      </c>
      <c r="I296" s="6" t="str">
        <f ca="1">IF(INDEX(INDIRECT("ALL["&amp;ARTOMORO[#Headers]&amp;"]"),rowPointer2)="","",INDEX(INDIRECT("ALL["&amp;ARTOMORO[#Headers]&amp;"]"),rowPointer2))</f>
        <v/>
      </c>
      <c r="J296" s="2" t="str">
        <f ca="1">IF(INDEX(INDIRECT("ALL["&amp;ARTOMORO[#Headers]&amp;"]"),rowPointer2)="","",INDEX(INDIRECT("ALL["&amp;ARTOMORO[#Headers]&amp;"]"),rowPointer2))</f>
        <v/>
      </c>
      <c r="K296" s="6" t="str">
        <f ca="1">IF(INDEX(INDIRECT("ALL["&amp;ARTOMORO[#Headers]&amp;"]"),rowPointer2)="","",INDEX(INDIRECT("ALL["&amp;ARTOMORO[#Headers]&amp;"]"),rowPointer2))</f>
        <v/>
      </c>
      <c r="L296" s="6" t="str">
        <f ca="1">IF(INDEX(INDIRECT("ALL["&amp;ARTOMORO[#Headers]&amp;"]"),rowPointer2)="","",INDEX(INDIRECT("ALL["&amp;ARTOMORO[#Headers]&amp;"]"),rowPointer2))</f>
        <v>PENCIL CASE PC-0618FZ-1 A/D (FRUITZY)</v>
      </c>
      <c r="M296" s="6">
        <f ca="1">IF(INDEX(INDIRECT("ALL["&amp;ARTOMORO[#Headers]&amp;"]"),rowPointer2)="","",INDEX(INDIRECT("ALL["&amp;ARTOMORO[#Headers]&amp;"]"),rowPointer2))</f>
        <v>1</v>
      </c>
      <c r="N296" s="6">
        <f ca="1">IF(INDEX(INDIRECT("ALL["&amp;ARTOMORO[#Headers]&amp;"]"),rowPointer2)="","",INDEX(INDIRECT("ALL["&amp;ARTOMORO[#Headers]&amp;"]"),rowPointer2))</f>
        <v>288</v>
      </c>
      <c r="O296" s="6" t="str">
        <f ca="1">IF(INDEX(INDIRECT("ALL["&amp;ARTOMORO[#Headers]&amp;"]"),rowPointer2)="","",INDEX(INDIRECT("ALL["&amp;ARTOMORO[#Headers]&amp;"]"),rowPointer2))</f>
        <v>PCS</v>
      </c>
      <c r="P296" s="3">
        <f ca="1">IF(INDEX(INDIRECT("ALL["&amp;ARTOMORO[#Headers]&amp;"]"),rowPointer2)="","",INDEX(INDIRECT("ALL["&amp;ARTOMORO[#Headers]&amp;"]"),rowPointer2))</f>
        <v>4000</v>
      </c>
      <c r="Q296" s="3" t="str">
        <f ca="1">IF(INDEX(INDIRECT("ALL["&amp;ARTOMORO[#Headers]&amp;"]"),rowPointer2)="","",INDEX(INDIRECT("ALL["&amp;ARTOMORO[#Headers]&amp;"]"),rowPointer2))</f>
        <v/>
      </c>
      <c r="R296" s="6" t="str">
        <f ca="1">IF(INDEX(INDIRECT("ALL["&amp;ARTOMORO[#Headers]&amp;"]"),rowPointer2)="","",INDEX(INDIRECT("ALL["&amp;ARTOMORO[#Headers]&amp;"]"),rowPointer2))</f>
        <v>288 PCS</v>
      </c>
      <c r="S296" s="4">
        <f ca="1">IF(INDEX(INDIRECT("ALL["&amp;ARTOMORO[#Headers]&amp;"]"),rowPointer2)="","",INDEX(INDIRECT("ALL["&amp;ARTOMORO[#Headers]&amp;"]"),rowPointer2))</f>
        <v>0.125</v>
      </c>
      <c r="T296" s="4">
        <f ca="1">IF(INDEX(INDIRECT("ALL["&amp;ARTOMORO[#Headers]&amp;"]"),rowPointer2)="","",INDEX(INDIRECT("ALL["&amp;ARTOMORO[#Headers]&amp;"]"),rowPointer2))</f>
        <v>0.05</v>
      </c>
      <c r="U296" s="3" t="str">
        <f ca="1">IF(INDEX(INDIRECT("ALL["&amp;ARTOMORO[#Headers]&amp;"]"),rowPointer2)="","",INDEX(INDIRECT("ALL["&amp;ARTOMORO[#Headers]&amp;"]"),rowPointer2))</f>
        <v/>
      </c>
      <c r="V296" s="6" t="str">
        <f ca="1">IF(INDEX(INDIRECT("ALL["&amp;ARTOMORO[#Headers]&amp;"]"),rowPointer2)="","",INDEX(INDIRECT("ALL["&amp;ARTOMORO[#Headers]&amp;"]"),rowPointer2))</f>
        <v/>
      </c>
    </row>
    <row r="297" spans="1:22" x14ac:dyDescent="0.25">
      <c r="A297" s="7">
        <v>484</v>
      </c>
      <c r="C297" t="str">
        <f ca="1">INDEX(INDIRECT("ALL["&amp;ARTOMORO[#Headers]&amp;"]"),rowPointer2)</f>
        <v/>
      </c>
      <c r="D297" s="2">
        <f ca="1">INDEX(INDIRECT("ALL["&amp;ARTOMORO[#Headers]&amp;"]"),rowPointer2)</f>
        <v>44944</v>
      </c>
      <c r="E297" s="2" t="str">
        <f ca="1">IF(ARTOMORO[[#This Row],[TGL MASUK_H]]&gt;D296,ARTOMORO[[#This Row],[TGL MASUK_H]],IF(ARTOMORO[[#This Row],[ID]]=42,ARTOMORO[[#This Row],[TGL MASUK_H]],""))</f>
        <v/>
      </c>
      <c r="F297" s="6" t="str">
        <f ca="1">IF(INDEX(INDIRECT("ALL["&amp;ARTOMORO[#Headers]&amp;"]"),rowPointer2)="","",INDEX(INDIRECT("ALL["&amp;ARTOMORO[#Headers]&amp;"]"),rowPointer2))</f>
        <v/>
      </c>
      <c r="G297" s="6" t="str">
        <f ca="1">IF(INDEX(INDIRECT("ALL["&amp;ARTOMORO[#Headers]&amp;"]"),rowPointer2)="","",INDEX(INDIRECT("ALL["&amp;ARTOMORO[#Headers]&amp;"]"),rowPointer2))</f>
        <v/>
      </c>
      <c r="H297" s="6" t="str">
        <f ca="1">IF(INDEX(INDIRECT("ALL["&amp;ARTOMORO[#Headers]&amp;"]"),rowPointer2)="","",INDEX(INDIRECT("ALL["&amp;ARTOMORO[#Headers]&amp;"]"),rowPointer2))</f>
        <v/>
      </c>
      <c r="I297" s="6" t="str">
        <f ca="1">IF(INDEX(INDIRECT("ALL["&amp;ARTOMORO[#Headers]&amp;"]"),rowPointer2)="","",INDEX(INDIRECT("ALL["&amp;ARTOMORO[#Headers]&amp;"]"),rowPointer2))</f>
        <v/>
      </c>
      <c r="J297" s="2" t="str">
        <f ca="1">IF(INDEX(INDIRECT("ALL["&amp;ARTOMORO[#Headers]&amp;"]"),rowPointer2)="","",INDEX(INDIRECT("ALL["&amp;ARTOMORO[#Headers]&amp;"]"),rowPointer2))</f>
        <v/>
      </c>
      <c r="K297" s="6" t="str">
        <f ca="1">IF(INDEX(INDIRECT("ALL["&amp;ARTOMORO[#Headers]&amp;"]"),rowPointer2)="","",INDEX(INDIRECT("ALL["&amp;ARTOMORO[#Headers]&amp;"]"),rowPointer2))</f>
        <v/>
      </c>
      <c r="L297" s="6" t="str">
        <f ca="1">IF(INDEX(INDIRECT("ALL["&amp;ARTOMORO[#Headers]&amp;"]"),rowPointer2)="","",INDEX(INDIRECT("ALL["&amp;ARTOMORO[#Headers]&amp;"]"),rowPointer2))</f>
        <v>PENCIL LEAD PL-11 (2.0) JK</v>
      </c>
      <c r="M297" s="6">
        <f ca="1">IF(INDEX(INDIRECT("ALL["&amp;ARTOMORO[#Headers]&amp;"]"),rowPointer2)="","",INDEX(INDIRECT("ALL["&amp;ARTOMORO[#Headers]&amp;"]"),rowPointer2))</f>
        <v>1</v>
      </c>
      <c r="N297" s="6">
        <f ca="1">IF(INDEX(INDIRECT("ALL["&amp;ARTOMORO[#Headers]&amp;"]"),rowPointer2)="","",INDEX(INDIRECT("ALL["&amp;ARTOMORO[#Headers]&amp;"]"),rowPointer2))</f>
        <v>72</v>
      </c>
      <c r="O297" s="6" t="str">
        <f ca="1">IF(INDEX(INDIRECT("ALL["&amp;ARTOMORO[#Headers]&amp;"]"),rowPointer2)="","",INDEX(INDIRECT("ALL["&amp;ARTOMORO[#Headers]&amp;"]"),rowPointer2))</f>
        <v>DZ</v>
      </c>
      <c r="P297" s="3">
        <f ca="1">IF(INDEX(INDIRECT("ALL["&amp;ARTOMORO[#Headers]&amp;"]"),rowPointer2)="","",INDEX(INDIRECT("ALL["&amp;ARTOMORO[#Headers]&amp;"]"),rowPointer2))</f>
        <v>37200</v>
      </c>
      <c r="Q297" s="3" t="str">
        <f ca="1">IF(INDEX(INDIRECT("ALL["&amp;ARTOMORO[#Headers]&amp;"]"),rowPointer2)="","",INDEX(INDIRECT("ALL["&amp;ARTOMORO[#Headers]&amp;"]"),rowPointer2))</f>
        <v/>
      </c>
      <c r="R297" s="6" t="str">
        <f ca="1">IF(INDEX(INDIRECT("ALL["&amp;ARTOMORO[#Headers]&amp;"]"),rowPointer2)="","",INDEX(INDIRECT("ALL["&amp;ARTOMORO[#Headers]&amp;"]"),rowPointer2))</f>
        <v>72 DZ</v>
      </c>
      <c r="S297" s="4">
        <f ca="1">IF(INDEX(INDIRECT("ALL["&amp;ARTOMORO[#Headers]&amp;"]"),rowPointer2)="","",INDEX(INDIRECT("ALL["&amp;ARTOMORO[#Headers]&amp;"]"),rowPointer2))</f>
        <v>0.125</v>
      </c>
      <c r="T297" s="4">
        <f ca="1">IF(INDEX(INDIRECT("ALL["&amp;ARTOMORO[#Headers]&amp;"]"),rowPointer2)="","",INDEX(INDIRECT("ALL["&amp;ARTOMORO[#Headers]&amp;"]"),rowPointer2))</f>
        <v>0.05</v>
      </c>
      <c r="U297" s="3" t="str">
        <f ca="1">IF(INDEX(INDIRECT("ALL["&amp;ARTOMORO[#Headers]&amp;"]"),rowPointer2)="","",INDEX(INDIRECT("ALL["&amp;ARTOMORO[#Headers]&amp;"]"),rowPointer2))</f>
        <v/>
      </c>
      <c r="V297" s="6" t="str">
        <f ca="1">IF(INDEX(INDIRECT("ALL["&amp;ARTOMORO[#Headers]&amp;"]"),rowPointer2)="","",INDEX(INDIRECT("ALL["&amp;ARTOMORO[#Headers]&amp;"]"),rowPointer2))</f>
        <v/>
      </c>
    </row>
    <row r="298" spans="1:22" x14ac:dyDescent="0.25">
      <c r="A298" s="7">
        <v>485</v>
      </c>
      <c r="C298" t="str">
        <f ca="1">INDEX(INDIRECT("ALL["&amp;ARTOMORO[#Headers]&amp;"]"),rowPointer2)</f>
        <v/>
      </c>
      <c r="D298" s="2">
        <f ca="1">INDEX(INDIRECT("ALL["&amp;ARTOMORO[#Headers]&amp;"]"),rowPointer2)</f>
        <v>44944</v>
      </c>
      <c r="E298" s="2" t="str">
        <f ca="1">IF(ARTOMORO[[#This Row],[TGL MASUK_H]]&gt;D297,ARTOMORO[[#This Row],[TGL MASUK_H]],IF(ARTOMORO[[#This Row],[ID]]=42,ARTOMORO[[#This Row],[TGL MASUK_H]],""))</f>
        <v/>
      </c>
      <c r="F298" s="6" t="str">
        <f ca="1">IF(INDEX(INDIRECT("ALL["&amp;ARTOMORO[#Headers]&amp;"]"),rowPointer2)="","",INDEX(INDIRECT("ALL["&amp;ARTOMORO[#Headers]&amp;"]"),rowPointer2))</f>
        <v/>
      </c>
      <c r="G298" s="6" t="str">
        <f ca="1">IF(INDEX(INDIRECT("ALL["&amp;ARTOMORO[#Headers]&amp;"]"),rowPointer2)="","",INDEX(INDIRECT("ALL["&amp;ARTOMORO[#Headers]&amp;"]"),rowPointer2))</f>
        <v/>
      </c>
      <c r="H298" s="6" t="str">
        <f ca="1">IF(INDEX(INDIRECT("ALL["&amp;ARTOMORO[#Headers]&amp;"]"),rowPointer2)="","",INDEX(INDIRECT("ALL["&amp;ARTOMORO[#Headers]&amp;"]"),rowPointer2))</f>
        <v/>
      </c>
      <c r="I298" s="6" t="str">
        <f ca="1">IF(INDEX(INDIRECT("ALL["&amp;ARTOMORO[#Headers]&amp;"]"),rowPointer2)="","",INDEX(INDIRECT("ALL["&amp;ARTOMORO[#Headers]&amp;"]"),rowPointer2))</f>
        <v/>
      </c>
      <c r="J298" s="2" t="str">
        <f ca="1">IF(INDEX(INDIRECT("ALL["&amp;ARTOMORO[#Headers]&amp;"]"),rowPointer2)="","",INDEX(INDIRECT("ALL["&amp;ARTOMORO[#Headers]&amp;"]"),rowPointer2))</f>
        <v/>
      </c>
      <c r="K298" s="6" t="str">
        <f ca="1">IF(INDEX(INDIRECT("ALL["&amp;ARTOMORO[#Headers]&amp;"]"),rowPointer2)="","",INDEX(INDIRECT("ALL["&amp;ARTOMORO[#Headers]&amp;"]"),rowPointer2))</f>
        <v/>
      </c>
      <c r="L298" s="6" t="str">
        <f ca="1">IF(INDEX(INDIRECT("ALL["&amp;ARTOMORO[#Headers]&amp;"]"),rowPointer2)="","",INDEX(INDIRECT("ALL["&amp;ARTOMORO[#Headers]&amp;"]"),rowPointer2))</f>
        <v>SCISSOR SC-12 JK</v>
      </c>
      <c r="M298" s="6">
        <f ca="1">IF(INDEX(INDIRECT("ALL["&amp;ARTOMORO[#Headers]&amp;"]"),rowPointer2)="","",INDEX(INDIRECT("ALL["&amp;ARTOMORO[#Headers]&amp;"]"),rowPointer2))</f>
        <v>1</v>
      </c>
      <c r="N298" s="6">
        <f ca="1">IF(INDEX(INDIRECT("ALL["&amp;ARTOMORO[#Headers]&amp;"]"),rowPointer2)="","",INDEX(INDIRECT("ALL["&amp;ARTOMORO[#Headers]&amp;"]"),rowPointer2))</f>
        <v>144</v>
      </c>
      <c r="O298" s="6" t="str">
        <f ca="1">IF(INDEX(INDIRECT("ALL["&amp;ARTOMORO[#Headers]&amp;"]"),rowPointer2)="","",INDEX(INDIRECT("ALL["&amp;ARTOMORO[#Headers]&amp;"]"),rowPointer2))</f>
        <v>PCS</v>
      </c>
      <c r="P298" s="3">
        <f ca="1">IF(INDEX(INDIRECT("ALL["&amp;ARTOMORO[#Headers]&amp;"]"),rowPointer2)="","",INDEX(INDIRECT("ALL["&amp;ARTOMORO[#Headers]&amp;"]"),rowPointer2))</f>
        <v>7200</v>
      </c>
      <c r="Q298" s="3" t="str">
        <f ca="1">IF(INDEX(INDIRECT("ALL["&amp;ARTOMORO[#Headers]&amp;"]"),rowPointer2)="","",INDEX(INDIRECT("ALL["&amp;ARTOMORO[#Headers]&amp;"]"),rowPointer2))</f>
        <v/>
      </c>
      <c r="R298" s="6" t="str">
        <f ca="1">IF(INDEX(INDIRECT("ALL["&amp;ARTOMORO[#Headers]&amp;"]"),rowPointer2)="","",INDEX(INDIRECT("ALL["&amp;ARTOMORO[#Headers]&amp;"]"),rowPointer2))</f>
        <v>12 BOX X 12 PCS</v>
      </c>
      <c r="S298" s="4">
        <f ca="1">IF(INDEX(INDIRECT("ALL["&amp;ARTOMORO[#Headers]&amp;"]"),rowPointer2)="","",INDEX(INDIRECT("ALL["&amp;ARTOMORO[#Headers]&amp;"]"),rowPointer2))</f>
        <v>0.125</v>
      </c>
      <c r="T298" s="4">
        <f ca="1">IF(INDEX(INDIRECT("ALL["&amp;ARTOMORO[#Headers]&amp;"]"),rowPointer2)="","",INDEX(INDIRECT("ALL["&amp;ARTOMORO[#Headers]&amp;"]"),rowPointer2))</f>
        <v>0.05</v>
      </c>
      <c r="U298" s="3" t="str">
        <f ca="1">IF(INDEX(INDIRECT("ALL["&amp;ARTOMORO[#Headers]&amp;"]"),rowPointer2)="","",INDEX(INDIRECT("ALL["&amp;ARTOMORO[#Headers]&amp;"]"),rowPointer2))</f>
        <v/>
      </c>
      <c r="V298" s="6" t="str">
        <f ca="1">IF(INDEX(INDIRECT("ALL["&amp;ARTOMORO[#Headers]&amp;"]"),rowPointer2)="","",INDEX(INDIRECT("ALL["&amp;ARTOMORO[#Headers]&amp;"]"),rowPointer2))</f>
        <v/>
      </c>
    </row>
    <row r="299" spans="1:22" x14ac:dyDescent="0.25">
      <c r="A299" s="7">
        <v>486</v>
      </c>
      <c r="C299" t="str">
        <f ca="1">INDEX(INDIRECT("ALL["&amp;ARTOMORO[#Headers]&amp;"]"),rowPointer2)</f>
        <v/>
      </c>
      <c r="D299" s="2">
        <f ca="1">INDEX(INDIRECT("ALL["&amp;ARTOMORO[#Headers]&amp;"]"),rowPointer2)</f>
        <v>44944</v>
      </c>
      <c r="E299" s="2" t="str">
        <f ca="1">IF(ARTOMORO[[#This Row],[TGL MASUK_H]]&gt;D298,ARTOMORO[[#This Row],[TGL MASUK_H]],IF(ARTOMORO[[#This Row],[ID]]=42,ARTOMORO[[#This Row],[TGL MASUK_H]],""))</f>
        <v/>
      </c>
      <c r="F299" s="6" t="str">
        <f ca="1">IF(INDEX(INDIRECT("ALL["&amp;ARTOMORO[#Headers]&amp;"]"),rowPointer2)="","",INDEX(INDIRECT("ALL["&amp;ARTOMORO[#Headers]&amp;"]"),rowPointer2))</f>
        <v/>
      </c>
      <c r="G299" s="6" t="str">
        <f ca="1">IF(INDEX(INDIRECT("ALL["&amp;ARTOMORO[#Headers]&amp;"]"),rowPointer2)="","",INDEX(INDIRECT("ALL["&amp;ARTOMORO[#Headers]&amp;"]"),rowPointer2))</f>
        <v/>
      </c>
      <c r="H299" s="6" t="str">
        <f ca="1">IF(INDEX(INDIRECT("ALL["&amp;ARTOMORO[#Headers]&amp;"]"),rowPointer2)="","",INDEX(INDIRECT("ALL["&amp;ARTOMORO[#Headers]&amp;"]"),rowPointer2))</f>
        <v/>
      </c>
      <c r="I299" s="6" t="str">
        <f ca="1">IF(INDEX(INDIRECT("ALL["&amp;ARTOMORO[#Headers]&amp;"]"),rowPointer2)="","",INDEX(INDIRECT("ALL["&amp;ARTOMORO[#Headers]&amp;"]"),rowPointer2))</f>
        <v/>
      </c>
      <c r="J299" s="2" t="str">
        <f ca="1">IF(INDEX(INDIRECT("ALL["&amp;ARTOMORO[#Headers]&amp;"]"),rowPointer2)="","",INDEX(INDIRECT("ALL["&amp;ARTOMORO[#Headers]&amp;"]"),rowPointer2))</f>
        <v/>
      </c>
      <c r="K299" s="6" t="str">
        <f ca="1">IF(INDEX(INDIRECT("ALL["&amp;ARTOMORO[#Headers]&amp;"]"),rowPointer2)="","",INDEX(INDIRECT("ALL["&amp;ARTOMORO[#Headers]&amp;"]"),rowPointer2))</f>
        <v/>
      </c>
      <c r="L299" s="6" t="str">
        <f ca="1">IF(INDEX(INDIRECT("ALL["&amp;ARTOMORO[#Headers]&amp;"]"),rowPointer2)="","",INDEX(INDIRECT("ALL["&amp;ARTOMORO[#Headers]&amp;"]"),rowPointer2))</f>
        <v>SHARPENER B-24PTL JK</v>
      </c>
      <c r="M299" s="6">
        <f ca="1">IF(INDEX(INDIRECT("ALL["&amp;ARTOMORO[#Headers]&amp;"]"),rowPointer2)="","",INDEX(INDIRECT("ALL["&amp;ARTOMORO[#Headers]&amp;"]"),rowPointer2))</f>
        <v>1</v>
      </c>
      <c r="N299" s="6">
        <f ca="1">IF(INDEX(INDIRECT("ALL["&amp;ARTOMORO[#Headers]&amp;"]"),rowPointer2)="","",INDEX(INDIRECT("ALL["&amp;ARTOMORO[#Headers]&amp;"]"),rowPointer2))</f>
        <v>60</v>
      </c>
      <c r="O299" s="6" t="str">
        <f ca="1">IF(INDEX(INDIRECT("ALL["&amp;ARTOMORO[#Headers]&amp;"]"),rowPointer2)="","",INDEX(INDIRECT("ALL["&amp;ARTOMORO[#Headers]&amp;"]"),rowPointer2))</f>
        <v>BOX</v>
      </c>
      <c r="P299" s="3">
        <f ca="1">IF(INDEX(INDIRECT("ALL["&amp;ARTOMORO[#Headers]&amp;"]"),rowPointer2)="","",INDEX(INDIRECT("ALL["&amp;ARTOMORO[#Headers]&amp;"]"),rowPointer2))</f>
        <v>31500</v>
      </c>
      <c r="Q299" s="3" t="str">
        <f ca="1">IF(INDEX(INDIRECT("ALL["&amp;ARTOMORO[#Headers]&amp;"]"),rowPointer2)="","",INDEX(INDIRECT("ALL["&amp;ARTOMORO[#Headers]&amp;"]"),rowPointer2))</f>
        <v/>
      </c>
      <c r="R299" s="6" t="str">
        <f ca="1">IF(INDEX(INDIRECT("ALL["&amp;ARTOMORO[#Headers]&amp;"]"),rowPointer2)="","",INDEX(INDIRECT("ALL["&amp;ARTOMORO[#Headers]&amp;"]"),rowPointer2))</f>
        <v>60 BOX X 12 PCS</v>
      </c>
      <c r="S299" s="4">
        <f ca="1">IF(INDEX(INDIRECT("ALL["&amp;ARTOMORO[#Headers]&amp;"]"),rowPointer2)="","",INDEX(INDIRECT("ALL["&amp;ARTOMORO[#Headers]&amp;"]"),rowPointer2))</f>
        <v>0.125</v>
      </c>
      <c r="T299" s="4">
        <f ca="1">IF(INDEX(INDIRECT("ALL["&amp;ARTOMORO[#Headers]&amp;"]"),rowPointer2)="","",INDEX(INDIRECT("ALL["&amp;ARTOMORO[#Headers]&amp;"]"),rowPointer2))</f>
        <v>0.05</v>
      </c>
      <c r="U299" s="3" t="str">
        <f ca="1">IF(INDEX(INDIRECT("ALL["&amp;ARTOMORO[#Headers]&amp;"]"),rowPointer2)="","",INDEX(INDIRECT("ALL["&amp;ARTOMORO[#Headers]&amp;"]"),rowPointer2))</f>
        <v/>
      </c>
      <c r="V299" s="6" t="str">
        <f ca="1">IF(INDEX(INDIRECT("ALL["&amp;ARTOMORO[#Headers]&amp;"]"),rowPointer2)="","",INDEX(INDIRECT("ALL["&amp;ARTOMORO[#Headers]&amp;"]"),rowPointer2))</f>
        <v/>
      </c>
    </row>
    <row r="300" spans="1:22" x14ac:dyDescent="0.25">
      <c r="A300" s="7">
        <v>487</v>
      </c>
      <c r="C300" t="str">
        <f ca="1">INDEX(INDIRECT("ALL["&amp;ARTOMORO[#Headers]&amp;"]"),rowPointer2)</f>
        <v/>
      </c>
      <c r="D300" s="2">
        <f ca="1">INDEX(INDIRECT("ALL["&amp;ARTOMORO[#Headers]&amp;"]"),rowPointer2)</f>
        <v>44944</v>
      </c>
      <c r="E300" s="2" t="str">
        <f ca="1">IF(ARTOMORO[[#This Row],[TGL MASUK_H]]&gt;D299,ARTOMORO[[#This Row],[TGL MASUK_H]],IF(ARTOMORO[[#This Row],[ID]]=42,ARTOMORO[[#This Row],[TGL MASUK_H]],""))</f>
        <v/>
      </c>
      <c r="F300" s="6" t="str">
        <f ca="1">IF(INDEX(INDIRECT("ALL["&amp;ARTOMORO[#Headers]&amp;"]"),rowPointer2)="","",INDEX(INDIRECT("ALL["&amp;ARTOMORO[#Headers]&amp;"]"),rowPointer2))</f>
        <v/>
      </c>
      <c r="G300" s="6" t="str">
        <f ca="1">IF(INDEX(INDIRECT("ALL["&amp;ARTOMORO[#Headers]&amp;"]"),rowPointer2)="","",INDEX(INDIRECT("ALL["&amp;ARTOMORO[#Headers]&amp;"]"),rowPointer2))</f>
        <v/>
      </c>
      <c r="H300" s="6" t="str">
        <f ca="1">IF(INDEX(INDIRECT("ALL["&amp;ARTOMORO[#Headers]&amp;"]"),rowPointer2)="","",INDEX(INDIRECT("ALL["&amp;ARTOMORO[#Headers]&amp;"]"),rowPointer2))</f>
        <v/>
      </c>
      <c r="I300" s="6" t="str">
        <f ca="1">IF(INDEX(INDIRECT("ALL["&amp;ARTOMORO[#Headers]&amp;"]"),rowPointer2)="","",INDEX(INDIRECT("ALL["&amp;ARTOMORO[#Headers]&amp;"]"),rowPointer2))</f>
        <v/>
      </c>
      <c r="J300" s="2" t="str">
        <f ca="1">IF(INDEX(INDIRECT("ALL["&amp;ARTOMORO[#Headers]&amp;"]"),rowPointer2)="","",INDEX(INDIRECT("ALL["&amp;ARTOMORO[#Headers]&amp;"]"),rowPointer2))</f>
        <v/>
      </c>
      <c r="K300" s="6" t="str">
        <f ca="1">IF(INDEX(INDIRECT("ALL["&amp;ARTOMORO[#Headers]&amp;"]"),rowPointer2)="","",INDEX(INDIRECT("ALL["&amp;ARTOMORO[#Headers]&amp;"]"),rowPointer2))</f>
        <v/>
      </c>
      <c r="L300" s="6" t="str">
        <f ca="1">IF(INDEX(INDIRECT("ALL["&amp;ARTOMORO[#Headers]&amp;"]"),rowPointer2)="","",INDEX(INDIRECT("ALL["&amp;ARTOMORO[#Headers]&amp;"]"),rowPointer2))</f>
        <v>TRIGONAL CLIP NO.3 JK</v>
      </c>
      <c r="M300" s="6">
        <f ca="1">IF(INDEX(INDIRECT("ALL["&amp;ARTOMORO[#Headers]&amp;"]"),rowPointer2)="","",INDEX(INDIRECT("ALL["&amp;ARTOMORO[#Headers]&amp;"]"),rowPointer2))</f>
        <v>2</v>
      </c>
      <c r="N300" s="6">
        <f ca="1">IF(INDEX(INDIRECT("ALL["&amp;ARTOMORO[#Headers]&amp;"]"),rowPointer2)="","",INDEX(INDIRECT("ALL["&amp;ARTOMORO[#Headers]&amp;"]"),rowPointer2))</f>
        <v>1000</v>
      </c>
      <c r="O300" s="6" t="str">
        <f ca="1">IF(INDEX(INDIRECT("ALL["&amp;ARTOMORO[#Headers]&amp;"]"),rowPointer2)="","",INDEX(INDIRECT("ALL["&amp;ARTOMORO[#Headers]&amp;"]"),rowPointer2))</f>
        <v>BOX</v>
      </c>
      <c r="P300" s="3">
        <f ca="1">IF(INDEX(INDIRECT("ALL["&amp;ARTOMORO[#Headers]&amp;"]"),rowPointer2)="","",INDEX(INDIRECT("ALL["&amp;ARTOMORO[#Headers]&amp;"]"),rowPointer2))</f>
        <v>1625</v>
      </c>
      <c r="Q300" s="3" t="str">
        <f ca="1">IF(INDEX(INDIRECT("ALL["&amp;ARTOMORO[#Headers]&amp;"]"),rowPointer2)="","",INDEX(INDIRECT("ALL["&amp;ARTOMORO[#Headers]&amp;"]"),rowPointer2))</f>
        <v/>
      </c>
      <c r="R300" s="6" t="str">
        <f ca="1">IF(INDEX(INDIRECT("ALL["&amp;ARTOMORO[#Headers]&amp;"]"),rowPointer2)="","",INDEX(INDIRECT("ALL["&amp;ARTOMORO[#Headers]&amp;"]"),rowPointer2))</f>
        <v>500 BOX</v>
      </c>
      <c r="S300" s="4">
        <f ca="1">IF(INDEX(INDIRECT("ALL["&amp;ARTOMORO[#Headers]&amp;"]"),rowPointer2)="","",INDEX(INDIRECT("ALL["&amp;ARTOMORO[#Headers]&amp;"]"),rowPointer2))</f>
        <v>0.125</v>
      </c>
      <c r="T300" s="4">
        <f ca="1">IF(INDEX(INDIRECT("ALL["&amp;ARTOMORO[#Headers]&amp;"]"),rowPointer2)="","",INDEX(INDIRECT("ALL["&amp;ARTOMORO[#Headers]&amp;"]"),rowPointer2))</f>
        <v>0.05</v>
      </c>
      <c r="U300" s="3" t="str">
        <f ca="1">IF(INDEX(INDIRECT("ALL["&amp;ARTOMORO[#Headers]&amp;"]"),rowPointer2)="","",INDEX(INDIRECT("ALL["&amp;ARTOMORO[#Headers]&amp;"]"),rowPointer2))</f>
        <v/>
      </c>
      <c r="V300" s="6" t="str">
        <f ca="1">IF(INDEX(INDIRECT("ALL["&amp;ARTOMORO[#Headers]&amp;"]"),rowPointer2)="","",INDEX(INDIRECT("ALL["&amp;ARTOMORO[#Headers]&amp;"]"),rowPointer2))</f>
        <v/>
      </c>
    </row>
    <row r="301" spans="1:22" x14ac:dyDescent="0.25">
      <c r="A301" s="7">
        <v>488</v>
      </c>
      <c r="C301" t="str">
        <f ca="1">INDEX(INDIRECT("ALL["&amp;ARTOMORO[#Headers]&amp;"]"),rowPointer2)</f>
        <v/>
      </c>
      <c r="D301" s="2">
        <f ca="1">INDEX(INDIRECT("ALL["&amp;ARTOMORO[#Headers]&amp;"]"),rowPointer2)</f>
        <v>44944</v>
      </c>
      <c r="E301" s="2" t="str">
        <f ca="1">IF(ARTOMORO[[#This Row],[TGL MASUK_H]]&gt;D300,ARTOMORO[[#This Row],[TGL MASUK_H]],IF(ARTOMORO[[#This Row],[ID]]=42,ARTOMORO[[#This Row],[TGL MASUK_H]],""))</f>
        <v/>
      </c>
      <c r="F301" s="6" t="str">
        <f ca="1">IF(INDEX(INDIRECT("ALL["&amp;ARTOMORO[#Headers]&amp;"]"),rowPointer2)="","",INDEX(INDIRECT("ALL["&amp;ARTOMORO[#Headers]&amp;"]"),rowPointer2))</f>
        <v/>
      </c>
      <c r="G301" s="6" t="str">
        <f ca="1">IF(INDEX(INDIRECT("ALL["&amp;ARTOMORO[#Headers]&amp;"]"),rowPointer2)="","",INDEX(INDIRECT("ALL["&amp;ARTOMORO[#Headers]&amp;"]"),rowPointer2))</f>
        <v/>
      </c>
      <c r="H301" s="6" t="str">
        <f ca="1">IF(INDEX(INDIRECT("ALL["&amp;ARTOMORO[#Headers]&amp;"]"),rowPointer2)="","",INDEX(INDIRECT("ALL["&amp;ARTOMORO[#Headers]&amp;"]"),rowPointer2))</f>
        <v/>
      </c>
      <c r="I301" s="6" t="str">
        <f ca="1">IF(INDEX(INDIRECT("ALL["&amp;ARTOMORO[#Headers]&amp;"]"),rowPointer2)="","",INDEX(INDIRECT("ALL["&amp;ARTOMORO[#Headers]&amp;"]"),rowPointer2))</f>
        <v/>
      </c>
      <c r="J301" s="2" t="str">
        <f ca="1">IF(INDEX(INDIRECT("ALL["&amp;ARTOMORO[#Headers]&amp;"]"),rowPointer2)="","",INDEX(INDIRECT("ALL["&amp;ARTOMORO[#Headers]&amp;"]"),rowPointer2))</f>
        <v/>
      </c>
      <c r="K301" s="6" t="str">
        <f ca="1">IF(INDEX(INDIRECT("ALL["&amp;ARTOMORO[#Headers]&amp;"]"),rowPointer2)="","",INDEX(INDIRECT("ALL["&amp;ARTOMORO[#Headers]&amp;"]"),rowPointer2))</f>
        <v/>
      </c>
      <c r="L301" s="6" t="str">
        <f ca="1">IF(INDEX(INDIRECT("ALL["&amp;ARTOMORO[#Headers]&amp;"]"),rowPointer2)="","",INDEX(INDIRECT("ALL["&amp;ARTOMORO[#Headers]&amp;"]"),rowPointer2))</f>
        <v>CORRECTION TAPE CT-533 JK</v>
      </c>
      <c r="M301" s="6">
        <f ca="1">IF(INDEX(INDIRECT("ALL["&amp;ARTOMORO[#Headers]&amp;"]"),rowPointer2)="","",INDEX(INDIRECT("ALL["&amp;ARTOMORO[#Headers]&amp;"]"),rowPointer2))</f>
        <v>1</v>
      </c>
      <c r="N301" s="6">
        <f ca="1">IF(INDEX(INDIRECT("ALL["&amp;ARTOMORO[#Headers]&amp;"]"),rowPointer2)="","",INDEX(INDIRECT("ALL["&amp;ARTOMORO[#Headers]&amp;"]"),rowPointer2))</f>
        <v>480</v>
      </c>
      <c r="O301" s="6" t="str">
        <f ca="1">IF(INDEX(INDIRECT("ALL["&amp;ARTOMORO[#Headers]&amp;"]"),rowPointer2)="","",INDEX(INDIRECT("ALL["&amp;ARTOMORO[#Headers]&amp;"]"),rowPointer2))</f>
        <v>PCS</v>
      </c>
      <c r="P301" s="3">
        <f ca="1">IF(INDEX(INDIRECT("ALL["&amp;ARTOMORO[#Headers]&amp;"]"),rowPointer2)="","",INDEX(INDIRECT("ALL["&amp;ARTOMORO[#Headers]&amp;"]"),rowPointer2))</f>
        <v>8500</v>
      </c>
      <c r="Q301" s="3" t="str">
        <f ca="1">IF(INDEX(INDIRECT("ALL["&amp;ARTOMORO[#Headers]&amp;"]"),rowPointer2)="","",INDEX(INDIRECT("ALL["&amp;ARTOMORO[#Headers]&amp;"]"),rowPointer2))</f>
        <v/>
      </c>
      <c r="R301" s="6" t="str">
        <f ca="1">IF(INDEX(INDIRECT("ALL["&amp;ARTOMORO[#Headers]&amp;"]"),rowPointer2)="","",INDEX(INDIRECT("ALL["&amp;ARTOMORO[#Headers]&amp;"]"),rowPointer2))</f>
        <v>40 BOX X 12 PCS</v>
      </c>
      <c r="S301" s="4">
        <f ca="1">IF(INDEX(INDIRECT("ALL["&amp;ARTOMORO[#Headers]&amp;"]"),rowPointer2)="","",INDEX(INDIRECT("ALL["&amp;ARTOMORO[#Headers]&amp;"]"),rowPointer2))</f>
        <v>0.125</v>
      </c>
      <c r="T301" s="4">
        <f ca="1">IF(INDEX(INDIRECT("ALL["&amp;ARTOMORO[#Headers]&amp;"]"),rowPointer2)="","",INDEX(INDIRECT("ALL["&amp;ARTOMORO[#Headers]&amp;"]"),rowPointer2))</f>
        <v>0.05</v>
      </c>
      <c r="U301" s="3" t="str">
        <f ca="1">IF(INDEX(INDIRECT("ALL["&amp;ARTOMORO[#Headers]&amp;"]"),rowPointer2)="","",INDEX(INDIRECT("ALL["&amp;ARTOMORO[#Headers]&amp;"]"),rowPointer2))</f>
        <v/>
      </c>
      <c r="V301" s="6" t="str">
        <f ca="1">IF(INDEX(INDIRECT("ALL["&amp;ARTOMORO[#Headers]&amp;"]"),rowPointer2)="","",INDEX(INDIRECT("ALL["&amp;ARTOMORO[#Headers]&amp;"]"),rowPointer2))</f>
        <v/>
      </c>
    </row>
    <row r="302" spans="1:22" x14ac:dyDescent="0.25">
      <c r="A302" s="7">
        <v>489</v>
      </c>
      <c r="C302" t="str">
        <f ca="1">INDEX(INDIRECT("ALL["&amp;ARTOMORO[#Headers]&amp;"]"),rowPointer2)</f>
        <v/>
      </c>
      <c r="D302" s="2">
        <f ca="1">INDEX(INDIRECT("ALL["&amp;ARTOMORO[#Headers]&amp;"]"),rowPointer2)</f>
        <v>44944</v>
      </c>
      <c r="E302" s="2" t="str">
        <f ca="1">IF(ARTOMORO[[#This Row],[TGL MASUK_H]]&gt;D301,ARTOMORO[[#This Row],[TGL MASUK_H]],IF(ARTOMORO[[#This Row],[ID]]=42,ARTOMORO[[#This Row],[TGL MASUK_H]],""))</f>
        <v/>
      </c>
      <c r="F302" s="6" t="str">
        <f ca="1">IF(INDEX(INDIRECT("ALL["&amp;ARTOMORO[#Headers]&amp;"]"),rowPointer2)="","",INDEX(INDIRECT("ALL["&amp;ARTOMORO[#Headers]&amp;"]"),rowPointer2))</f>
        <v/>
      </c>
      <c r="G302" s="6" t="str">
        <f ca="1">IF(INDEX(INDIRECT("ALL["&amp;ARTOMORO[#Headers]&amp;"]"),rowPointer2)="","",INDEX(INDIRECT("ALL["&amp;ARTOMORO[#Headers]&amp;"]"),rowPointer2))</f>
        <v/>
      </c>
      <c r="H302" s="6" t="str">
        <f ca="1">IF(INDEX(INDIRECT("ALL["&amp;ARTOMORO[#Headers]&amp;"]"),rowPointer2)="","",INDEX(INDIRECT("ALL["&amp;ARTOMORO[#Headers]&amp;"]"),rowPointer2))</f>
        <v/>
      </c>
      <c r="I302" s="6" t="str">
        <f ca="1">IF(INDEX(INDIRECT("ALL["&amp;ARTOMORO[#Headers]&amp;"]"),rowPointer2)="","",INDEX(INDIRECT("ALL["&amp;ARTOMORO[#Headers]&amp;"]"),rowPointer2))</f>
        <v/>
      </c>
      <c r="J302" s="2" t="str">
        <f ca="1">IF(INDEX(INDIRECT("ALL["&amp;ARTOMORO[#Headers]&amp;"]"),rowPointer2)="","",INDEX(INDIRECT("ALL["&amp;ARTOMORO[#Headers]&amp;"]"),rowPointer2))</f>
        <v/>
      </c>
      <c r="K302" s="6" t="str">
        <f ca="1">IF(INDEX(INDIRECT("ALL["&amp;ARTOMORO[#Headers]&amp;"]"),rowPointer2)="","",INDEX(INDIRECT("ALL["&amp;ARTOMORO[#Headers]&amp;"]"),rowPointer2))</f>
        <v/>
      </c>
      <c r="L302" s="6" t="str">
        <f ca="1">IF(INDEX(INDIRECT("ALL["&amp;ARTOMORO[#Headers]&amp;"]"),rowPointer2)="","",INDEX(INDIRECT("ALL["&amp;ARTOMORO[#Headers]&amp;"]"),rowPointer2))</f>
        <v>BULLDOG CLIP 6-145 JK</v>
      </c>
      <c r="M302" s="6">
        <f ca="1">IF(INDEX(INDIRECT("ALL["&amp;ARTOMORO[#Headers]&amp;"]"),rowPointer2)="","",INDEX(INDIRECT("ALL["&amp;ARTOMORO[#Headers]&amp;"]"),rowPointer2))</f>
        <v>1</v>
      </c>
      <c r="N302" s="6">
        <f ca="1">IF(INDEX(INDIRECT("ALL["&amp;ARTOMORO[#Headers]&amp;"]"),rowPointer2)="","",INDEX(INDIRECT("ALL["&amp;ARTOMORO[#Headers]&amp;"]"),rowPointer2))</f>
        <v>20</v>
      </c>
      <c r="O302" s="6" t="str">
        <f ca="1">IF(INDEX(INDIRECT("ALL["&amp;ARTOMORO[#Headers]&amp;"]"),rowPointer2)="","",INDEX(INDIRECT("ALL["&amp;ARTOMORO[#Headers]&amp;"]"),rowPointer2))</f>
        <v>DZ</v>
      </c>
      <c r="P302" s="3">
        <f ca="1">IF(INDEX(INDIRECT("ALL["&amp;ARTOMORO[#Headers]&amp;"]"),rowPointer2)="","",INDEX(INDIRECT("ALL["&amp;ARTOMORO[#Headers]&amp;"]"),rowPointer2))</f>
        <v>108900</v>
      </c>
      <c r="Q302" s="3" t="str">
        <f ca="1">IF(INDEX(INDIRECT("ALL["&amp;ARTOMORO[#Headers]&amp;"]"),rowPointer2)="","",INDEX(INDIRECT("ALL["&amp;ARTOMORO[#Headers]&amp;"]"),rowPointer2))</f>
        <v/>
      </c>
      <c r="R302" s="6" t="str">
        <f ca="1">IF(INDEX(INDIRECT("ALL["&amp;ARTOMORO[#Headers]&amp;"]"),rowPointer2)="","",INDEX(INDIRECT("ALL["&amp;ARTOMORO[#Headers]&amp;"]"),rowPointer2))</f>
        <v>20 DZ</v>
      </c>
      <c r="S302" s="4">
        <f ca="1">IF(INDEX(INDIRECT("ALL["&amp;ARTOMORO[#Headers]&amp;"]"),rowPointer2)="","",INDEX(INDIRECT("ALL["&amp;ARTOMORO[#Headers]&amp;"]"),rowPointer2))</f>
        <v>0.125</v>
      </c>
      <c r="T302" s="4">
        <f ca="1">IF(INDEX(INDIRECT("ALL["&amp;ARTOMORO[#Headers]&amp;"]"),rowPointer2)="","",INDEX(INDIRECT("ALL["&amp;ARTOMORO[#Headers]&amp;"]"),rowPointer2))</f>
        <v>0.05</v>
      </c>
      <c r="U302" s="3" t="str">
        <f ca="1">IF(INDEX(INDIRECT("ALL["&amp;ARTOMORO[#Headers]&amp;"]"),rowPointer2)="","",INDEX(INDIRECT("ALL["&amp;ARTOMORO[#Headers]&amp;"]"),rowPointer2))</f>
        <v/>
      </c>
      <c r="V302" s="6" t="str">
        <f ca="1">IF(INDEX(INDIRECT("ALL["&amp;ARTOMORO[#Headers]&amp;"]"),rowPointer2)="","",INDEX(INDIRECT("ALL["&amp;ARTOMORO[#Headers]&amp;"]"),rowPointer2))</f>
        <v/>
      </c>
    </row>
    <row r="303" spans="1:22" x14ac:dyDescent="0.25">
      <c r="A303" s="7">
        <v>490</v>
      </c>
      <c r="C303" t="str">
        <f ca="1">INDEX(INDIRECT("ALL["&amp;ARTOMORO[#Headers]&amp;"]"),rowPointer2)</f>
        <v/>
      </c>
      <c r="D303" s="2">
        <f ca="1">INDEX(INDIRECT("ALL["&amp;ARTOMORO[#Headers]&amp;"]"),rowPointer2)</f>
        <v>44944</v>
      </c>
      <c r="E303" s="2" t="str">
        <f ca="1">IF(ARTOMORO[[#This Row],[TGL MASUK_H]]&gt;D302,ARTOMORO[[#This Row],[TGL MASUK_H]],IF(ARTOMORO[[#This Row],[ID]]=42,ARTOMORO[[#This Row],[TGL MASUK_H]],""))</f>
        <v/>
      </c>
      <c r="F303" s="6" t="str">
        <f ca="1">IF(INDEX(INDIRECT("ALL["&amp;ARTOMORO[#Headers]&amp;"]"),rowPointer2)="","",INDEX(INDIRECT("ALL["&amp;ARTOMORO[#Headers]&amp;"]"),rowPointer2))</f>
        <v/>
      </c>
      <c r="G303" s="6" t="str">
        <f ca="1">IF(INDEX(INDIRECT("ALL["&amp;ARTOMORO[#Headers]&amp;"]"),rowPointer2)="","",INDEX(INDIRECT("ALL["&amp;ARTOMORO[#Headers]&amp;"]"),rowPointer2))</f>
        <v/>
      </c>
      <c r="H303" s="6" t="str">
        <f ca="1">IF(INDEX(INDIRECT("ALL["&amp;ARTOMORO[#Headers]&amp;"]"),rowPointer2)="","",INDEX(INDIRECT("ALL["&amp;ARTOMORO[#Headers]&amp;"]"),rowPointer2))</f>
        <v/>
      </c>
      <c r="I303" s="6" t="str">
        <f ca="1">IF(INDEX(INDIRECT("ALL["&amp;ARTOMORO[#Headers]&amp;"]"),rowPointer2)="","",INDEX(INDIRECT("ALL["&amp;ARTOMORO[#Headers]&amp;"]"),rowPointer2))</f>
        <v/>
      </c>
      <c r="J303" s="2" t="str">
        <f ca="1">IF(INDEX(INDIRECT("ALL["&amp;ARTOMORO[#Headers]&amp;"]"),rowPointer2)="","",INDEX(INDIRECT("ALL["&amp;ARTOMORO[#Headers]&amp;"]"),rowPointer2))</f>
        <v/>
      </c>
      <c r="K303" s="6" t="str">
        <f ca="1">IF(INDEX(INDIRECT("ALL["&amp;ARTOMORO[#Headers]&amp;"]"),rowPointer2)="","",INDEX(INDIRECT("ALL["&amp;ARTOMORO[#Headers]&amp;"]"),rowPointer2))</f>
        <v/>
      </c>
      <c r="L303" s="6" t="str">
        <f ca="1">IF(INDEX(INDIRECT("ALL["&amp;ARTOMORO[#Headers]&amp;"]"),rowPointer2)="","",INDEX(INDIRECT("ALL["&amp;ARTOMORO[#Headers]&amp;"]"),rowPointer2))</f>
        <v>TAPE CUTTER TC-113 JK</v>
      </c>
      <c r="M303" s="6">
        <f ca="1">IF(INDEX(INDIRECT("ALL["&amp;ARTOMORO[#Headers]&amp;"]"),rowPointer2)="","",INDEX(INDIRECT("ALL["&amp;ARTOMORO[#Headers]&amp;"]"),rowPointer2))</f>
        <v>1</v>
      </c>
      <c r="N303" s="6">
        <f ca="1">IF(INDEX(INDIRECT("ALL["&amp;ARTOMORO[#Headers]&amp;"]"),rowPointer2)="","",INDEX(INDIRECT("ALL["&amp;ARTOMORO[#Headers]&amp;"]"),rowPointer2))</f>
        <v>24</v>
      </c>
      <c r="O303" s="6" t="str">
        <f ca="1">IF(INDEX(INDIRECT("ALL["&amp;ARTOMORO[#Headers]&amp;"]"),rowPointer2)="","",INDEX(INDIRECT("ALL["&amp;ARTOMORO[#Headers]&amp;"]"),rowPointer2))</f>
        <v>PCS</v>
      </c>
      <c r="P303" s="3">
        <f ca="1">IF(INDEX(INDIRECT("ALL["&amp;ARTOMORO[#Headers]&amp;"]"),rowPointer2)="","",INDEX(INDIRECT("ALL["&amp;ARTOMORO[#Headers]&amp;"]"),rowPointer2))</f>
        <v>16500</v>
      </c>
      <c r="Q303" s="3" t="str">
        <f ca="1">IF(INDEX(INDIRECT("ALL["&amp;ARTOMORO[#Headers]&amp;"]"),rowPointer2)="","",INDEX(INDIRECT("ALL["&amp;ARTOMORO[#Headers]&amp;"]"),rowPointer2))</f>
        <v/>
      </c>
      <c r="R303" s="6" t="str">
        <f ca="1">IF(INDEX(INDIRECT("ALL["&amp;ARTOMORO[#Headers]&amp;"]"),rowPointer2)="","",INDEX(INDIRECT("ALL["&amp;ARTOMORO[#Headers]&amp;"]"),rowPointer2))</f>
        <v>24 PCS</v>
      </c>
      <c r="S303" s="4">
        <f ca="1">IF(INDEX(INDIRECT("ALL["&amp;ARTOMORO[#Headers]&amp;"]"),rowPointer2)="","",INDEX(INDIRECT("ALL["&amp;ARTOMORO[#Headers]&amp;"]"),rowPointer2))</f>
        <v>0.125</v>
      </c>
      <c r="T303" s="4">
        <f ca="1">IF(INDEX(INDIRECT("ALL["&amp;ARTOMORO[#Headers]&amp;"]"),rowPointer2)="","",INDEX(INDIRECT("ALL["&amp;ARTOMORO[#Headers]&amp;"]"),rowPointer2))</f>
        <v>0.05</v>
      </c>
      <c r="U303" s="3" t="str">
        <f ca="1">IF(INDEX(INDIRECT("ALL["&amp;ARTOMORO[#Headers]&amp;"]"),rowPointer2)="","",INDEX(INDIRECT("ALL["&amp;ARTOMORO[#Headers]&amp;"]"),rowPointer2))</f>
        <v/>
      </c>
      <c r="V303" s="6" t="str">
        <f ca="1">IF(INDEX(INDIRECT("ALL["&amp;ARTOMORO[#Headers]&amp;"]"),rowPointer2)="","",INDEX(INDIRECT("ALL["&amp;ARTOMORO[#Headers]&amp;"]"),rowPointer2))</f>
        <v/>
      </c>
    </row>
    <row r="304" spans="1:22" x14ac:dyDescent="0.25">
      <c r="A304" s="7">
        <v>491</v>
      </c>
      <c r="C304" t="str">
        <f ca="1">INDEX(INDIRECT("ALL["&amp;ARTOMORO[#Headers]&amp;"]"),rowPointer2)</f>
        <v/>
      </c>
      <c r="D304" s="2">
        <f ca="1">INDEX(INDIRECT("ALL["&amp;ARTOMORO[#Headers]&amp;"]"),rowPointer2)</f>
        <v>44944</v>
      </c>
      <c r="E304" s="2" t="str">
        <f ca="1">IF(ARTOMORO[[#This Row],[TGL MASUK_H]]&gt;D303,ARTOMORO[[#This Row],[TGL MASUK_H]],IF(ARTOMORO[[#This Row],[ID]]=42,ARTOMORO[[#This Row],[TGL MASUK_H]],""))</f>
        <v/>
      </c>
      <c r="F304" s="6" t="str">
        <f ca="1">IF(INDEX(INDIRECT("ALL["&amp;ARTOMORO[#Headers]&amp;"]"),rowPointer2)="","",INDEX(INDIRECT("ALL["&amp;ARTOMORO[#Headers]&amp;"]"),rowPointer2))</f>
        <v/>
      </c>
      <c r="G304" s="6" t="str">
        <f ca="1">IF(INDEX(INDIRECT("ALL["&amp;ARTOMORO[#Headers]&amp;"]"),rowPointer2)="","",INDEX(INDIRECT("ALL["&amp;ARTOMORO[#Headers]&amp;"]"),rowPointer2))</f>
        <v/>
      </c>
      <c r="H304" s="6" t="str">
        <f ca="1">IF(INDEX(INDIRECT("ALL["&amp;ARTOMORO[#Headers]&amp;"]"),rowPointer2)="","",INDEX(INDIRECT("ALL["&amp;ARTOMORO[#Headers]&amp;"]"),rowPointer2))</f>
        <v/>
      </c>
      <c r="I304" s="6" t="str">
        <f ca="1">IF(INDEX(INDIRECT("ALL["&amp;ARTOMORO[#Headers]&amp;"]"),rowPointer2)="","",INDEX(INDIRECT("ALL["&amp;ARTOMORO[#Headers]&amp;"]"),rowPointer2))</f>
        <v/>
      </c>
      <c r="J304" s="2" t="str">
        <f ca="1">IF(INDEX(INDIRECT("ALL["&amp;ARTOMORO[#Headers]&amp;"]"),rowPointer2)="","",INDEX(INDIRECT("ALL["&amp;ARTOMORO[#Headers]&amp;"]"),rowPointer2))</f>
        <v/>
      </c>
      <c r="K304" s="6" t="str">
        <f ca="1">IF(INDEX(INDIRECT("ALL["&amp;ARTOMORO[#Headers]&amp;"]"),rowPointer2)="","",INDEX(INDIRECT("ALL["&amp;ARTOMORO[#Headers]&amp;"]"),rowPointer2))</f>
        <v/>
      </c>
      <c r="L304" s="6" t="str">
        <f ca="1">IF(INDEX(INDIRECT("ALL["&amp;ARTOMORO[#Headers]&amp;"]"),rowPointer2)="","",INDEX(INDIRECT("ALL["&amp;ARTOMORO[#Headers]&amp;"]"),rowPointer2))</f>
        <v>GLUE STICK GS-09 8 GRAM JK</v>
      </c>
      <c r="M304" s="6">
        <f ca="1">IF(INDEX(INDIRECT("ALL["&amp;ARTOMORO[#Headers]&amp;"]"),rowPointer2)="","",INDEX(INDIRECT("ALL["&amp;ARTOMORO[#Headers]&amp;"]"),rowPointer2))</f>
        <v>1</v>
      </c>
      <c r="N304" s="6">
        <f ca="1">IF(INDEX(INDIRECT("ALL["&amp;ARTOMORO[#Headers]&amp;"]"),rowPointer2)="","",INDEX(INDIRECT("ALL["&amp;ARTOMORO[#Headers]&amp;"]"),rowPointer2))</f>
        <v>768</v>
      </c>
      <c r="O304" s="6" t="str">
        <f ca="1">IF(INDEX(INDIRECT("ALL["&amp;ARTOMORO[#Headers]&amp;"]"),rowPointer2)="","",INDEX(INDIRECT("ALL["&amp;ARTOMORO[#Headers]&amp;"]"),rowPointer2))</f>
        <v>PCS</v>
      </c>
      <c r="P304" s="3">
        <f ca="1">IF(INDEX(INDIRECT("ALL["&amp;ARTOMORO[#Headers]&amp;"]"),rowPointer2)="","",INDEX(INDIRECT("ALL["&amp;ARTOMORO[#Headers]&amp;"]"),rowPointer2))</f>
        <v>2100</v>
      </c>
      <c r="Q304" s="3" t="str">
        <f ca="1">IF(INDEX(INDIRECT("ALL["&amp;ARTOMORO[#Headers]&amp;"]"),rowPointer2)="","",INDEX(INDIRECT("ALL["&amp;ARTOMORO[#Headers]&amp;"]"),rowPointer2))</f>
        <v/>
      </c>
      <c r="R304" s="6" t="str">
        <f ca="1">IF(INDEX(INDIRECT("ALL["&amp;ARTOMORO[#Headers]&amp;"]"),rowPointer2)="","",INDEX(INDIRECT("ALL["&amp;ARTOMORO[#Headers]&amp;"]"),rowPointer2))</f>
        <v>64 BOX X 12 PCS</v>
      </c>
      <c r="S304" s="4">
        <f ca="1">IF(INDEX(INDIRECT("ALL["&amp;ARTOMORO[#Headers]&amp;"]"),rowPointer2)="","",INDEX(INDIRECT("ALL["&amp;ARTOMORO[#Headers]&amp;"]"),rowPointer2))</f>
        <v>0.125</v>
      </c>
      <c r="T304" s="4">
        <f ca="1">IF(INDEX(INDIRECT("ALL["&amp;ARTOMORO[#Headers]&amp;"]"),rowPointer2)="","",INDEX(INDIRECT("ALL["&amp;ARTOMORO[#Headers]&amp;"]"),rowPointer2))</f>
        <v>0.05</v>
      </c>
      <c r="U304" s="3" t="str">
        <f ca="1">IF(INDEX(INDIRECT("ALL["&amp;ARTOMORO[#Headers]&amp;"]"),rowPointer2)="","",INDEX(INDIRECT("ALL["&amp;ARTOMORO[#Headers]&amp;"]"),rowPointer2))</f>
        <v/>
      </c>
      <c r="V304" s="6" t="str">
        <f ca="1">IF(INDEX(INDIRECT("ALL["&amp;ARTOMORO[#Headers]&amp;"]"),rowPointer2)="","",INDEX(INDIRECT("ALL["&amp;ARTOMORO[#Headers]&amp;"]"),rowPointer2))</f>
        <v/>
      </c>
    </row>
    <row r="305" spans="1:22" x14ac:dyDescent="0.25">
      <c r="A305" s="7">
        <v>492</v>
      </c>
      <c r="C305" t="str">
        <f ca="1">INDEX(INDIRECT("ALL["&amp;ARTOMORO[#Headers]&amp;"]"),rowPointer2)</f>
        <v/>
      </c>
      <c r="D305" s="2">
        <f ca="1">INDEX(INDIRECT("ALL["&amp;ARTOMORO[#Headers]&amp;"]"),rowPointer2)</f>
        <v>44944</v>
      </c>
      <c r="E305" s="2" t="str">
        <f ca="1">IF(ARTOMORO[[#This Row],[TGL MASUK_H]]&gt;D304,ARTOMORO[[#This Row],[TGL MASUK_H]],IF(ARTOMORO[[#This Row],[ID]]=42,ARTOMORO[[#This Row],[TGL MASUK_H]],""))</f>
        <v/>
      </c>
      <c r="F305" s="6" t="str">
        <f ca="1">IF(INDEX(INDIRECT("ALL["&amp;ARTOMORO[#Headers]&amp;"]"),rowPointer2)="","",INDEX(INDIRECT("ALL["&amp;ARTOMORO[#Headers]&amp;"]"),rowPointer2))</f>
        <v/>
      </c>
      <c r="G305" s="6" t="str">
        <f ca="1">IF(INDEX(INDIRECT("ALL["&amp;ARTOMORO[#Headers]&amp;"]"),rowPointer2)="","",INDEX(INDIRECT("ALL["&amp;ARTOMORO[#Headers]&amp;"]"),rowPointer2))</f>
        <v/>
      </c>
      <c r="H305" s="6" t="str">
        <f ca="1">IF(INDEX(INDIRECT("ALL["&amp;ARTOMORO[#Headers]&amp;"]"),rowPointer2)="","",INDEX(INDIRECT("ALL["&amp;ARTOMORO[#Headers]&amp;"]"),rowPointer2))</f>
        <v/>
      </c>
      <c r="I305" s="6" t="str">
        <f ca="1">IF(INDEX(INDIRECT("ALL["&amp;ARTOMORO[#Headers]&amp;"]"),rowPointer2)="","",INDEX(INDIRECT("ALL["&amp;ARTOMORO[#Headers]&amp;"]"),rowPointer2))</f>
        <v/>
      </c>
      <c r="J305" s="2" t="str">
        <f ca="1">IF(INDEX(INDIRECT("ALL["&amp;ARTOMORO[#Headers]&amp;"]"),rowPointer2)="","",INDEX(INDIRECT("ALL["&amp;ARTOMORO[#Headers]&amp;"]"),rowPointer2))</f>
        <v/>
      </c>
      <c r="K305" s="6" t="str">
        <f ca="1">IF(INDEX(INDIRECT("ALL["&amp;ARTOMORO[#Headers]&amp;"]"),rowPointer2)="","",INDEX(INDIRECT("ALL["&amp;ARTOMORO[#Headers]&amp;"]"),rowPointer2))</f>
        <v/>
      </c>
      <c r="L305" s="6" t="str">
        <f ca="1">IF(INDEX(INDIRECT("ALL["&amp;ARTOMORO[#Headers]&amp;"]"),rowPointer2)="","",INDEX(INDIRECT("ALL["&amp;ARTOMORO[#Headers]&amp;"]"),rowPointer2))</f>
        <v/>
      </c>
      <c r="M305" s="6" t="str">
        <f ca="1">IF(INDEX(INDIRECT("ALL["&amp;ARTOMORO[#Headers]&amp;"]"),rowPointer2)="","",INDEX(INDIRECT("ALL["&amp;ARTOMORO[#Headers]&amp;"]"),rowPointer2))</f>
        <v/>
      </c>
      <c r="N305" s="6" t="str">
        <f ca="1">IF(INDEX(INDIRECT("ALL["&amp;ARTOMORO[#Headers]&amp;"]"),rowPointer2)="","",INDEX(INDIRECT("ALL["&amp;ARTOMORO[#Headers]&amp;"]"),rowPointer2))</f>
        <v/>
      </c>
      <c r="O305" s="6" t="str">
        <f ca="1">IF(INDEX(INDIRECT("ALL["&amp;ARTOMORO[#Headers]&amp;"]"),rowPointer2)="","",INDEX(INDIRECT("ALL["&amp;ARTOMORO[#Headers]&amp;"]"),rowPointer2))</f>
        <v/>
      </c>
      <c r="P305" s="3" t="str">
        <f ca="1">IF(INDEX(INDIRECT("ALL["&amp;ARTOMORO[#Headers]&amp;"]"),rowPointer2)="","",INDEX(INDIRECT("ALL["&amp;ARTOMORO[#Headers]&amp;"]"),rowPointer2))</f>
        <v/>
      </c>
      <c r="Q305" s="3" t="str">
        <f ca="1">IF(INDEX(INDIRECT("ALL["&amp;ARTOMORO[#Headers]&amp;"]"),rowPointer2)="","",INDEX(INDIRECT("ALL["&amp;ARTOMORO[#Headers]&amp;"]"),rowPointer2))</f>
        <v/>
      </c>
      <c r="R305" s="6" t="str">
        <f ca="1">IF(INDEX(INDIRECT("ALL["&amp;ARTOMORO[#Headers]&amp;"]"),rowPointer2)="","",INDEX(INDIRECT("ALL["&amp;ARTOMORO[#Headers]&amp;"]"),rowPointer2))</f>
        <v/>
      </c>
      <c r="S305" s="4" t="str">
        <f ca="1">IF(INDEX(INDIRECT("ALL["&amp;ARTOMORO[#Headers]&amp;"]"),rowPointer2)="","",INDEX(INDIRECT("ALL["&amp;ARTOMORO[#Headers]&amp;"]"),rowPointer2))</f>
        <v/>
      </c>
      <c r="T305" s="4" t="str">
        <f ca="1">IF(INDEX(INDIRECT("ALL["&amp;ARTOMORO[#Headers]&amp;"]"),rowPointer2)="","",INDEX(INDIRECT("ALL["&amp;ARTOMORO[#Headers]&amp;"]"),rowPointer2))</f>
        <v/>
      </c>
      <c r="U305" s="3" t="str">
        <f ca="1">IF(INDEX(INDIRECT("ALL["&amp;ARTOMORO[#Headers]&amp;"]"),rowPointer2)="","",INDEX(INDIRECT("ALL["&amp;ARTOMORO[#Headers]&amp;"]"),rowPointer2))</f>
        <v/>
      </c>
      <c r="V305" s="6" t="str">
        <f ca="1">IF(INDEX(INDIRECT("ALL["&amp;ARTOMORO[#Headers]&amp;"]"),rowPointer2)="","",INDEX(INDIRECT("ALL["&amp;ARTOMORO[#Headers]&amp;"]"),rowPointer2))</f>
        <v/>
      </c>
    </row>
    <row r="306" spans="1:22" x14ac:dyDescent="0.25">
      <c r="A306" s="7">
        <v>493</v>
      </c>
      <c r="C306">
        <f ca="1">INDEX(INDIRECT("ALL["&amp;ARTOMORO[#Headers]&amp;"]"),rowPointer2)</f>
        <v>493</v>
      </c>
      <c r="D306" s="2">
        <f ca="1">INDEX(INDIRECT("ALL["&amp;ARTOMORO[#Headers]&amp;"]"),rowPointer2)</f>
        <v>44944</v>
      </c>
      <c r="E306" s="2" t="str">
        <f ca="1">IF(ARTOMORO[[#This Row],[TGL MASUK_H]]&gt;D305,ARTOMORO[[#This Row],[TGL MASUK_H]],IF(ARTOMORO[[#This Row],[ID]]=42,ARTOMORO[[#This Row],[TGL MASUK_H]],""))</f>
        <v/>
      </c>
      <c r="F306" s="6" t="str">
        <f ca="1">IF(INDEX(INDIRECT("ALL["&amp;ARTOMORO[#Headers]&amp;"]"),rowPointer2)="","",INDEX(INDIRECT("ALL["&amp;ARTOMORO[#Headers]&amp;"]"),rowPointer2))</f>
        <v>ATALI MAKMUR</v>
      </c>
      <c r="G306" s="6" t="str">
        <f ca="1">IF(INDEX(INDIRECT("ALL["&amp;ARTOMORO[#Headers]&amp;"]"),rowPointer2)="","",INDEX(INDIRECT("ALL["&amp;ARTOMORO[#Headers]&amp;"]"),rowPointer2))</f>
        <v>ARTO MORO</v>
      </c>
      <c r="H306" s="6" t="str">
        <f ca="1">IF(INDEX(INDIRECT("ALL["&amp;ARTOMORO[#Headers]&amp;"]"),rowPointer2)="","",INDEX(INDIRECT("ALL["&amp;ARTOMORO[#Headers]&amp;"]"),rowPointer2))</f>
        <v>SA230100825</v>
      </c>
      <c r="I306" s="6" t="str">
        <f ca="1">IF(INDEX(INDIRECT("ALL["&amp;ARTOMORO[#Headers]&amp;"]"),rowPointer2)="","",INDEX(INDIRECT("ALL["&amp;ARTOMORO[#Headers]&amp;"]"),rowPointer2))</f>
        <v/>
      </c>
      <c r="J306" s="2">
        <f ca="1">IF(INDEX(INDIRECT("ALL["&amp;ARTOMORO[#Headers]&amp;"]"),rowPointer2)="","",INDEX(INDIRECT("ALL["&amp;ARTOMORO[#Headers]&amp;"]"),rowPointer2))</f>
        <v>44939</v>
      </c>
      <c r="K306" s="6" t="str">
        <f ca="1">IF(INDEX(INDIRECT("ALL["&amp;ARTOMORO[#Headers]&amp;"]"),rowPointer2)="","",INDEX(INDIRECT("ALL["&amp;ARTOMORO[#Headers]&amp;"]"),rowPointer2))</f>
        <v/>
      </c>
      <c r="L306" s="6" t="str">
        <f ca="1">IF(INDEX(INDIRECT("ALL["&amp;ARTOMORO[#Headers]&amp;"]"),rowPointer2)="","",INDEX(INDIRECT("ALL["&amp;ARTOMORO[#Headers]&amp;"]"),rowPointer2))</f>
        <v>GUN TACKER GT-700 JK</v>
      </c>
      <c r="M306" s="6">
        <f ca="1">IF(INDEX(INDIRECT("ALL["&amp;ARTOMORO[#Headers]&amp;"]"),rowPointer2)="","",INDEX(INDIRECT("ALL["&amp;ARTOMORO[#Headers]&amp;"]"),rowPointer2))</f>
        <v>1</v>
      </c>
      <c r="N306" s="6">
        <f ca="1">IF(INDEX(INDIRECT("ALL["&amp;ARTOMORO[#Headers]&amp;"]"),rowPointer2)="","",INDEX(INDIRECT("ALL["&amp;ARTOMORO[#Headers]&amp;"]"),rowPointer2))</f>
        <v>72</v>
      </c>
      <c r="O306" s="6" t="str">
        <f ca="1">IF(INDEX(INDIRECT("ALL["&amp;ARTOMORO[#Headers]&amp;"]"),rowPointer2)="","",INDEX(INDIRECT("ALL["&amp;ARTOMORO[#Headers]&amp;"]"),rowPointer2))</f>
        <v>PCS</v>
      </c>
      <c r="P306" s="3">
        <f ca="1">IF(INDEX(INDIRECT("ALL["&amp;ARTOMORO[#Headers]&amp;"]"),rowPointer2)="","",INDEX(INDIRECT("ALL["&amp;ARTOMORO[#Headers]&amp;"]"),rowPointer2))</f>
        <v>34500</v>
      </c>
      <c r="Q306" s="3" t="str">
        <f ca="1">IF(INDEX(INDIRECT("ALL["&amp;ARTOMORO[#Headers]&amp;"]"),rowPointer2)="","",INDEX(INDIRECT("ALL["&amp;ARTOMORO[#Headers]&amp;"]"),rowPointer2))</f>
        <v/>
      </c>
      <c r="R306" s="6" t="str">
        <f ca="1">IF(INDEX(INDIRECT("ALL["&amp;ARTOMORO[#Headers]&amp;"]"),rowPointer2)="","",INDEX(INDIRECT("ALL["&amp;ARTOMORO[#Headers]&amp;"]"),rowPointer2))</f>
        <v>6 BOX X 12 PCS</v>
      </c>
      <c r="S306" s="4">
        <f ca="1">IF(INDEX(INDIRECT("ALL["&amp;ARTOMORO[#Headers]&amp;"]"),rowPointer2)="","",INDEX(INDIRECT("ALL["&amp;ARTOMORO[#Headers]&amp;"]"),rowPointer2))</f>
        <v>0.125</v>
      </c>
      <c r="T306" s="4">
        <f ca="1">IF(INDEX(INDIRECT("ALL["&amp;ARTOMORO[#Headers]&amp;"]"),rowPointer2)="","",INDEX(INDIRECT("ALL["&amp;ARTOMORO[#Headers]&amp;"]"),rowPointer2))</f>
        <v>0.05</v>
      </c>
      <c r="U306" s="3" t="str">
        <f ca="1">IF(INDEX(INDIRECT("ALL["&amp;ARTOMORO[#Headers]&amp;"]"),rowPointer2)="","",INDEX(INDIRECT("ALL["&amp;ARTOMORO[#Headers]&amp;"]"),rowPointer2))</f>
        <v/>
      </c>
      <c r="V306" s="6" t="str">
        <f ca="1">IF(INDEX(INDIRECT("ALL["&amp;ARTOMORO[#Headers]&amp;"]"),rowPointer2)="","",INDEX(INDIRECT("ALL["&amp;ARTOMORO[#Headers]&amp;"]"),rowPointer2))</f>
        <v/>
      </c>
    </row>
    <row r="307" spans="1:22" x14ac:dyDescent="0.25">
      <c r="A307" s="7">
        <v>494</v>
      </c>
      <c r="C307" t="str">
        <f ca="1">INDEX(INDIRECT("ALL["&amp;ARTOMORO[#Headers]&amp;"]"),rowPointer2)</f>
        <v/>
      </c>
      <c r="D307" s="2">
        <f ca="1">INDEX(INDIRECT("ALL["&amp;ARTOMORO[#Headers]&amp;"]"),rowPointer2)</f>
        <v>44944</v>
      </c>
      <c r="E307" s="2" t="str">
        <f ca="1">IF(ARTOMORO[[#This Row],[TGL MASUK_H]]&gt;D306,ARTOMORO[[#This Row],[TGL MASUK_H]],IF(ARTOMORO[[#This Row],[ID]]=42,ARTOMORO[[#This Row],[TGL MASUK_H]],""))</f>
        <v/>
      </c>
      <c r="F307" s="6" t="str">
        <f ca="1">IF(INDEX(INDIRECT("ALL["&amp;ARTOMORO[#Headers]&amp;"]"),rowPointer2)="","",INDEX(INDIRECT("ALL["&amp;ARTOMORO[#Headers]&amp;"]"),rowPointer2))</f>
        <v/>
      </c>
      <c r="G307" s="6" t="str">
        <f ca="1">IF(INDEX(INDIRECT("ALL["&amp;ARTOMORO[#Headers]&amp;"]"),rowPointer2)="","",INDEX(INDIRECT("ALL["&amp;ARTOMORO[#Headers]&amp;"]"),rowPointer2))</f>
        <v/>
      </c>
      <c r="H307" s="6" t="str">
        <f ca="1">IF(INDEX(INDIRECT("ALL["&amp;ARTOMORO[#Headers]&amp;"]"),rowPointer2)="","",INDEX(INDIRECT("ALL["&amp;ARTOMORO[#Headers]&amp;"]"),rowPointer2))</f>
        <v/>
      </c>
      <c r="I307" s="6" t="str">
        <f ca="1">IF(INDEX(INDIRECT("ALL["&amp;ARTOMORO[#Headers]&amp;"]"),rowPointer2)="","",INDEX(INDIRECT("ALL["&amp;ARTOMORO[#Headers]&amp;"]"),rowPointer2))</f>
        <v/>
      </c>
      <c r="J307" s="2" t="str">
        <f ca="1">IF(INDEX(INDIRECT("ALL["&amp;ARTOMORO[#Headers]&amp;"]"),rowPointer2)="","",INDEX(INDIRECT("ALL["&amp;ARTOMORO[#Headers]&amp;"]"),rowPointer2))</f>
        <v/>
      </c>
      <c r="K307" s="6" t="str">
        <f ca="1">IF(INDEX(INDIRECT("ALL["&amp;ARTOMORO[#Headers]&amp;"]"),rowPointer2)="","",INDEX(INDIRECT("ALL["&amp;ARTOMORO[#Headers]&amp;"]"),rowPointer2))</f>
        <v/>
      </c>
      <c r="L307" s="6" t="str">
        <f ca="1">IF(INDEX(INDIRECT("ALL["&amp;ARTOMORO[#Headers]&amp;"]"),rowPointer2)="","",INDEX(INDIRECT("ALL["&amp;ARTOMORO[#Headers]&amp;"]"),rowPointer2))</f>
        <v>GLUE GL-W01 JK</v>
      </c>
      <c r="M307" s="6">
        <f ca="1">IF(INDEX(INDIRECT("ALL["&amp;ARTOMORO[#Headers]&amp;"]"),rowPointer2)="","",INDEX(INDIRECT("ALL["&amp;ARTOMORO[#Headers]&amp;"]"),rowPointer2))</f>
        <v>1</v>
      </c>
      <c r="N307" s="6">
        <f ca="1">IF(INDEX(INDIRECT("ALL["&amp;ARTOMORO[#Headers]&amp;"]"),rowPointer2)="","",INDEX(INDIRECT("ALL["&amp;ARTOMORO[#Headers]&amp;"]"),rowPointer2))</f>
        <v>288</v>
      </c>
      <c r="O307" s="6" t="str">
        <f ca="1">IF(INDEX(INDIRECT("ALL["&amp;ARTOMORO[#Headers]&amp;"]"),rowPointer2)="","",INDEX(INDIRECT("ALL["&amp;ARTOMORO[#Headers]&amp;"]"),rowPointer2))</f>
        <v>PCS</v>
      </c>
      <c r="P307" s="3">
        <f ca="1">IF(INDEX(INDIRECT("ALL["&amp;ARTOMORO[#Headers]&amp;"]"),rowPointer2)="","",INDEX(INDIRECT("ALL["&amp;ARTOMORO[#Headers]&amp;"]"),rowPointer2))</f>
        <v>2600</v>
      </c>
      <c r="Q307" s="3" t="str">
        <f ca="1">IF(INDEX(INDIRECT("ALL["&amp;ARTOMORO[#Headers]&amp;"]"),rowPointer2)="","",INDEX(INDIRECT("ALL["&amp;ARTOMORO[#Headers]&amp;"]"),rowPointer2))</f>
        <v/>
      </c>
      <c r="R307" s="6" t="str">
        <f ca="1">IF(INDEX(INDIRECT("ALL["&amp;ARTOMORO[#Headers]&amp;"]"),rowPointer2)="","",INDEX(INDIRECT("ALL["&amp;ARTOMORO[#Headers]&amp;"]"),rowPointer2))</f>
        <v>24 BOX X 12 PCS</v>
      </c>
      <c r="S307" s="4">
        <f ca="1">IF(INDEX(INDIRECT("ALL["&amp;ARTOMORO[#Headers]&amp;"]"),rowPointer2)="","",INDEX(INDIRECT("ALL["&amp;ARTOMORO[#Headers]&amp;"]"),rowPointer2))</f>
        <v>0.125</v>
      </c>
      <c r="T307" s="4">
        <f ca="1">IF(INDEX(INDIRECT("ALL["&amp;ARTOMORO[#Headers]&amp;"]"),rowPointer2)="","",INDEX(INDIRECT("ALL["&amp;ARTOMORO[#Headers]&amp;"]"),rowPointer2))</f>
        <v>0.05</v>
      </c>
      <c r="U307" s="3" t="str">
        <f ca="1">IF(INDEX(INDIRECT("ALL["&amp;ARTOMORO[#Headers]&amp;"]"),rowPointer2)="","",INDEX(INDIRECT("ALL["&amp;ARTOMORO[#Headers]&amp;"]"),rowPointer2))</f>
        <v/>
      </c>
      <c r="V307" s="6" t="str">
        <f ca="1">IF(INDEX(INDIRECT("ALL["&amp;ARTOMORO[#Headers]&amp;"]"),rowPointer2)="","",INDEX(INDIRECT("ALL["&amp;ARTOMORO[#Headers]&amp;"]"),rowPointer2))</f>
        <v/>
      </c>
    </row>
    <row r="308" spans="1:22" x14ac:dyDescent="0.25">
      <c r="A308" s="7">
        <v>495</v>
      </c>
      <c r="C308" t="str">
        <f ca="1">INDEX(INDIRECT("ALL["&amp;ARTOMORO[#Headers]&amp;"]"),rowPointer2)</f>
        <v/>
      </c>
      <c r="D308" s="2">
        <f ca="1">INDEX(INDIRECT("ALL["&amp;ARTOMORO[#Headers]&amp;"]"),rowPointer2)</f>
        <v>44944</v>
      </c>
      <c r="E308" s="2" t="str">
        <f ca="1">IF(ARTOMORO[[#This Row],[TGL MASUK_H]]&gt;D307,ARTOMORO[[#This Row],[TGL MASUK_H]],IF(ARTOMORO[[#This Row],[ID]]=42,ARTOMORO[[#This Row],[TGL MASUK_H]],""))</f>
        <v/>
      </c>
      <c r="F308" s="6" t="str">
        <f ca="1">IF(INDEX(INDIRECT("ALL["&amp;ARTOMORO[#Headers]&amp;"]"),rowPointer2)="","",INDEX(INDIRECT("ALL["&amp;ARTOMORO[#Headers]&amp;"]"),rowPointer2))</f>
        <v/>
      </c>
      <c r="G308" s="6" t="str">
        <f ca="1">IF(INDEX(INDIRECT("ALL["&amp;ARTOMORO[#Headers]&amp;"]"),rowPointer2)="","",INDEX(INDIRECT("ALL["&amp;ARTOMORO[#Headers]&amp;"]"),rowPointer2))</f>
        <v/>
      </c>
      <c r="H308" s="6" t="str">
        <f ca="1">IF(INDEX(INDIRECT("ALL["&amp;ARTOMORO[#Headers]&amp;"]"),rowPointer2)="","",INDEX(INDIRECT("ALL["&amp;ARTOMORO[#Headers]&amp;"]"),rowPointer2))</f>
        <v/>
      </c>
      <c r="I308" s="6" t="str">
        <f ca="1">IF(INDEX(INDIRECT("ALL["&amp;ARTOMORO[#Headers]&amp;"]"),rowPointer2)="","",INDEX(INDIRECT("ALL["&amp;ARTOMORO[#Headers]&amp;"]"),rowPointer2))</f>
        <v/>
      </c>
      <c r="J308" s="2" t="str">
        <f ca="1">IF(INDEX(INDIRECT("ALL["&amp;ARTOMORO[#Headers]&amp;"]"),rowPointer2)="","",INDEX(INDIRECT("ALL["&amp;ARTOMORO[#Headers]&amp;"]"),rowPointer2))</f>
        <v/>
      </c>
      <c r="K308" s="6" t="str">
        <f ca="1">IF(INDEX(INDIRECT("ALL["&amp;ARTOMORO[#Headers]&amp;"]"),rowPointer2)="","",INDEX(INDIRECT("ALL["&amp;ARTOMORO[#Headers]&amp;"]"),rowPointer2))</f>
        <v/>
      </c>
      <c r="L308" s="6" t="str">
        <f ca="1">IF(INDEX(INDIRECT("ALL["&amp;ARTOMORO[#Headers]&amp;"]"),rowPointer2)="","",INDEX(INDIRECT("ALL["&amp;ARTOMORO[#Headers]&amp;"]"),rowPointer2))</f>
        <v>CRAYON PUTAR TWCR-24S JK</v>
      </c>
      <c r="M308" s="6">
        <f ca="1">IF(INDEX(INDIRECT("ALL["&amp;ARTOMORO[#Headers]&amp;"]"),rowPointer2)="","",INDEX(INDIRECT("ALL["&amp;ARTOMORO[#Headers]&amp;"]"),rowPointer2))</f>
        <v>1</v>
      </c>
      <c r="N308" s="6">
        <f ca="1">IF(INDEX(INDIRECT("ALL["&amp;ARTOMORO[#Headers]&amp;"]"),rowPointer2)="","",INDEX(INDIRECT("ALL["&amp;ARTOMORO[#Headers]&amp;"]"),rowPointer2))</f>
        <v>72</v>
      </c>
      <c r="O308" s="6" t="str">
        <f ca="1">IF(INDEX(INDIRECT("ALL["&amp;ARTOMORO[#Headers]&amp;"]"),rowPointer2)="","",INDEX(INDIRECT("ALL["&amp;ARTOMORO[#Headers]&amp;"]"),rowPointer2))</f>
        <v>SET</v>
      </c>
      <c r="P308" s="3">
        <f ca="1">IF(INDEX(INDIRECT("ALL["&amp;ARTOMORO[#Headers]&amp;"]"),rowPointer2)="","",INDEX(INDIRECT("ALL["&amp;ARTOMORO[#Headers]&amp;"]"),rowPointer2))</f>
        <v>47800</v>
      </c>
      <c r="Q308" s="3" t="str">
        <f ca="1">IF(INDEX(INDIRECT("ALL["&amp;ARTOMORO[#Headers]&amp;"]"),rowPointer2)="","",INDEX(INDIRECT("ALL["&amp;ARTOMORO[#Headers]&amp;"]"),rowPointer2))</f>
        <v/>
      </c>
      <c r="R308" s="6" t="str">
        <f ca="1">IF(INDEX(INDIRECT("ALL["&amp;ARTOMORO[#Headers]&amp;"]"),rowPointer2)="","",INDEX(INDIRECT("ALL["&amp;ARTOMORO[#Headers]&amp;"]"),rowPointer2))</f>
        <v>12 BOX X 6 SET</v>
      </c>
      <c r="S308" s="4">
        <f ca="1">IF(INDEX(INDIRECT("ALL["&amp;ARTOMORO[#Headers]&amp;"]"),rowPointer2)="","",INDEX(INDIRECT("ALL["&amp;ARTOMORO[#Headers]&amp;"]"),rowPointer2))</f>
        <v>0.125</v>
      </c>
      <c r="T308" s="4">
        <f ca="1">IF(INDEX(INDIRECT("ALL["&amp;ARTOMORO[#Headers]&amp;"]"),rowPointer2)="","",INDEX(INDIRECT("ALL["&amp;ARTOMORO[#Headers]&amp;"]"),rowPointer2))</f>
        <v>0.05</v>
      </c>
      <c r="U308" s="3" t="str">
        <f ca="1">IF(INDEX(INDIRECT("ALL["&amp;ARTOMORO[#Headers]&amp;"]"),rowPointer2)="","",INDEX(INDIRECT("ALL["&amp;ARTOMORO[#Headers]&amp;"]"),rowPointer2))</f>
        <v/>
      </c>
      <c r="V308" s="6" t="str">
        <f ca="1">IF(INDEX(INDIRECT("ALL["&amp;ARTOMORO[#Headers]&amp;"]"),rowPointer2)="","",INDEX(INDIRECT("ALL["&amp;ARTOMORO[#Headers]&amp;"]"),rowPointer2))</f>
        <v/>
      </c>
    </row>
    <row r="309" spans="1:22" x14ac:dyDescent="0.25">
      <c r="A309" s="7">
        <v>496</v>
      </c>
      <c r="C309" t="str">
        <f ca="1">INDEX(INDIRECT("ALL["&amp;ARTOMORO[#Headers]&amp;"]"),rowPointer2)</f>
        <v/>
      </c>
      <c r="D309" s="2">
        <f ca="1">INDEX(INDIRECT("ALL["&amp;ARTOMORO[#Headers]&amp;"]"),rowPointer2)</f>
        <v>44944</v>
      </c>
      <c r="E309" s="2" t="str">
        <f ca="1">IF(ARTOMORO[[#This Row],[TGL MASUK_H]]&gt;D308,ARTOMORO[[#This Row],[TGL MASUK_H]],IF(ARTOMORO[[#This Row],[ID]]=42,ARTOMORO[[#This Row],[TGL MASUK_H]],""))</f>
        <v/>
      </c>
      <c r="F309" s="6" t="str">
        <f ca="1">IF(INDEX(INDIRECT("ALL["&amp;ARTOMORO[#Headers]&amp;"]"),rowPointer2)="","",INDEX(INDIRECT("ALL["&amp;ARTOMORO[#Headers]&amp;"]"),rowPointer2))</f>
        <v/>
      </c>
      <c r="G309" s="6" t="str">
        <f ca="1">IF(INDEX(INDIRECT("ALL["&amp;ARTOMORO[#Headers]&amp;"]"),rowPointer2)="","",INDEX(INDIRECT("ALL["&amp;ARTOMORO[#Headers]&amp;"]"),rowPointer2))</f>
        <v/>
      </c>
      <c r="H309" s="6" t="str">
        <f ca="1">IF(INDEX(INDIRECT("ALL["&amp;ARTOMORO[#Headers]&amp;"]"),rowPointer2)="","",INDEX(INDIRECT("ALL["&amp;ARTOMORO[#Headers]&amp;"]"),rowPointer2))</f>
        <v/>
      </c>
      <c r="I309" s="6" t="str">
        <f ca="1">IF(INDEX(INDIRECT("ALL["&amp;ARTOMORO[#Headers]&amp;"]"),rowPointer2)="","",INDEX(INDIRECT("ALL["&amp;ARTOMORO[#Headers]&amp;"]"),rowPointer2))</f>
        <v/>
      </c>
      <c r="J309" s="2" t="str">
        <f ca="1">IF(INDEX(INDIRECT("ALL["&amp;ARTOMORO[#Headers]&amp;"]"),rowPointer2)="","",INDEX(INDIRECT("ALL["&amp;ARTOMORO[#Headers]&amp;"]"),rowPointer2))</f>
        <v/>
      </c>
      <c r="K309" s="6" t="str">
        <f ca="1">IF(INDEX(INDIRECT("ALL["&amp;ARTOMORO[#Headers]&amp;"]"),rowPointer2)="","",INDEX(INDIRECT("ALL["&amp;ARTOMORO[#Headers]&amp;"]"),rowPointer2))</f>
        <v/>
      </c>
      <c r="L309" s="6" t="str">
        <f ca="1">IF(INDEX(INDIRECT("ALL["&amp;ARTOMORO[#Headers]&amp;"]"),rowPointer2)="","",INDEX(INDIRECT("ALL["&amp;ARTOMORO[#Headers]&amp;"]"),rowPointer2))</f>
        <v>CUTTER L-500 JK</v>
      </c>
      <c r="M309" s="6">
        <f ca="1">IF(INDEX(INDIRECT("ALL["&amp;ARTOMORO[#Headers]&amp;"]"),rowPointer2)="","",INDEX(INDIRECT("ALL["&amp;ARTOMORO[#Headers]&amp;"]"),rowPointer2))</f>
        <v>1</v>
      </c>
      <c r="N309" s="6">
        <f ca="1">IF(INDEX(INDIRECT("ALL["&amp;ARTOMORO[#Headers]&amp;"]"),rowPointer2)="","",INDEX(INDIRECT("ALL["&amp;ARTOMORO[#Headers]&amp;"]"),rowPointer2))</f>
        <v>24</v>
      </c>
      <c r="O309" s="6" t="str">
        <f ca="1">IF(INDEX(INDIRECT("ALL["&amp;ARTOMORO[#Headers]&amp;"]"),rowPointer2)="","",INDEX(INDIRECT("ALL["&amp;ARTOMORO[#Headers]&amp;"]"),rowPointer2))</f>
        <v>DZ</v>
      </c>
      <c r="P309" s="3">
        <f ca="1">IF(INDEX(INDIRECT("ALL["&amp;ARTOMORO[#Headers]&amp;"]"),rowPointer2)="","",INDEX(INDIRECT("ALL["&amp;ARTOMORO[#Headers]&amp;"]"),rowPointer2))</f>
        <v>162000</v>
      </c>
      <c r="Q309" s="3" t="str">
        <f ca="1">IF(INDEX(INDIRECT("ALL["&amp;ARTOMORO[#Headers]&amp;"]"),rowPointer2)="","",INDEX(INDIRECT("ALL["&amp;ARTOMORO[#Headers]&amp;"]"),rowPointer2))</f>
        <v/>
      </c>
      <c r="R309" s="6" t="str">
        <f ca="1">IF(INDEX(INDIRECT("ALL["&amp;ARTOMORO[#Headers]&amp;"]"),rowPointer2)="","",INDEX(INDIRECT("ALL["&amp;ARTOMORO[#Headers]&amp;"]"),rowPointer2))</f>
        <v>24 DZ</v>
      </c>
      <c r="S309" s="4">
        <f ca="1">IF(INDEX(INDIRECT("ALL["&amp;ARTOMORO[#Headers]&amp;"]"),rowPointer2)="","",INDEX(INDIRECT("ALL["&amp;ARTOMORO[#Headers]&amp;"]"),rowPointer2))</f>
        <v>0.125</v>
      </c>
      <c r="T309" s="4">
        <f ca="1">IF(INDEX(INDIRECT("ALL["&amp;ARTOMORO[#Headers]&amp;"]"),rowPointer2)="","",INDEX(INDIRECT("ALL["&amp;ARTOMORO[#Headers]&amp;"]"),rowPointer2))</f>
        <v>0.05</v>
      </c>
      <c r="U309" s="3" t="str">
        <f ca="1">IF(INDEX(INDIRECT("ALL["&amp;ARTOMORO[#Headers]&amp;"]"),rowPointer2)="","",INDEX(INDIRECT("ALL["&amp;ARTOMORO[#Headers]&amp;"]"),rowPointer2))</f>
        <v/>
      </c>
      <c r="V309" s="6" t="str">
        <f ca="1">IF(INDEX(INDIRECT("ALL["&amp;ARTOMORO[#Headers]&amp;"]"),rowPointer2)="","",INDEX(INDIRECT("ALL["&amp;ARTOMORO[#Headers]&amp;"]"),rowPointer2))</f>
        <v/>
      </c>
    </row>
    <row r="310" spans="1:22" x14ac:dyDescent="0.25">
      <c r="A310" s="7">
        <v>497</v>
      </c>
      <c r="C310" t="str">
        <f ca="1">INDEX(INDIRECT("ALL["&amp;ARTOMORO[#Headers]&amp;"]"),rowPointer2)</f>
        <v/>
      </c>
      <c r="D310" s="2">
        <f ca="1">INDEX(INDIRECT("ALL["&amp;ARTOMORO[#Headers]&amp;"]"),rowPointer2)</f>
        <v>44944</v>
      </c>
      <c r="E310" s="2" t="str">
        <f ca="1">IF(ARTOMORO[[#This Row],[TGL MASUK_H]]&gt;D309,ARTOMORO[[#This Row],[TGL MASUK_H]],IF(ARTOMORO[[#This Row],[ID]]=42,ARTOMORO[[#This Row],[TGL MASUK_H]],""))</f>
        <v/>
      </c>
      <c r="F310" s="6" t="str">
        <f ca="1">IF(INDEX(INDIRECT("ALL["&amp;ARTOMORO[#Headers]&amp;"]"),rowPointer2)="","",INDEX(INDIRECT("ALL["&amp;ARTOMORO[#Headers]&amp;"]"),rowPointer2))</f>
        <v/>
      </c>
      <c r="G310" s="6" t="str">
        <f ca="1">IF(INDEX(INDIRECT("ALL["&amp;ARTOMORO[#Headers]&amp;"]"),rowPointer2)="","",INDEX(INDIRECT("ALL["&amp;ARTOMORO[#Headers]&amp;"]"),rowPointer2))</f>
        <v/>
      </c>
      <c r="H310" s="6" t="str">
        <f ca="1">IF(INDEX(INDIRECT("ALL["&amp;ARTOMORO[#Headers]&amp;"]"),rowPointer2)="","",INDEX(INDIRECT("ALL["&amp;ARTOMORO[#Headers]&amp;"]"),rowPointer2))</f>
        <v/>
      </c>
      <c r="I310" s="6" t="str">
        <f ca="1">IF(INDEX(INDIRECT("ALL["&amp;ARTOMORO[#Headers]&amp;"]"),rowPointer2)="","",INDEX(INDIRECT("ALL["&amp;ARTOMORO[#Headers]&amp;"]"),rowPointer2))</f>
        <v/>
      </c>
      <c r="J310" s="2" t="str">
        <f ca="1">IF(INDEX(INDIRECT("ALL["&amp;ARTOMORO[#Headers]&amp;"]"),rowPointer2)="","",INDEX(INDIRECT("ALL["&amp;ARTOMORO[#Headers]&amp;"]"),rowPointer2))</f>
        <v/>
      </c>
      <c r="K310" s="6" t="str">
        <f ca="1">IF(INDEX(INDIRECT("ALL["&amp;ARTOMORO[#Headers]&amp;"]"),rowPointer2)="","",INDEX(INDIRECT("ALL["&amp;ARTOMORO[#Headers]&amp;"]"),rowPointer2))</f>
        <v/>
      </c>
      <c r="L310" s="6" t="str">
        <f ca="1">IF(INDEX(INDIRECT("ALL["&amp;ARTOMORO[#Headers]&amp;"]"),rowPointer2)="","",INDEX(INDIRECT("ALL["&amp;ARTOMORO[#Headers]&amp;"]"),rowPointer2))</f>
        <v>CUTTER BLADE L-150 AM (L) JK</v>
      </c>
      <c r="M310" s="6" t="str">
        <f ca="1">IF(INDEX(INDIRECT("ALL["&amp;ARTOMORO[#Headers]&amp;"]"),rowPointer2)="","",INDEX(INDIRECT("ALL["&amp;ARTOMORO[#Headers]&amp;"]"),rowPointer2))</f>
        <v/>
      </c>
      <c r="N310" s="6">
        <f ca="1">IF(INDEX(INDIRECT("ALL["&amp;ARTOMORO[#Headers]&amp;"]"),rowPointer2)="","",INDEX(INDIRECT("ALL["&amp;ARTOMORO[#Headers]&amp;"]"),rowPointer2))</f>
        <v>24</v>
      </c>
      <c r="O310" s="6" t="str">
        <f ca="1">IF(INDEX(INDIRECT("ALL["&amp;ARTOMORO[#Headers]&amp;"]"),rowPointer2)="","",INDEX(INDIRECT("ALL["&amp;ARTOMORO[#Headers]&amp;"]"),rowPointer2))</f>
        <v>DZ</v>
      </c>
      <c r="P310" s="3" t="str">
        <f ca="1">IF(INDEX(INDIRECT("ALL["&amp;ARTOMORO[#Headers]&amp;"]"),rowPointer2)="","",INDEX(INDIRECT("ALL["&amp;ARTOMORO[#Headers]&amp;"]"),rowPointer2))</f>
        <v/>
      </c>
      <c r="Q310" s="3" t="str">
        <f ca="1">IF(INDEX(INDIRECT("ALL["&amp;ARTOMORO[#Headers]&amp;"]"),rowPointer2)="","",INDEX(INDIRECT("ALL["&amp;ARTOMORO[#Headers]&amp;"]"),rowPointer2))</f>
        <v/>
      </c>
      <c r="R310" s="6" t="str">
        <f ca="1">IF(INDEX(INDIRECT("ALL["&amp;ARTOMORO[#Headers]&amp;"]"),rowPointer2)="","",INDEX(INDIRECT("ALL["&amp;ARTOMORO[#Headers]&amp;"]"),rowPointer2))</f>
        <v>40 DZ</v>
      </c>
      <c r="S310" s="4" t="str">
        <f ca="1">IF(INDEX(INDIRECT("ALL["&amp;ARTOMORO[#Headers]&amp;"]"),rowPointer2)="","",INDEX(INDIRECT("ALL["&amp;ARTOMORO[#Headers]&amp;"]"),rowPointer2))</f>
        <v/>
      </c>
      <c r="T310" s="4" t="str">
        <f ca="1">IF(INDEX(INDIRECT("ALL["&amp;ARTOMORO[#Headers]&amp;"]"),rowPointer2)="","",INDEX(INDIRECT("ALL["&amp;ARTOMORO[#Headers]&amp;"]"),rowPointer2))</f>
        <v/>
      </c>
      <c r="U310" s="3" t="str">
        <f ca="1">IF(INDEX(INDIRECT("ALL["&amp;ARTOMORO[#Headers]&amp;"]"),rowPointer2)="","",INDEX(INDIRECT("ALL["&amp;ARTOMORO[#Headers]&amp;"]"),rowPointer2))</f>
        <v/>
      </c>
      <c r="V310" s="6" t="str">
        <f ca="1">IF(INDEX(INDIRECT("ALL["&amp;ARTOMORO[#Headers]&amp;"]"),rowPointer2)="","",INDEX(INDIRECT("ALL["&amp;ARTOMORO[#Headers]&amp;"]"),rowPointer2))</f>
        <v>BONUS CUTTER L-500 JK</v>
      </c>
    </row>
    <row r="311" spans="1:22" x14ac:dyDescent="0.25">
      <c r="A311" s="7">
        <v>498</v>
      </c>
      <c r="C311" t="str">
        <f ca="1">INDEX(INDIRECT("ALL["&amp;ARTOMORO[#Headers]&amp;"]"),rowPointer2)</f>
        <v/>
      </c>
      <c r="D311" s="2">
        <f ca="1">INDEX(INDIRECT("ALL["&amp;ARTOMORO[#Headers]&amp;"]"),rowPointer2)</f>
        <v>44944</v>
      </c>
      <c r="E311" s="2" t="str">
        <f ca="1">IF(ARTOMORO[[#This Row],[TGL MASUK_H]]&gt;D310,ARTOMORO[[#This Row],[TGL MASUK_H]],IF(ARTOMORO[[#This Row],[ID]]=42,ARTOMORO[[#This Row],[TGL MASUK_H]],""))</f>
        <v/>
      </c>
      <c r="F311" s="6" t="str">
        <f ca="1">IF(INDEX(INDIRECT("ALL["&amp;ARTOMORO[#Headers]&amp;"]"),rowPointer2)="","",INDEX(INDIRECT("ALL["&amp;ARTOMORO[#Headers]&amp;"]"),rowPointer2))</f>
        <v/>
      </c>
      <c r="G311" s="6" t="str">
        <f ca="1">IF(INDEX(INDIRECT("ALL["&amp;ARTOMORO[#Headers]&amp;"]"),rowPointer2)="","",INDEX(INDIRECT("ALL["&amp;ARTOMORO[#Headers]&amp;"]"),rowPointer2))</f>
        <v/>
      </c>
      <c r="H311" s="6" t="str">
        <f ca="1">IF(INDEX(INDIRECT("ALL["&amp;ARTOMORO[#Headers]&amp;"]"),rowPointer2)="","",INDEX(INDIRECT("ALL["&amp;ARTOMORO[#Headers]&amp;"]"),rowPointer2))</f>
        <v/>
      </c>
      <c r="I311" s="6" t="str">
        <f ca="1">IF(INDEX(INDIRECT("ALL["&amp;ARTOMORO[#Headers]&amp;"]"),rowPointer2)="","",INDEX(INDIRECT("ALL["&amp;ARTOMORO[#Headers]&amp;"]"),rowPointer2))</f>
        <v/>
      </c>
      <c r="J311" s="2" t="str">
        <f ca="1">IF(INDEX(INDIRECT("ALL["&amp;ARTOMORO[#Headers]&amp;"]"),rowPointer2)="","",INDEX(INDIRECT("ALL["&amp;ARTOMORO[#Headers]&amp;"]"),rowPointer2))</f>
        <v/>
      </c>
      <c r="K311" s="6" t="str">
        <f ca="1">IF(INDEX(INDIRECT("ALL["&amp;ARTOMORO[#Headers]&amp;"]"),rowPointer2)="","",INDEX(INDIRECT("ALL["&amp;ARTOMORO[#Headers]&amp;"]"),rowPointer2))</f>
        <v/>
      </c>
      <c r="L311" s="6" t="str">
        <f ca="1">IF(INDEX(INDIRECT("ALL["&amp;ARTOMORO[#Headers]&amp;"]"),rowPointer2)="","",INDEX(INDIRECT("ALL["&amp;ARTOMORO[#Headers]&amp;"]"),rowPointer2))</f>
        <v/>
      </c>
      <c r="M311" s="6" t="str">
        <f ca="1">IF(INDEX(INDIRECT("ALL["&amp;ARTOMORO[#Headers]&amp;"]"),rowPointer2)="","",INDEX(INDIRECT("ALL["&amp;ARTOMORO[#Headers]&amp;"]"),rowPointer2))</f>
        <v/>
      </c>
      <c r="N311" s="6" t="str">
        <f ca="1">IF(INDEX(INDIRECT("ALL["&amp;ARTOMORO[#Headers]&amp;"]"),rowPointer2)="","",INDEX(INDIRECT("ALL["&amp;ARTOMORO[#Headers]&amp;"]"),rowPointer2))</f>
        <v/>
      </c>
      <c r="O311" s="6" t="str">
        <f ca="1">IF(INDEX(INDIRECT("ALL["&amp;ARTOMORO[#Headers]&amp;"]"),rowPointer2)="","",INDEX(INDIRECT("ALL["&amp;ARTOMORO[#Headers]&amp;"]"),rowPointer2))</f>
        <v/>
      </c>
      <c r="P311" s="3" t="str">
        <f ca="1">IF(INDEX(INDIRECT("ALL["&amp;ARTOMORO[#Headers]&amp;"]"),rowPointer2)="","",INDEX(INDIRECT("ALL["&amp;ARTOMORO[#Headers]&amp;"]"),rowPointer2))</f>
        <v/>
      </c>
      <c r="Q311" s="3" t="str">
        <f ca="1">IF(INDEX(INDIRECT("ALL["&amp;ARTOMORO[#Headers]&amp;"]"),rowPointer2)="","",INDEX(INDIRECT("ALL["&amp;ARTOMORO[#Headers]&amp;"]"),rowPointer2))</f>
        <v/>
      </c>
      <c r="R311" s="6" t="str">
        <f ca="1">IF(INDEX(INDIRECT("ALL["&amp;ARTOMORO[#Headers]&amp;"]"),rowPointer2)="","",INDEX(INDIRECT("ALL["&amp;ARTOMORO[#Headers]&amp;"]"),rowPointer2))</f>
        <v/>
      </c>
      <c r="S311" s="4" t="str">
        <f ca="1">IF(INDEX(INDIRECT("ALL["&amp;ARTOMORO[#Headers]&amp;"]"),rowPointer2)="","",INDEX(INDIRECT("ALL["&amp;ARTOMORO[#Headers]&amp;"]"),rowPointer2))</f>
        <v/>
      </c>
      <c r="T311" s="4" t="str">
        <f ca="1">IF(INDEX(INDIRECT("ALL["&amp;ARTOMORO[#Headers]&amp;"]"),rowPointer2)="","",INDEX(INDIRECT("ALL["&amp;ARTOMORO[#Headers]&amp;"]"),rowPointer2))</f>
        <v/>
      </c>
      <c r="U311" s="3" t="str">
        <f ca="1">IF(INDEX(INDIRECT("ALL["&amp;ARTOMORO[#Headers]&amp;"]"),rowPointer2)="","",INDEX(INDIRECT("ALL["&amp;ARTOMORO[#Headers]&amp;"]"),rowPointer2))</f>
        <v/>
      </c>
      <c r="V311" s="6" t="str">
        <f ca="1">IF(INDEX(INDIRECT("ALL["&amp;ARTOMORO[#Headers]&amp;"]"),rowPointer2)="","",INDEX(INDIRECT("ALL["&amp;ARTOMORO[#Headers]&amp;"]"),rowPointer2))</f>
        <v/>
      </c>
    </row>
    <row r="312" spans="1:22" x14ac:dyDescent="0.25">
      <c r="A312" s="7">
        <v>499</v>
      </c>
      <c r="C312">
        <f ca="1">INDEX(INDIRECT("ALL["&amp;ARTOMORO[#Headers]&amp;"]"),rowPointer2)</f>
        <v>499</v>
      </c>
      <c r="D312" s="2">
        <f ca="1">INDEX(INDIRECT("ALL["&amp;ARTOMORO[#Headers]&amp;"]"),rowPointer2)</f>
        <v>44944</v>
      </c>
      <c r="E312" s="2" t="str">
        <f ca="1">IF(ARTOMORO[[#This Row],[TGL MASUK_H]]&gt;D311,ARTOMORO[[#This Row],[TGL MASUK_H]],IF(ARTOMORO[[#This Row],[ID]]=42,ARTOMORO[[#This Row],[TGL MASUK_H]],""))</f>
        <v/>
      </c>
      <c r="F312" s="6" t="str">
        <f ca="1">IF(INDEX(INDIRECT("ALL["&amp;ARTOMORO[#Headers]&amp;"]"),rowPointer2)="","",INDEX(INDIRECT("ALL["&amp;ARTOMORO[#Headers]&amp;"]"),rowPointer2))</f>
        <v>KALINDO SUKSES</v>
      </c>
      <c r="G312" s="6" t="str">
        <f ca="1">IF(INDEX(INDIRECT("ALL["&amp;ARTOMORO[#Headers]&amp;"]"),rowPointer2)="","",INDEX(INDIRECT("ALL["&amp;ARTOMORO[#Headers]&amp;"]"),rowPointer2))</f>
        <v>ARTO MORO</v>
      </c>
      <c r="H312" s="6" t="str">
        <f ca="1">IF(INDEX(INDIRECT("ALL["&amp;ARTOMORO[#Headers]&amp;"]"),rowPointer2)="","",INDEX(INDIRECT("ALL["&amp;ARTOMORO[#Headers]&amp;"]"),rowPointer2))</f>
        <v>SN23010133</v>
      </c>
      <c r="I312" s="6" t="str">
        <f ca="1">IF(INDEX(INDIRECT("ALL["&amp;ARTOMORO[#Headers]&amp;"]"),rowPointer2)="","",INDEX(INDIRECT("ALL["&amp;ARTOMORO[#Headers]&amp;"]"),rowPointer2))</f>
        <v/>
      </c>
      <c r="J312" s="2">
        <f ca="1">IF(INDEX(INDIRECT("ALL["&amp;ARTOMORO[#Headers]&amp;"]"),rowPointer2)="","",INDEX(INDIRECT("ALL["&amp;ARTOMORO[#Headers]&amp;"]"),rowPointer2))</f>
        <v>44939</v>
      </c>
      <c r="K312" s="6" t="str">
        <f ca="1">IF(INDEX(INDIRECT("ALL["&amp;ARTOMORO[#Headers]&amp;"]"),rowPointer2)="","",INDEX(INDIRECT("ALL["&amp;ARTOMORO[#Headers]&amp;"]"),rowPointer2))</f>
        <v/>
      </c>
      <c r="L312" s="6" t="str">
        <f ca="1">IF(INDEX(INDIRECT("ALL["&amp;ARTOMORO[#Headers]&amp;"]"),rowPointer2)="","",INDEX(INDIRECT("ALL["&amp;ARTOMORO[#Headers]&amp;"]"),rowPointer2))</f>
        <v>CALCULATOR JOYKO CC-40</v>
      </c>
      <c r="M312" s="6">
        <f ca="1">IF(INDEX(INDIRECT("ALL["&amp;ARTOMORO[#Headers]&amp;"]"),rowPointer2)="","",INDEX(INDIRECT("ALL["&amp;ARTOMORO[#Headers]&amp;"]"),rowPointer2))</f>
        <v>1</v>
      </c>
      <c r="N312" s="6">
        <f ca="1">IF(INDEX(INDIRECT("ALL["&amp;ARTOMORO[#Headers]&amp;"]"),rowPointer2)="","",INDEX(INDIRECT("ALL["&amp;ARTOMORO[#Headers]&amp;"]"),rowPointer2))</f>
        <v>80</v>
      </c>
      <c r="O312" s="6" t="str">
        <f ca="1">IF(INDEX(INDIRECT("ALL["&amp;ARTOMORO[#Headers]&amp;"]"),rowPointer2)="","",INDEX(INDIRECT("ALL["&amp;ARTOMORO[#Headers]&amp;"]"),rowPointer2))</f>
        <v>PCS</v>
      </c>
      <c r="P312" s="3">
        <f ca="1">IF(INDEX(INDIRECT("ALL["&amp;ARTOMORO[#Headers]&amp;"]"),rowPointer2)="","",INDEX(INDIRECT("ALL["&amp;ARTOMORO[#Headers]&amp;"]"),rowPointer2))</f>
        <v>55000</v>
      </c>
      <c r="Q312" s="3" t="str">
        <f ca="1">IF(INDEX(INDIRECT("ALL["&amp;ARTOMORO[#Headers]&amp;"]"),rowPointer2)="","",INDEX(INDIRECT("ALL["&amp;ARTOMORO[#Headers]&amp;"]"),rowPointer2))</f>
        <v/>
      </c>
      <c r="R312" s="6" t="str">
        <f ca="1">IF(INDEX(INDIRECT("ALL["&amp;ARTOMORO[#Headers]&amp;"]"),rowPointer2)="","",INDEX(INDIRECT("ALL["&amp;ARTOMORO[#Headers]&amp;"]"),rowPointer2))</f>
        <v>4 BOX X 20 PCS</v>
      </c>
      <c r="S312" s="4">
        <f ca="1">IF(INDEX(INDIRECT("ALL["&amp;ARTOMORO[#Headers]&amp;"]"),rowPointer2)="","",INDEX(INDIRECT("ALL["&amp;ARTOMORO[#Headers]&amp;"]"),rowPointer2))</f>
        <v>0.125</v>
      </c>
      <c r="T312" s="4">
        <f ca="1">IF(INDEX(INDIRECT("ALL["&amp;ARTOMORO[#Headers]&amp;"]"),rowPointer2)="","",INDEX(INDIRECT("ALL["&amp;ARTOMORO[#Headers]&amp;"]"),rowPointer2))</f>
        <v>0.05</v>
      </c>
      <c r="U312" s="3" t="str">
        <f ca="1">IF(INDEX(INDIRECT("ALL["&amp;ARTOMORO[#Headers]&amp;"]"),rowPointer2)="","",INDEX(INDIRECT("ALL["&amp;ARTOMORO[#Headers]&amp;"]"),rowPointer2))</f>
        <v/>
      </c>
      <c r="V312" s="6" t="str">
        <f ca="1">IF(INDEX(INDIRECT("ALL["&amp;ARTOMORO[#Headers]&amp;"]"),rowPointer2)="","",INDEX(INDIRECT("ALL["&amp;ARTOMORO[#Headers]&amp;"]"),rowPointer2))</f>
        <v/>
      </c>
    </row>
    <row r="313" spans="1:22" x14ac:dyDescent="0.25">
      <c r="A313" s="7">
        <v>500</v>
      </c>
      <c r="C313" t="str">
        <f ca="1">INDEX(INDIRECT("ALL["&amp;ARTOMORO[#Headers]&amp;"]"),rowPointer2)</f>
        <v/>
      </c>
      <c r="D313" s="2">
        <f ca="1">INDEX(INDIRECT("ALL["&amp;ARTOMORO[#Headers]&amp;"]"),rowPointer2)</f>
        <v>44944</v>
      </c>
      <c r="E313" s="2" t="str">
        <f ca="1">IF(ARTOMORO[[#This Row],[TGL MASUK_H]]&gt;D312,ARTOMORO[[#This Row],[TGL MASUK_H]],IF(ARTOMORO[[#This Row],[ID]]=42,ARTOMORO[[#This Row],[TGL MASUK_H]],""))</f>
        <v/>
      </c>
      <c r="F313" s="6" t="str">
        <f ca="1">IF(INDEX(INDIRECT("ALL["&amp;ARTOMORO[#Headers]&amp;"]"),rowPointer2)="","",INDEX(INDIRECT("ALL["&amp;ARTOMORO[#Headers]&amp;"]"),rowPointer2))</f>
        <v/>
      </c>
      <c r="G313" s="6" t="str">
        <f ca="1">IF(INDEX(INDIRECT("ALL["&amp;ARTOMORO[#Headers]&amp;"]"),rowPointer2)="","",INDEX(INDIRECT("ALL["&amp;ARTOMORO[#Headers]&amp;"]"),rowPointer2))</f>
        <v/>
      </c>
      <c r="H313" s="6" t="str">
        <f ca="1">IF(INDEX(INDIRECT("ALL["&amp;ARTOMORO[#Headers]&amp;"]"),rowPointer2)="","",INDEX(INDIRECT("ALL["&amp;ARTOMORO[#Headers]&amp;"]"),rowPointer2))</f>
        <v/>
      </c>
      <c r="I313" s="6" t="str">
        <f ca="1">IF(INDEX(INDIRECT("ALL["&amp;ARTOMORO[#Headers]&amp;"]"),rowPointer2)="","",INDEX(INDIRECT("ALL["&amp;ARTOMORO[#Headers]&amp;"]"),rowPointer2))</f>
        <v/>
      </c>
      <c r="J313" s="2" t="str">
        <f ca="1">IF(INDEX(INDIRECT("ALL["&amp;ARTOMORO[#Headers]&amp;"]"),rowPointer2)="","",INDEX(INDIRECT("ALL["&amp;ARTOMORO[#Headers]&amp;"]"),rowPointer2))</f>
        <v/>
      </c>
      <c r="K313" s="6" t="str">
        <f ca="1">IF(INDEX(INDIRECT("ALL["&amp;ARTOMORO[#Headers]&amp;"]"),rowPointer2)="","",INDEX(INDIRECT("ALL["&amp;ARTOMORO[#Headers]&amp;"]"),rowPointer2))</f>
        <v/>
      </c>
      <c r="L313" s="6" t="str">
        <f ca="1">IF(INDEX(INDIRECT("ALL["&amp;ARTOMORO[#Headers]&amp;"]"),rowPointer2)="","",INDEX(INDIRECT("ALL["&amp;ARTOMORO[#Headers]&amp;"]"),rowPointer2))</f>
        <v>CALCULATOR JOYKO CC-41</v>
      </c>
      <c r="M313" s="6">
        <f ca="1">IF(INDEX(INDIRECT("ALL["&amp;ARTOMORO[#Headers]&amp;"]"),rowPointer2)="","",INDEX(INDIRECT("ALL["&amp;ARTOMORO[#Headers]&amp;"]"),rowPointer2))</f>
        <v>1</v>
      </c>
      <c r="N313" s="6">
        <f ca="1">IF(INDEX(INDIRECT("ALL["&amp;ARTOMORO[#Headers]&amp;"]"),rowPointer2)="","",INDEX(INDIRECT("ALL["&amp;ARTOMORO[#Headers]&amp;"]"),rowPointer2))</f>
        <v>60</v>
      </c>
      <c r="O313" s="6" t="str">
        <f ca="1">IF(INDEX(INDIRECT("ALL["&amp;ARTOMORO[#Headers]&amp;"]"),rowPointer2)="","",INDEX(INDIRECT("ALL["&amp;ARTOMORO[#Headers]&amp;"]"),rowPointer2))</f>
        <v>PCS</v>
      </c>
      <c r="P313" s="3">
        <f ca="1">IF(INDEX(INDIRECT("ALL["&amp;ARTOMORO[#Headers]&amp;"]"),rowPointer2)="","",INDEX(INDIRECT("ALL["&amp;ARTOMORO[#Headers]&amp;"]"),rowPointer2))</f>
        <v>74000</v>
      </c>
      <c r="Q313" s="3" t="str">
        <f ca="1">IF(INDEX(INDIRECT("ALL["&amp;ARTOMORO[#Headers]&amp;"]"),rowPointer2)="","",INDEX(INDIRECT("ALL["&amp;ARTOMORO[#Headers]&amp;"]"),rowPointer2))</f>
        <v/>
      </c>
      <c r="R313" s="6" t="str">
        <f ca="1">IF(INDEX(INDIRECT("ALL["&amp;ARTOMORO[#Headers]&amp;"]"),rowPointer2)="","",INDEX(INDIRECT("ALL["&amp;ARTOMORO[#Headers]&amp;"]"),rowPointer2))</f>
        <v>6 BOX X 10 PCS</v>
      </c>
      <c r="S313" s="4">
        <f ca="1">IF(INDEX(INDIRECT("ALL["&amp;ARTOMORO[#Headers]&amp;"]"),rowPointer2)="","",INDEX(INDIRECT("ALL["&amp;ARTOMORO[#Headers]&amp;"]"),rowPointer2))</f>
        <v>0.125</v>
      </c>
      <c r="T313" s="4">
        <f ca="1">IF(INDEX(INDIRECT("ALL["&amp;ARTOMORO[#Headers]&amp;"]"),rowPointer2)="","",INDEX(INDIRECT("ALL["&amp;ARTOMORO[#Headers]&amp;"]"),rowPointer2))</f>
        <v>0.05</v>
      </c>
      <c r="U313" s="3" t="str">
        <f ca="1">IF(INDEX(INDIRECT("ALL["&amp;ARTOMORO[#Headers]&amp;"]"),rowPointer2)="","",INDEX(INDIRECT("ALL["&amp;ARTOMORO[#Headers]&amp;"]"),rowPointer2))</f>
        <v/>
      </c>
      <c r="V313" s="6" t="str">
        <f ca="1">IF(INDEX(INDIRECT("ALL["&amp;ARTOMORO[#Headers]&amp;"]"),rowPointer2)="","",INDEX(INDIRECT("ALL["&amp;ARTOMORO[#Headers]&amp;"]"),rowPointer2))</f>
        <v/>
      </c>
    </row>
    <row r="314" spans="1:22" x14ac:dyDescent="0.25">
      <c r="A314" s="7">
        <v>501</v>
      </c>
      <c r="C314" t="str">
        <f ca="1">INDEX(INDIRECT("ALL["&amp;ARTOMORO[#Headers]&amp;"]"),rowPointer2)</f>
        <v/>
      </c>
      <c r="D314" s="2">
        <f ca="1">INDEX(INDIRECT("ALL["&amp;ARTOMORO[#Headers]&amp;"]"),rowPointer2)</f>
        <v>44944</v>
      </c>
      <c r="E314" s="2" t="str">
        <f ca="1">IF(ARTOMORO[[#This Row],[TGL MASUK_H]]&gt;D313,ARTOMORO[[#This Row],[TGL MASUK_H]],IF(ARTOMORO[[#This Row],[ID]]=42,ARTOMORO[[#This Row],[TGL MASUK_H]],""))</f>
        <v/>
      </c>
      <c r="F314" s="6" t="str">
        <f ca="1">IF(INDEX(INDIRECT("ALL["&amp;ARTOMORO[#Headers]&amp;"]"),rowPointer2)="","",INDEX(INDIRECT("ALL["&amp;ARTOMORO[#Headers]&amp;"]"),rowPointer2))</f>
        <v/>
      </c>
      <c r="G314" s="6" t="str">
        <f ca="1">IF(INDEX(INDIRECT("ALL["&amp;ARTOMORO[#Headers]&amp;"]"),rowPointer2)="","",INDEX(INDIRECT("ALL["&amp;ARTOMORO[#Headers]&amp;"]"),rowPointer2))</f>
        <v/>
      </c>
      <c r="H314" s="6" t="str">
        <f ca="1">IF(INDEX(INDIRECT("ALL["&amp;ARTOMORO[#Headers]&amp;"]"),rowPointer2)="","",INDEX(INDIRECT("ALL["&amp;ARTOMORO[#Headers]&amp;"]"),rowPointer2))</f>
        <v/>
      </c>
      <c r="I314" s="6" t="str">
        <f ca="1">IF(INDEX(INDIRECT("ALL["&amp;ARTOMORO[#Headers]&amp;"]"),rowPointer2)="","",INDEX(INDIRECT("ALL["&amp;ARTOMORO[#Headers]&amp;"]"),rowPointer2))</f>
        <v/>
      </c>
      <c r="J314" s="2" t="str">
        <f ca="1">IF(INDEX(INDIRECT("ALL["&amp;ARTOMORO[#Headers]&amp;"]"),rowPointer2)="","",INDEX(INDIRECT("ALL["&amp;ARTOMORO[#Headers]&amp;"]"),rowPointer2))</f>
        <v/>
      </c>
      <c r="K314" s="6" t="str">
        <f ca="1">IF(INDEX(INDIRECT("ALL["&amp;ARTOMORO[#Headers]&amp;"]"),rowPointer2)="","",INDEX(INDIRECT("ALL["&amp;ARTOMORO[#Headers]&amp;"]"),rowPointer2))</f>
        <v/>
      </c>
      <c r="L314" s="6" t="str">
        <f ca="1">IF(INDEX(INDIRECT("ALL["&amp;ARTOMORO[#Headers]&amp;"]"),rowPointer2)="","",INDEX(INDIRECT("ALL["&amp;ARTOMORO[#Headers]&amp;"]"),rowPointer2))</f>
        <v>CALCULATOR JOYKO CC-47 CO BLUE</v>
      </c>
      <c r="M314" s="6" t="str">
        <f ca="1">IF(INDEX(INDIRECT("ALL["&amp;ARTOMORO[#Headers]&amp;"]"),rowPointer2)="","",INDEX(INDIRECT("ALL["&amp;ARTOMORO[#Headers]&amp;"]"),rowPointer2))</f>
        <v/>
      </c>
      <c r="N314" s="6">
        <f ca="1">IF(INDEX(INDIRECT("ALL["&amp;ARTOMORO[#Headers]&amp;"]"),rowPointer2)="","",INDEX(INDIRECT("ALL["&amp;ARTOMORO[#Headers]&amp;"]"),rowPointer2))</f>
        <v>40</v>
      </c>
      <c r="O314" s="6" t="str">
        <f ca="1">IF(INDEX(INDIRECT("ALL["&amp;ARTOMORO[#Headers]&amp;"]"),rowPointer2)="","",INDEX(INDIRECT("ALL["&amp;ARTOMORO[#Headers]&amp;"]"),rowPointer2))</f>
        <v>PCS</v>
      </c>
      <c r="P314" s="3">
        <f ca="1">IF(INDEX(INDIRECT("ALL["&amp;ARTOMORO[#Headers]&amp;"]"),rowPointer2)="","",INDEX(INDIRECT("ALL["&amp;ARTOMORO[#Headers]&amp;"]"),rowPointer2))</f>
        <v>32500</v>
      </c>
      <c r="Q314" s="3" t="str">
        <f ca="1">IF(INDEX(INDIRECT("ALL["&amp;ARTOMORO[#Headers]&amp;"]"),rowPointer2)="","",INDEX(INDIRECT("ALL["&amp;ARTOMORO[#Headers]&amp;"]"),rowPointer2))</f>
        <v/>
      </c>
      <c r="R314" s="6" t="str">
        <f ca="1">IF(INDEX(INDIRECT("ALL["&amp;ARTOMORO[#Headers]&amp;"]"),rowPointer2)="","",INDEX(INDIRECT("ALL["&amp;ARTOMORO[#Headers]&amp;"]"),rowPointer2))</f>
        <v>6 BOX X 20 PCS</v>
      </c>
      <c r="S314" s="4">
        <f ca="1">IF(INDEX(INDIRECT("ALL["&amp;ARTOMORO[#Headers]&amp;"]"),rowPointer2)="","",INDEX(INDIRECT("ALL["&amp;ARTOMORO[#Headers]&amp;"]"),rowPointer2))</f>
        <v>0.125</v>
      </c>
      <c r="T314" s="4">
        <f ca="1">IF(INDEX(INDIRECT("ALL["&amp;ARTOMORO[#Headers]&amp;"]"),rowPointer2)="","",INDEX(INDIRECT("ALL["&amp;ARTOMORO[#Headers]&amp;"]"),rowPointer2))</f>
        <v>0.05</v>
      </c>
      <c r="U314" s="3" t="str">
        <f ca="1">IF(INDEX(INDIRECT("ALL["&amp;ARTOMORO[#Headers]&amp;"]"),rowPointer2)="","",INDEX(INDIRECT("ALL["&amp;ARTOMORO[#Headers]&amp;"]"),rowPointer2))</f>
        <v/>
      </c>
      <c r="V314" s="6" t="str">
        <f ca="1">IF(INDEX(INDIRECT("ALL["&amp;ARTOMORO[#Headers]&amp;"]"),rowPointer2)="","",INDEX(INDIRECT("ALL["&amp;ARTOMORO[#Headers]&amp;"]"),rowPointer2))</f>
        <v/>
      </c>
    </row>
    <row r="315" spans="1:22" x14ac:dyDescent="0.25">
      <c r="A315" s="7">
        <v>502</v>
      </c>
      <c r="C315" t="str">
        <f ca="1">INDEX(INDIRECT("ALL["&amp;ARTOMORO[#Headers]&amp;"]"),rowPointer2)</f>
        <v/>
      </c>
      <c r="D315" s="2">
        <f ca="1">INDEX(INDIRECT("ALL["&amp;ARTOMORO[#Headers]&amp;"]"),rowPointer2)</f>
        <v>44944</v>
      </c>
      <c r="E315" s="2" t="str">
        <f ca="1">IF(ARTOMORO[[#This Row],[TGL MASUK_H]]&gt;D314,ARTOMORO[[#This Row],[TGL MASUK_H]],IF(ARTOMORO[[#This Row],[ID]]=42,ARTOMORO[[#This Row],[TGL MASUK_H]],""))</f>
        <v/>
      </c>
      <c r="F315" s="6" t="str">
        <f ca="1">IF(INDEX(INDIRECT("ALL["&amp;ARTOMORO[#Headers]&amp;"]"),rowPointer2)="","",INDEX(INDIRECT("ALL["&amp;ARTOMORO[#Headers]&amp;"]"),rowPointer2))</f>
        <v/>
      </c>
      <c r="G315" s="6" t="str">
        <f ca="1">IF(INDEX(INDIRECT("ALL["&amp;ARTOMORO[#Headers]&amp;"]"),rowPointer2)="","",INDEX(INDIRECT("ALL["&amp;ARTOMORO[#Headers]&amp;"]"),rowPointer2))</f>
        <v/>
      </c>
      <c r="H315" s="6" t="str">
        <f ca="1">IF(INDEX(INDIRECT("ALL["&amp;ARTOMORO[#Headers]&amp;"]"),rowPointer2)="","",INDEX(INDIRECT("ALL["&amp;ARTOMORO[#Headers]&amp;"]"),rowPointer2))</f>
        <v/>
      </c>
      <c r="I315" s="6" t="str">
        <f ca="1">IF(INDEX(INDIRECT("ALL["&amp;ARTOMORO[#Headers]&amp;"]"),rowPointer2)="","",INDEX(INDIRECT("ALL["&amp;ARTOMORO[#Headers]&amp;"]"),rowPointer2))</f>
        <v/>
      </c>
      <c r="J315" s="2" t="str">
        <f ca="1">IF(INDEX(INDIRECT("ALL["&amp;ARTOMORO[#Headers]&amp;"]"),rowPointer2)="","",INDEX(INDIRECT("ALL["&amp;ARTOMORO[#Headers]&amp;"]"),rowPointer2))</f>
        <v/>
      </c>
      <c r="K315" s="6" t="str">
        <f ca="1">IF(INDEX(INDIRECT("ALL["&amp;ARTOMORO[#Headers]&amp;"]"),rowPointer2)="","",INDEX(INDIRECT("ALL["&amp;ARTOMORO[#Headers]&amp;"]"),rowPointer2))</f>
        <v/>
      </c>
      <c r="L315" s="6" t="str">
        <f ca="1">IF(INDEX(INDIRECT("ALL["&amp;ARTOMORO[#Headers]&amp;"]"),rowPointer2)="","",INDEX(INDIRECT("ALL["&amp;ARTOMORO[#Headers]&amp;"]"),rowPointer2))</f>
        <v>CALCULATOR JOYKO CC-47 CO GREEN</v>
      </c>
      <c r="M315" s="6" t="str">
        <f ca="1">IF(INDEX(INDIRECT("ALL["&amp;ARTOMORO[#Headers]&amp;"]"),rowPointer2)="","",INDEX(INDIRECT("ALL["&amp;ARTOMORO[#Headers]&amp;"]"),rowPointer2))</f>
        <v/>
      </c>
      <c r="N315" s="6">
        <f ca="1">IF(INDEX(INDIRECT("ALL["&amp;ARTOMORO[#Headers]&amp;"]"),rowPointer2)="","",INDEX(INDIRECT("ALL["&amp;ARTOMORO[#Headers]&amp;"]"),rowPointer2))</f>
        <v>40</v>
      </c>
      <c r="O315" s="6" t="str">
        <f ca="1">IF(INDEX(INDIRECT("ALL["&amp;ARTOMORO[#Headers]&amp;"]"),rowPointer2)="","",INDEX(INDIRECT("ALL["&amp;ARTOMORO[#Headers]&amp;"]"),rowPointer2))</f>
        <v>PCS</v>
      </c>
      <c r="P315" s="3">
        <f ca="1">IF(INDEX(INDIRECT("ALL["&amp;ARTOMORO[#Headers]&amp;"]"),rowPointer2)="","",INDEX(INDIRECT("ALL["&amp;ARTOMORO[#Headers]&amp;"]"),rowPointer2))</f>
        <v>32500</v>
      </c>
      <c r="Q315" s="3" t="str">
        <f ca="1">IF(INDEX(INDIRECT("ALL["&amp;ARTOMORO[#Headers]&amp;"]"),rowPointer2)="","",INDEX(INDIRECT("ALL["&amp;ARTOMORO[#Headers]&amp;"]"),rowPointer2))</f>
        <v/>
      </c>
      <c r="R315" s="6" t="str">
        <f ca="1">IF(INDEX(INDIRECT("ALL["&amp;ARTOMORO[#Headers]&amp;"]"),rowPointer2)="","",INDEX(INDIRECT("ALL["&amp;ARTOMORO[#Headers]&amp;"]"),rowPointer2))</f>
        <v>6 BOX X 20 PCS</v>
      </c>
      <c r="S315" s="4">
        <f ca="1">IF(INDEX(INDIRECT("ALL["&amp;ARTOMORO[#Headers]&amp;"]"),rowPointer2)="","",INDEX(INDIRECT("ALL["&amp;ARTOMORO[#Headers]&amp;"]"),rowPointer2))</f>
        <v>0.125</v>
      </c>
      <c r="T315" s="4">
        <f ca="1">IF(INDEX(INDIRECT("ALL["&amp;ARTOMORO[#Headers]&amp;"]"),rowPointer2)="","",INDEX(INDIRECT("ALL["&amp;ARTOMORO[#Headers]&amp;"]"),rowPointer2))</f>
        <v>0.05</v>
      </c>
      <c r="U315" s="3" t="str">
        <f ca="1">IF(INDEX(INDIRECT("ALL["&amp;ARTOMORO[#Headers]&amp;"]"),rowPointer2)="","",INDEX(INDIRECT("ALL["&amp;ARTOMORO[#Headers]&amp;"]"),rowPointer2))</f>
        <v/>
      </c>
      <c r="V315" s="6" t="str">
        <f ca="1">IF(INDEX(INDIRECT("ALL["&amp;ARTOMORO[#Headers]&amp;"]"),rowPointer2)="","",INDEX(INDIRECT("ALL["&amp;ARTOMORO[#Headers]&amp;"]"),rowPointer2))</f>
        <v/>
      </c>
    </row>
    <row r="316" spans="1:22" x14ac:dyDescent="0.25">
      <c r="A316" s="7">
        <v>503</v>
      </c>
      <c r="C316" t="str">
        <f ca="1">INDEX(INDIRECT("ALL["&amp;ARTOMORO[#Headers]&amp;"]"),rowPointer2)</f>
        <v/>
      </c>
      <c r="D316" s="2">
        <f ca="1">INDEX(INDIRECT("ALL["&amp;ARTOMORO[#Headers]&amp;"]"),rowPointer2)</f>
        <v>44944</v>
      </c>
      <c r="E316" s="2" t="str">
        <f ca="1">IF(ARTOMORO[[#This Row],[TGL MASUK_H]]&gt;D315,ARTOMORO[[#This Row],[TGL MASUK_H]],IF(ARTOMORO[[#This Row],[ID]]=42,ARTOMORO[[#This Row],[TGL MASUK_H]],""))</f>
        <v/>
      </c>
      <c r="F316" s="6" t="str">
        <f ca="1">IF(INDEX(INDIRECT("ALL["&amp;ARTOMORO[#Headers]&amp;"]"),rowPointer2)="","",INDEX(INDIRECT("ALL["&amp;ARTOMORO[#Headers]&amp;"]"),rowPointer2))</f>
        <v/>
      </c>
      <c r="G316" s="6" t="str">
        <f ca="1">IF(INDEX(INDIRECT("ALL["&amp;ARTOMORO[#Headers]&amp;"]"),rowPointer2)="","",INDEX(INDIRECT("ALL["&amp;ARTOMORO[#Headers]&amp;"]"),rowPointer2))</f>
        <v/>
      </c>
      <c r="H316" s="6" t="str">
        <f ca="1">IF(INDEX(INDIRECT("ALL["&amp;ARTOMORO[#Headers]&amp;"]"),rowPointer2)="","",INDEX(INDIRECT("ALL["&amp;ARTOMORO[#Headers]&amp;"]"),rowPointer2))</f>
        <v/>
      </c>
      <c r="I316" s="6" t="str">
        <f ca="1">IF(INDEX(INDIRECT("ALL["&amp;ARTOMORO[#Headers]&amp;"]"),rowPointer2)="","",INDEX(INDIRECT("ALL["&amp;ARTOMORO[#Headers]&amp;"]"),rowPointer2))</f>
        <v/>
      </c>
      <c r="J316" s="2" t="str">
        <f ca="1">IF(INDEX(INDIRECT("ALL["&amp;ARTOMORO[#Headers]&amp;"]"),rowPointer2)="","",INDEX(INDIRECT("ALL["&amp;ARTOMORO[#Headers]&amp;"]"),rowPointer2))</f>
        <v/>
      </c>
      <c r="K316" s="6" t="str">
        <f ca="1">IF(INDEX(INDIRECT("ALL["&amp;ARTOMORO[#Headers]&amp;"]"),rowPointer2)="","",INDEX(INDIRECT("ALL["&amp;ARTOMORO[#Headers]&amp;"]"),rowPointer2))</f>
        <v/>
      </c>
      <c r="L316" s="6" t="str">
        <f ca="1">IF(INDEX(INDIRECT("ALL["&amp;ARTOMORO[#Headers]&amp;"]"),rowPointer2)="","",INDEX(INDIRECT("ALL["&amp;ARTOMORO[#Headers]&amp;"]"),rowPointer2))</f>
        <v>CALCULATOR JOYKO CC-47 CO RED</v>
      </c>
      <c r="M316" s="6" t="str">
        <f ca="1">IF(INDEX(INDIRECT("ALL["&amp;ARTOMORO[#Headers]&amp;"]"),rowPointer2)="","",INDEX(INDIRECT("ALL["&amp;ARTOMORO[#Headers]&amp;"]"),rowPointer2))</f>
        <v/>
      </c>
      <c r="N316" s="6">
        <f ca="1">IF(INDEX(INDIRECT("ALL["&amp;ARTOMORO[#Headers]&amp;"]"),rowPointer2)="","",INDEX(INDIRECT("ALL["&amp;ARTOMORO[#Headers]&amp;"]"),rowPointer2))</f>
        <v>40</v>
      </c>
      <c r="O316" s="6" t="str">
        <f ca="1">IF(INDEX(INDIRECT("ALL["&amp;ARTOMORO[#Headers]&amp;"]"),rowPointer2)="","",INDEX(INDIRECT("ALL["&amp;ARTOMORO[#Headers]&amp;"]"),rowPointer2))</f>
        <v>PCS</v>
      </c>
      <c r="P316" s="3">
        <f ca="1">IF(INDEX(INDIRECT("ALL["&amp;ARTOMORO[#Headers]&amp;"]"),rowPointer2)="","",INDEX(INDIRECT("ALL["&amp;ARTOMORO[#Headers]&amp;"]"),rowPointer2))</f>
        <v>32500</v>
      </c>
      <c r="Q316" s="3" t="str">
        <f ca="1">IF(INDEX(INDIRECT("ALL["&amp;ARTOMORO[#Headers]&amp;"]"),rowPointer2)="","",INDEX(INDIRECT("ALL["&amp;ARTOMORO[#Headers]&amp;"]"),rowPointer2))</f>
        <v/>
      </c>
      <c r="R316" s="6" t="str">
        <f ca="1">IF(INDEX(INDIRECT("ALL["&amp;ARTOMORO[#Headers]&amp;"]"),rowPointer2)="","",INDEX(INDIRECT("ALL["&amp;ARTOMORO[#Headers]&amp;"]"),rowPointer2))</f>
        <v>6 BOX X 20 PCS</v>
      </c>
      <c r="S316" s="4">
        <f ca="1">IF(INDEX(INDIRECT("ALL["&amp;ARTOMORO[#Headers]&amp;"]"),rowPointer2)="","",INDEX(INDIRECT("ALL["&amp;ARTOMORO[#Headers]&amp;"]"),rowPointer2))</f>
        <v>0.125</v>
      </c>
      <c r="T316" s="4">
        <f ca="1">IF(INDEX(INDIRECT("ALL["&amp;ARTOMORO[#Headers]&amp;"]"),rowPointer2)="","",INDEX(INDIRECT("ALL["&amp;ARTOMORO[#Headers]&amp;"]"),rowPointer2))</f>
        <v>0.05</v>
      </c>
      <c r="U316" s="3" t="str">
        <f ca="1">IF(INDEX(INDIRECT("ALL["&amp;ARTOMORO[#Headers]&amp;"]"),rowPointer2)="","",INDEX(INDIRECT("ALL["&amp;ARTOMORO[#Headers]&amp;"]"),rowPointer2))</f>
        <v/>
      </c>
      <c r="V316" s="6" t="str">
        <f ca="1">IF(INDEX(INDIRECT("ALL["&amp;ARTOMORO[#Headers]&amp;"]"),rowPointer2)="","",INDEX(INDIRECT("ALL["&amp;ARTOMORO[#Headers]&amp;"]"),rowPointer2))</f>
        <v/>
      </c>
    </row>
    <row r="317" spans="1:22" x14ac:dyDescent="0.25">
      <c r="A317" s="7">
        <v>504</v>
      </c>
      <c r="C317" t="str">
        <f ca="1">INDEX(INDIRECT("ALL["&amp;ARTOMORO[#Headers]&amp;"]"),rowPointer2)</f>
        <v/>
      </c>
      <c r="D317" s="2">
        <f ca="1">INDEX(INDIRECT("ALL["&amp;ARTOMORO[#Headers]&amp;"]"),rowPointer2)</f>
        <v>44944</v>
      </c>
      <c r="E317" s="2" t="str">
        <f ca="1">IF(ARTOMORO[[#This Row],[TGL MASUK_H]]&gt;D316,ARTOMORO[[#This Row],[TGL MASUK_H]],IF(ARTOMORO[[#This Row],[ID]]=42,ARTOMORO[[#This Row],[TGL MASUK_H]],""))</f>
        <v/>
      </c>
      <c r="F317" s="6" t="str">
        <f ca="1">IF(INDEX(INDIRECT("ALL["&amp;ARTOMORO[#Headers]&amp;"]"),rowPointer2)="","",INDEX(INDIRECT("ALL["&amp;ARTOMORO[#Headers]&amp;"]"),rowPointer2))</f>
        <v/>
      </c>
      <c r="G317" s="6" t="str">
        <f ca="1">IF(INDEX(INDIRECT("ALL["&amp;ARTOMORO[#Headers]&amp;"]"),rowPointer2)="","",INDEX(INDIRECT("ALL["&amp;ARTOMORO[#Headers]&amp;"]"),rowPointer2))</f>
        <v/>
      </c>
      <c r="H317" s="6" t="str">
        <f ca="1">IF(INDEX(INDIRECT("ALL["&amp;ARTOMORO[#Headers]&amp;"]"),rowPointer2)="","",INDEX(INDIRECT("ALL["&amp;ARTOMORO[#Headers]&amp;"]"),rowPointer2))</f>
        <v/>
      </c>
      <c r="I317" s="6" t="str">
        <f ca="1">IF(INDEX(INDIRECT("ALL["&amp;ARTOMORO[#Headers]&amp;"]"),rowPointer2)="","",INDEX(INDIRECT("ALL["&amp;ARTOMORO[#Headers]&amp;"]"),rowPointer2))</f>
        <v/>
      </c>
      <c r="J317" s="2" t="str">
        <f ca="1">IF(INDEX(INDIRECT("ALL["&amp;ARTOMORO[#Headers]&amp;"]"),rowPointer2)="","",INDEX(INDIRECT("ALL["&amp;ARTOMORO[#Headers]&amp;"]"),rowPointer2))</f>
        <v/>
      </c>
      <c r="K317" s="6" t="str">
        <f ca="1">IF(INDEX(INDIRECT("ALL["&amp;ARTOMORO[#Headers]&amp;"]"),rowPointer2)="","",INDEX(INDIRECT("ALL["&amp;ARTOMORO[#Headers]&amp;"]"),rowPointer2))</f>
        <v/>
      </c>
      <c r="L317" s="6" t="str">
        <f ca="1">IF(INDEX(INDIRECT("ALL["&amp;ARTOMORO[#Headers]&amp;"]"),rowPointer2)="","",INDEX(INDIRECT("ALL["&amp;ARTOMORO[#Headers]&amp;"]"),rowPointer2))</f>
        <v>CALCULATOR JOYKO CC-46</v>
      </c>
      <c r="M317" s="6">
        <f ca="1">IF(INDEX(INDIRECT("ALL["&amp;ARTOMORO[#Headers]&amp;"]"),rowPointer2)="","",INDEX(INDIRECT("ALL["&amp;ARTOMORO[#Headers]&amp;"]"),rowPointer2))</f>
        <v>1</v>
      </c>
      <c r="N317" s="6">
        <f ca="1">IF(INDEX(INDIRECT("ALL["&amp;ARTOMORO[#Headers]&amp;"]"),rowPointer2)="","",INDEX(INDIRECT("ALL["&amp;ARTOMORO[#Headers]&amp;"]"),rowPointer2))</f>
        <v>120</v>
      </c>
      <c r="O317" s="6" t="str">
        <f ca="1">IF(INDEX(INDIRECT("ALL["&amp;ARTOMORO[#Headers]&amp;"]"),rowPointer2)="","",INDEX(INDIRECT("ALL["&amp;ARTOMORO[#Headers]&amp;"]"),rowPointer2))</f>
        <v>PCS</v>
      </c>
      <c r="P317" s="3">
        <f ca="1">IF(INDEX(INDIRECT("ALL["&amp;ARTOMORO[#Headers]&amp;"]"),rowPointer2)="","",INDEX(INDIRECT("ALL["&amp;ARTOMORO[#Headers]&amp;"]"),rowPointer2))</f>
        <v>52000</v>
      </c>
      <c r="Q317" s="3" t="str">
        <f ca="1">IF(INDEX(INDIRECT("ALL["&amp;ARTOMORO[#Headers]&amp;"]"),rowPointer2)="","",INDEX(INDIRECT("ALL["&amp;ARTOMORO[#Headers]&amp;"]"),rowPointer2))</f>
        <v/>
      </c>
      <c r="R317" s="6" t="str">
        <f ca="1">IF(INDEX(INDIRECT("ALL["&amp;ARTOMORO[#Headers]&amp;"]"),rowPointer2)="","",INDEX(INDIRECT("ALL["&amp;ARTOMORO[#Headers]&amp;"]"),rowPointer2))</f>
        <v>6 BOX X 20 PCS</v>
      </c>
      <c r="S317" s="4">
        <f ca="1">IF(INDEX(INDIRECT("ALL["&amp;ARTOMORO[#Headers]&amp;"]"),rowPointer2)="","",INDEX(INDIRECT("ALL["&amp;ARTOMORO[#Headers]&amp;"]"),rowPointer2))</f>
        <v>0.125</v>
      </c>
      <c r="T317" s="4">
        <f ca="1">IF(INDEX(INDIRECT("ALL["&amp;ARTOMORO[#Headers]&amp;"]"),rowPointer2)="","",INDEX(INDIRECT("ALL["&amp;ARTOMORO[#Headers]&amp;"]"),rowPointer2))</f>
        <v>0.05</v>
      </c>
      <c r="U317" s="3" t="str">
        <f ca="1">IF(INDEX(INDIRECT("ALL["&amp;ARTOMORO[#Headers]&amp;"]"),rowPointer2)="","",INDEX(INDIRECT("ALL["&amp;ARTOMORO[#Headers]&amp;"]"),rowPointer2))</f>
        <v/>
      </c>
      <c r="V317" s="6" t="str">
        <f ca="1">IF(INDEX(INDIRECT("ALL["&amp;ARTOMORO[#Headers]&amp;"]"),rowPointer2)="","",INDEX(INDIRECT("ALL["&amp;ARTOMORO[#Headers]&amp;"]"),rowPointer2))</f>
        <v/>
      </c>
    </row>
    <row r="318" spans="1:22" x14ac:dyDescent="0.25">
      <c r="A318" s="7">
        <v>505</v>
      </c>
      <c r="C318" t="str">
        <f ca="1">INDEX(INDIRECT("ALL["&amp;ARTOMORO[#Headers]&amp;"]"),rowPointer2)</f>
        <v/>
      </c>
      <c r="D318" s="2">
        <f ca="1">INDEX(INDIRECT("ALL["&amp;ARTOMORO[#Headers]&amp;"]"),rowPointer2)</f>
        <v>44944</v>
      </c>
      <c r="E318" s="2" t="str">
        <f ca="1">IF(ARTOMORO[[#This Row],[TGL MASUK_H]]&gt;D317,ARTOMORO[[#This Row],[TGL MASUK_H]],IF(ARTOMORO[[#This Row],[ID]]=42,ARTOMORO[[#This Row],[TGL MASUK_H]],""))</f>
        <v/>
      </c>
      <c r="F318" s="6" t="str">
        <f ca="1">IF(INDEX(INDIRECT("ALL["&amp;ARTOMORO[#Headers]&amp;"]"),rowPointer2)="","",INDEX(INDIRECT("ALL["&amp;ARTOMORO[#Headers]&amp;"]"),rowPointer2))</f>
        <v/>
      </c>
      <c r="G318" s="6" t="str">
        <f ca="1">IF(INDEX(INDIRECT("ALL["&amp;ARTOMORO[#Headers]&amp;"]"),rowPointer2)="","",INDEX(INDIRECT("ALL["&amp;ARTOMORO[#Headers]&amp;"]"),rowPointer2))</f>
        <v/>
      </c>
      <c r="H318" s="6" t="str">
        <f ca="1">IF(INDEX(INDIRECT("ALL["&amp;ARTOMORO[#Headers]&amp;"]"),rowPointer2)="","",INDEX(INDIRECT("ALL["&amp;ARTOMORO[#Headers]&amp;"]"),rowPointer2))</f>
        <v/>
      </c>
      <c r="I318" s="6" t="str">
        <f ca="1">IF(INDEX(INDIRECT("ALL["&amp;ARTOMORO[#Headers]&amp;"]"),rowPointer2)="","",INDEX(INDIRECT("ALL["&amp;ARTOMORO[#Headers]&amp;"]"),rowPointer2))</f>
        <v/>
      </c>
      <c r="J318" s="2" t="str">
        <f ca="1">IF(INDEX(INDIRECT("ALL["&amp;ARTOMORO[#Headers]&amp;"]"),rowPointer2)="","",INDEX(INDIRECT("ALL["&amp;ARTOMORO[#Headers]&amp;"]"),rowPointer2))</f>
        <v/>
      </c>
      <c r="K318" s="6" t="str">
        <f ca="1">IF(INDEX(INDIRECT("ALL["&amp;ARTOMORO[#Headers]&amp;"]"),rowPointer2)="","",INDEX(INDIRECT("ALL["&amp;ARTOMORO[#Headers]&amp;"]"),rowPointer2))</f>
        <v/>
      </c>
      <c r="L318" s="6" t="str">
        <f ca="1">IF(INDEX(INDIRECT("ALL["&amp;ARTOMORO[#Headers]&amp;"]"),rowPointer2)="","",INDEX(INDIRECT("ALL["&amp;ARTOMORO[#Headers]&amp;"]"),rowPointer2))</f>
        <v>CALCULATOR JOYKO CC-810 CH</v>
      </c>
      <c r="M318" s="6">
        <f ca="1">IF(INDEX(INDIRECT("ALL["&amp;ARTOMORO[#Headers]&amp;"]"),rowPointer2)="","",INDEX(INDIRECT("ALL["&amp;ARTOMORO[#Headers]&amp;"]"),rowPointer2))</f>
        <v>1</v>
      </c>
      <c r="N318" s="6">
        <f ca="1">IF(INDEX(INDIRECT("ALL["&amp;ARTOMORO[#Headers]&amp;"]"),rowPointer2)="","",INDEX(INDIRECT("ALL["&amp;ARTOMORO[#Headers]&amp;"]"),rowPointer2))</f>
        <v>60</v>
      </c>
      <c r="O318" s="6" t="str">
        <f ca="1">IF(INDEX(INDIRECT("ALL["&amp;ARTOMORO[#Headers]&amp;"]"),rowPointer2)="","",INDEX(INDIRECT("ALL["&amp;ARTOMORO[#Headers]&amp;"]"),rowPointer2))</f>
        <v>PCS</v>
      </c>
      <c r="P318" s="3">
        <f ca="1">IF(INDEX(INDIRECT("ALL["&amp;ARTOMORO[#Headers]&amp;"]"),rowPointer2)="","",INDEX(INDIRECT("ALL["&amp;ARTOMORO[#Headers]&amp;"]"),rowPointer2))</f>
        <v>82000</v>
      </c>
      <c r="Q318" s="3" t="str">
        <f ca="1">IF(INDEX(INDIRECT("ALL["&amp;ARTOMORO[#Headers]&amp;"]"),rowPointer2)="","",INDEX(INDIRECT("ALL["&amp;ARTOMORO[#Headers]&amp;"]"),rowPointer2))</f>
        <v/>
      </c>
      <c r="R318" s="6" t="str">
        <f ca="1">IF(INDEX(INDIRECT("ALL["&amp;ARTOMORO[#Headers]&amp;"]"),rowPointer2)="","",INDEX(INDIRECT("ALL["&amp;ARTOMORO[#Headers]&amp;"]"),rowPointer2))</f>
        <v>6 BOX X 10 PCS</v>
      </c>
      <c r="S318" s="4">
        <f ca="1">IF(INDEX(INDIRECT("ALL["&amp;ARTOMORO[#Headers]&amp;"]"),rowPointer2)="","",INDEX(INDIRECT("ALL["&amp;ARTOMORO[#Headers]&amp;"]"),rowPointer2))</f>
        <v>0.125</v>
      </c>
      <c r="T318" s="4">
        <f ca="1">IF(INDEX(INDIRECT("ALL["&amp;ARTOMORO[#Headers]&amp;"]"),rowPointer2)="","",INDEX(INDIRECT("ALL["&amp;ARTOMORO[#Headers]&amp;"]"),rowPointer2))</f>
        <v>0.05</v>
      </c>
      <c r="U318" s="3" t="str">
        <f ca="1">IF(INDEX(INDIRECT("ALL["&amp;ARTOMORO[#Headers]&amp;"]"),rowPointer2)="","",INDEX(INDIRECT("ALL["&amp;ARTOMORO[#Headers]&amp;"]"),rowPointer2))</f>
        <v/>
      </c>
      <c r="V318" s="6" t="str">
        <f ca="1">IF(INDEX(INDIRECT("ALL["&amp;ARTOMORO[#Headers]&amp;"]"),rowPointer2)="","",INDEX(INDIRECT("ALL["&amp;ARTOMORO[#Headers]&amp;"]"),rowPointer2))</f>
        <v/>
      </c>
    </row>
    <row r="319" spans="1:22" x14ac:dyDescent="0.25">
      <c r="A319" s="7">
        <v>506</v>
      </c>
      <c r="C319" t="str">
        <f ca="1">INDEX(INDIRECT("ALL["&amp;ARTOMORO[#Headers]&amp;"]"),rowPointer2)</f>
        <v/>
      </c>
      <c r="D319" s="2">
        <f ca="1">INDEX(INDIRECT("ALL["&amp;ARTOMORO[#Headers]&amp;"]"),rowPointer2)</f>
        <v>44944</v>
      </c>
      <c r="E319" s="2" t="str">
        <f ca="1">IF(ARTOMORO[[#This Row],[TGL MASUK_H]]&gt;D318,ARTOMORO[[#This Row],[TGL MASUK_H]],IF(ARTOMORO[[#This Row],[ID]]=42,ARTOMORO[[#This Row],[TGL MASUK_H]],""))</f>
        <v/>
      </c>
      <c r="F319" s="6" t="str">
        <f ca="1">IF(INDEX(INDIRECT("ALL["&amp;ARTOMORO[#Headers]&amp;"]"),rowPointer2)="","",INDEX(INDIRECT("ALL["&amp;ARTOMORO[#Headers]&amp;"]"),rowPointer2))</f>
        <v/>
      </c>
      <c r="G319" s="6" t="str">
        <f ca="1">IF(INDEX(INDIRECT("ALL["&amp;ARTOMORO[#Headers]&amp;"]"),rowPointer2)="","",INDEX(INDIRECT("ALL["&amp;ARTOMORO[#Headers]&amp;"]"),rowPointer2))</f>
        <v/>
      </c>
      <c r="H319" s="6" t="str">
        <f ca="1">IF(INDEX(INDIRECT("ALL["&amp;ARTOMORO[#Headers]&amp;"]"),rowPointer2)="","",INDEX(INDIRECT("ALL["&amp;ARTOMORO[#Headers]&amp;"]"),rowPointer2))</f>
        <v/>
      </c>
      <c r="I319" s="6" t="str">
        <f ca="1">IF(INDEX(INDIRECT("ALL["&amp;ARTOMORO[#Headers]&amp;"]"),rowPointer2)="","",INDEX(INDIRECT("ALL["&amp;ARTOMORO[#Headers]&amp;"]"),rowPointer2))</f>
        <v/>
      </c>
      <c r="J319" s="2" t="str">
        <f ca="1">IF(INDEX(INDIRECT("ALL["&amp;ARTOMORO[#Headers]&amp;"]"),rowPointer2)="","",INDEX(INDIRECT("ALL["&amp;ARTOMORO[#Headers]&amp;"]"),rowPointer2))</f>
        <v/>
      </c>
      <c r="K319" s="6" t="str">
        <f ca="1">IF(INDEX(INDIRECT("ALL["&amp;ARTOMORO[#Headers]&amp;"]"),rowPointer2)="","",INDEX(INDIRECT("ALL["&amp;ARTOMORO[#Headers]&amp;"]"),rowPointer2))</f>
        <v/>
      </c>
      <c r="L319" s="6" t="str">
        <f ca="1">IF(INDEX(INDIRECT("ALL["&amp;ARTOMORO[#Headers]&amp;"]"),rowPointer2)="","",INDEX(INDIRECT("ALL["&amp;ARTOMORO[#Headers]&amp;"]"),rowPointer2))</f>
        <v/>
      </c>
      <c r="M319" s="6" t="str">
        <f ca="1">IF(INDEX(INDIRECT("ALL["&amp;ARTOMORO[#Headers]&amp;"]"),rowPointer2)="","",INDEX(INDIRECT("ALL["&amp;ARTOMORO[#Headers]&amp;"]"),rowPointer2))</f>
        <v/>
      </c>
      <c r="N319" s="6" t="str">
        <f ca="1">IF(INDEX(INDIRECT("ALL["&amp;ARTOMORO[#Headers]&amp;"]"),rowPointer2)="","",INDEX(INDIRECT("ALL["&amp;ARTOMORO[#Headers]&amp;"]"),rowPointer2))</f>
        <v/>
      </c>
      <c r="O319" s="6" t="str">
        <f ca="1">IF(INDEX(INDIRECT("ALL["&amp;ARTOMORO[#Headers]&amp;"]"),rowPointer2)="","",INDEX(INDIRECT("ALL["&amp;ARTOMORO[#Headers]&amp;"]"),rowPointer2))</f>
        <v/>
      </c>
      <c r="P319" s="3" t="str">
        <f ca="1">IF(INDEX(INDIRECT("ALL["&amp;ARTOMORO[#Headers]&amp;"]"),rowPointer2)="","",INDEX(INDIRECT("ALL["&amp;ARTOMORO[#Headers]&amp;"]"),rowPointer2))</f>
        <v/>
      </c>
      <c r="Q319" s="3" t="str">
        <f ca="1">IF(INDEX(INDIRECT("ALL["&amp;ARTOMORO[#Headers]&amp;"]"),rowPointer2)="","",INDEX(INDIRECT("ALL["&amp;ARTOMORO[#Headers]&amp;"]"),rowPointer2))</f>
        <v/>
      </c>
      <c r="R319" s="6" t="str">
        <f ca="1">IF(INDEX(INDIRECT("ALL["&amp;ARTOMORO[#Headers]&amp;"]"),rowPointer2)="","",INDEX(INDIRECT("ALL["&amp;ARTOMORO[#Headers]&amp;"]"),rowPointer2))</f>
        <v/>
      </c>
      <c r="S319" s="4" t="str">
        <f ca="1">IF(INDEX(INDIRECT("ALL["&amp;ARTOMORO[#Headers]&amp;"]"),rowPointer2)="","",INDEX(INDIRECT("ALL["&amp;ARTOMORO[#Headers]&amp;"]"),rowPointer2))</f>
        <v/>
      </c>
      <c r="T319" s="4" t="str">
        <f ca="1">IF(INDEX(INDIRECT("ALL["&amp;ARTOMORO[#Headers]&amp;"]"),rowPointer2)="","",INDEX(INDIRECT("ALL["&amp;ARTOMORO[#Headers]&amp;"]"),rowPointer2))</f>
        <v/>
      </c>
      <c r="U319" s="3" t="str">
        <f ca="1">IF(INDEX(INDIRECT("ALL["&amp;ARTOMORO[#Headers]&amp;"]"),rowPointer2)="","",INDEX(INDIRECT("ALL["&amp;ARTOMORO[#Headers]&amp;"]"),rowPointer2))</f>
        <v/>
      </c>
      <c r="V319" s="6" t="str">
        <f ca="1">IF(INDEX(INDIRECT("ALL["&amp;ARTOMORO[#Headers]&amp;"]"),rowPointer2)="","",INDEX(INDIRECT("ALL["&amp;ARTOMORO[#Headers]&amp;"]"),rowPointer2))</f>
        <v/>
      </c>
    </row>
    <row r="320" spans="1:22" x14ac:dyDescent="0.25">
      <c r="A320" s="7">
        <v>507</v>
      </c>
      <c r="C320">
        <f ca="1">INDEX(INDIRECT("ALL["&amp;ARTOMORO[#Headers]&amp;"]"),rowPointer2)</f>
        <v>507</v>
      </c>
      <c r="D320" s="2">
        <f ca="1">INDEX(INDIRECT("ALL["&amp;ARTOMORO[#Headers]&amp;"]"),rowPointer2)</f>
        <v>44944</v>
      </c>
      <c r="E320" s="2" t="str">
        <f ca="1">IF(ARTOMORO[[#This Row],[TGL MASUK_H]]&gt;D319,ARTOMORO[[#This Row],[TGL MASUK_H]],IF(ARTOMORO[[#This Row],[ID]]=42,ARTOMORO[[#This Row],[TGL MASUK_H]],""))</f>
        <v/>
      </c>
      <c r="F320" s="6" t="str">
        <f ca="1">IF(INDEX(INDIRECT("ALL["&amp;ARTOMORO[#Headers]&amp;"]"),rowPointer2)="","",INDEX(INDIRECT("ALL["&amp;ARTOMORO[#Headers]&amp;"]"),rowPointer2))</f>
        <v>ATALI MAKMUR</v>
      </c>
      <c r="G320" s="6" t="str">
        <f ca="1">IF(INDEX(INDIRECT("ALL["&amp;ARTOMORO[#Headers]&amp;"]"),rowPointer2)="","",INDEX(INDIRECT("ALL["&amp;ARTOMORO[#Headers]&amp;"]"),rowPointer2))</f>
        <v>ARTO MORO</v>
      </c>
      <c r="H320" s="6" t="str">
        <f ca="1">IF(INDEX(INDIRECT("ALL["&amp;ARTOMORO[#Headers]&amp;"]"),rowPointer2)="","",INDEX(INDIRECT("ALL["&amp;ARTOMORO[#Headers]&amp;"]"),rowPointer2))</f>
        <v>SA230100904</v>
      </c>
      <c r="I320" s="6" t="str">
        <f ca="1">IF(INDEX(INDIRECT("ALL["&amp;ARTOMORO[#Headers]&amp;"]"),rowPointer2)="","",INDEX(INDIRECT("ALL["&amp;ARTOMORO[#Headers]&amp;"]"),rowPointer2))</f>
        <v/>
      </c>
      <c r="J320" s="2">
        <f ca="1">IF(INDEX(INDIRECT("ALL["&amp;ARTOMORO[#Headers]&amp;"]"),rowPointer2)="","",INDEX(INDIRECT("ALL["&amp;ARTOMORO[#Headers]&amp;"]"),rowPointer2))</f>
        <v>44940</v>
      </c>
      <c r="K320" s="6" t="str">
        <f ca="1">IF(INDEX(INDIRECT("ALL["&amp;ARTOMORO[#Headers]&amp;"]"),rowPointer2)="","",INDEX(INDIRECT("ALL["&amp;ARTOMORO[#Headers]&amp;"]"),rowPointer2))</f>
        <v/>
      </c>
      <c r="L320" s="6" t="str">
        <f ca="1">IF(INDEX(INDIRECT("ALL["&amp;ARTOMORO[#Headers]&amp;"]"),rowPointer2)="","",INDEX(INDIRECT("ALL["&amp;ARTOMORO[#Headers]&amp;"]"),rowPointer2))</f>
        <v>CRAYON PUTAR TWCR-12S JK</v>
      </c>
      <c r="M320" s="6">
        <f ca="1">IF(INDEX(INDIRECT("ALL["&amp;ARTOMORO[#Headers]&amp;"]"),rowPointer2)="","",INDEX(INDIRECT("ALL["&amp;ARTOMORO[#Headers]&amp;"]"),rowPointer2))</f>
        <v>2</v>
      </c>
      <c r="N320" s="6">
        <f ca="1">IF(INDEX(INDIRECT("ALL["&amp;ARTOMORO[#Headers]&amp;"]"),rowPointer2)="","",INDEX(INDIRECT("ALL["&amp;ARTOMORO[#Headers]&amp;"]"),rowPointer2))</f>
        <v>288</v>
      </c>
      <c r="O320" s="6" t="str">
        <f ca="1">IF(INDEX(INDIRECT("ALL["&amp;ARTOMORO[#Headers]&amp;"]"),rowPointer2)="","",INDEX(INDIRECT("ALL["&amp;ARTOMORO[#Headers]&amp;"]"),rowPointer2))</f>
        <v>SET</v>
      </c>
      <c r="P320" s="3">
        <f ca="1">IF(INDEX(INDIRECT("ALL["&amp;ARTOMORO[#Headers]&amp;"]"),rowPointer2)="","",INDEX(INDIRECT("ALL["&amp;ARTOMORO[#Headers]&amp;"]"),rowPointer2))</f>
        <v>23900</v>
      </c>
      <c r="Q320" s="3" t="str">
        <f ca="1">IF(INDEX(INDIRECT("ALL["&amp;ARTOMORO[#Headers]&amp;"]"),rowPointer2)="","",INDEX(INDIRECT("ALL["&amp;ARTOMORO[#Headers]&amp;"]"),rowPointer2))</f>
        <v/>
      </c>
      <c r="R320" s="6" t="str">
        <f ca="1">IF(INDEX(INDIRECT("ALL["&amp;ARTOMORO[#Headers]&amp;"]"),rowPointer2)="","",INDEX(INDIRECT("ALL["&amp;ARTOMORO[#Headers]&amp;"]"),rowPointer2))</f>
        <v>12 BOX X 12 PCS</v>
      </c>
      <c r="S320" s="4">
        <f ca="1">IF(INDEX(INDIRECT("ALL["&amp;ARTOMORO[#Headers]&amp;"]"),rowPointer2)="","",INDEX(INDIRECT("ALL["&amp;ARTOMORO[#Headers]&amp;"]"),rowPointer2))</f>
        <v>0.125</v>
      </c>
      <c r="T320" s="4">
        <f ca="1">IF(INDEX(INDIRECT("ALL["&amp;ARTOMORO[#Headers]&amp;"]"),rowPointer2)="","",INDEX(INDIRECT("ALL["&amp;ARTOMORO[#Headers]&amp;"]"),rowPointer2))</f>
        <v>0.05</v>
      </c>
      <c r="U320" s="3" t="str">
        <f ca="1">IF(INDEX(INDIRECT("ALL["&amp;ARTOMORO[#Headers]&amp;"]"),rowPointer2)="","",INDEX(INDIRECT("ALL["&amp;ARTOMORO[#Headers]&amp;"]"),rowPointer2))</f>
        <v/>
      </c>
      <c r="V320" s="6" t="str">
        <f ca="1">IF(INDEX(INDIRECT("ALL["&amp;ARTOMORO[#Headers]&amp;"]"),rowPointer2)="","",INDEX(INDIRECT("ALL["&amp;ARTOMORO[#Headers]&amp;"]"),rowPointer2))</f>
        <v/>
      </c>
    </row>
    <row r="321" spans="1:22" x14ac:dyDescent="0.25">
      <c r="A321" s="7">
        <v>508</v>
      </c>
      <c r="C321" t="str">
        <f ca="1">INDEX(INDIRECT("ALL["&amp;ARTOMORO[#Headers]&amp;"]"),rowPointer2)</f>
        <v/>
      </c>
      <c r="D321" s="2">
        <f ca="1">INDEX(INDIRECT("ALL["&amp;ARTOMORO[#Headers]&amp;"]"),rowPointer2)</f>
        <v>44944</v>
      </c>
      <c r="E321" s="2" t="str">
        <f ca="1">IF(ARTOMORO[[#This Row],[TGL MASUK_H]]&gt;D320,ARTOMORO[[#This Row],[TGL MASUK_H]],IF(ARTOMORO[[#This Row],[ID]]=42,ARTOMORO[[#This Row],[TGL MASUK_H]],""))</f>
        <v/>
      </c>
      <c r="F321" s="6" t="str">
        <f ca="1">IF(INDEX(INDIRECT("ALL["&amp;ARTOMORO[#Headers]&amp;"]"),rowPointer2)="","",INDEX(INDIRECT("ALL["&amp;ARTOMORO[#Headers]&amp;"]"),rowPointer2))</f>
        <v/>
      </c>
      <c r="G321" s="6" t="str">
        <f ca="1">IF(INDEX(INDIRECT("ALL["&amp;ARTOMORO[#Headers]&amp;"]"),rowPointer2)="","",INDEX(INDIRECT("ALL["&amp;ARTOMORO[#Headers]&amp;"]"),rowPointer2))</f>
        <v/>
      </c>
      <c r="H321" s="6" t="str">
        <f ca="1">IF(INDEX(INDIRECT("ALL["&amp;ARTOMORO[#Headers]&amp;"]"),rowPointer2)="","",INDEX(INDIRECT("ALL["&amp;ARTOMORO[#Headers]&amp;"]"),rowPointer2))</f>
        <v/>
      </c>
      <c r="I321" s="6" t="str">
        <f ca="1">IF(INDEX(INDIRECT("ALL["&amp;ARTOMORO[#Headers]&amp;"]"),rowPointer2)="","",INDEX(INDIRECT("ALL["&amp;ARTOMORO[#Headers]&amp;"]"),rowPointer2))</f>
        <v/>
      </c>
      <c r="J321" s="2" t="str">
        <f ca="1">IF(INDEX(INDIRECT("ALL["&amp;ARTOMORO[#Headers]&amp;"]"),rowPointer2)="","",INDEX(INDIRECT("ALL["&amp;ARTOMORO[#Headers]&amp;"]"),rowPointer2))</f>
        <v/>
      </c>
      <c r="K321" s="6" t="str">
        <f ca="1">IF(INDEX(INDIRECT("ALL["&amp;ARTOMORO[#Headers]&amp;"]"),rowPointer2)="","",INDEX(INDIRECT("ALL["&amp;ARTOMORO[#Headers]&amp;"]"),rowPointer2))</f>
        <v/>
      </c>
      <c r="L321" s="6" t="str">
        <f ca="1">IF(INDEX(INDIRECT("ALL["&amp;ARTOMORO[#Headers]&amp;"]"),rowPointer2)="","",INDEX(INDIRECT("ALL["&amp;ARTOMORO[#Headers]&amp;"]"),rowPointer2))</f>
        <v>CRAYON PUTAR TWCR-12 MINI JK</v>
      </c>
      <c r="M321" s="6">
        <f ca="1">IF(INDEX(INDIRECT("ALL["&amp;ARTOMORO[#Headers]&amp;"]"),rowPointer2)="","",INDEX(INDIRECT("ALL["&amp;ARTOMORO[#Headers]&amp;"]"),rowPointer2))</f>
        <v>2</v>
      </c>
      <c r="N321" s="6">
        <f ca="1">IF(INDEX(INDIRECT("ALL["&amp;ARTOMORO[#Headers]&amp;"]"),rowPointer2)="","",INDEX(INDIRECT("ALL["&amp;ARTOMORO[#Headers]&amp;"]"),rowPointer2))</f>
        <v>288</v>
      </c>
      <c r="O321" s="6" t="str">
        <f ca="1">IF(INDEX(INDIRECT("ALL["&amp;ARTOMORO[#Headers]&amp;"]"),rowPointer2)="","",INDEX(INDIRECT("ALL["&amp;ARTOMORO[#Headers]&amp;"]"),rowPointer2))</f>
        <v>SET</v>
      </c>
      <c r="P321" s="3">
        <f ca="1">IF(INDEX(INDIRECT("ALL["&amp;ARTOMORO[#Headers]&amp;"]"),rowPointer2)="","",INDEX(INDIRECT("ALL["&amp;ARTOMORO[#Headers]&amp;"]"),rowPointer2))</f>
        <v>18600</v>
      </c>
      <c r="Q321" s="3" t="str">
        <f ca="1">IF(INDEX(INDIRECT("ALL["&amp;ARTOMORO[#Headers]&amp;"]"),rowPointer2)="","",INDEX(INDIRECT("ALL["&amp;ARTOMORO[#Headers]&amp;"]"),rowPointer2))</f>
        <v/>
      </c>
      <c r="R321" s="6" t="str">
        <f ca="1">IF(INDEX(INDIRECT("ALL["&amp;ARTOMORO[#Headers]&amp;"]"),rowPointer2)="","",INDEX(INDIRECT("ALL["&amp;ARTOMORO[#Headers]&amp;"]"),rowPointer2))</f>
        <v>12 BOX X 12 SET</v>
      </c>
      <c r="S321" s="4">
        <f ca="1">IF(INDEX(INDIRECT("ALL["&amp;ARTOMORO[#Headers]&amp;"]"),rowPointer2)="","",INDEX(INDIRECT("ALL["&amp;ARTOMORO[#Headers]&amp;"]"),rowPointer2))</f>
        <v>0.125</v>
      </c>
      <c r="T321" s="4">
        <f ca="1">IF(INDEX(INDIRECT("ALL["&amp;ARTOMORO[#Headers]&amp;"]"),rowPointer2)="","",INDEX(INDIRECT("ALL["&amp;ARTOMORO[#Headers]&amp;"]"),rowPointer2))</f>
        <v>0.05</v>
      </c>
      <c r="U321" s="3" t="str">
        <f ca="1">IF(INDEX(INDIRECT("ALL["&amp;ARTOMORO[#Headers]&amp;"]"),rowPointer2)="","",INDEX(INDIRECT("ALL["&amp;ARTOMORO[#Headers]&amp;"]"),rowPointer2))</f>
        <v/>
      </c>
      <c r="V321" s="6" t="str">
        <f ca="1">IF(INDEX(INDIRECT("ALL["&amp;ARTOMORO[#Headers]&amp;"]"),rowPointer2)="","",INDEX(INDIRECT("ALL["&amp;ARTOMORO[#Headers]&amp;"]"),rowPointer2))</f>
        <v/>
      </c>
    </row>
    <row r="322" spans="1:22" x14ac:dyDescent="0.25">
      <c r="A322" s="7">
        <v>509</v>
      </c>
      <c r="C322" t="str">
        <f ca="1">INDEX(INDIRECT("ALL["&amp;ARTOMORO[#Headers]&amp;"]"),rowPointer2)</f>
        <v/>
      </c>
      <c r="D322" s="2">
        <f ca="1">INDEX(INDIRECT("ALL["&amp;ARTOMORO[#Headers]&amp;"]"),rowPointer2)</f>
        <v>44944</v>
      </c>
      <c r="E322" s="2" t="str">
        <f ca="1">IF(ARTOMORO[[#This Row],[TGL MASUK_H]]&gt;D321,ARTOMORO[[#This Row],[TGL MASUK_H]],IF(ARTOMORO[[#This Row],[ID]]=42,ARTOMORO[[#This Row],[TGL MASUK_H]],""))</f>
        <v/>
      </c>
      <c r="F322" s="6" t="str">
        <f ca="1">IF(INDEX(INDIRECT("ALL["&amp;ARTOMORO[#Headers]&amp;"]"),rowPointer2)="","",INDEX(INDIRECT("ALL["&amp;ARTOMORO[#Headers]&amp;"]"),rowPointer2))</f>
        <v/>
      </c>
      <c r="G322" s="6" t="str">
        <f ca="1">IF(INDEX(INDIRECT("ALL["&amp;ARTOMORO[#Headers]&amp;"]"),rowPointer2)="","",INDEX(INDIRECT("ALL["&amp;ARTOMORO[#Headers]&amp;"]"),rowPointer2))</f>
        <v/>
      </c>
      <c r="H322" s="6" t="str">
        <f ca="1">IF(INDEX(INDIRECT("ALL["&amp;ARTOMORO[#Headers]&amp;"]"),rowPointer2)="","",INDEX(INDIRECT("ALL["&amp;ARTOMORO[#Headers]&amp;"]"),rowPointer2))</f>
        <v/>
      </c>
      <c r="I322" s="6" t="str">
        <f ca="1">IF(INDEX(INDIRECT("ALL["&amp;ARTOMORO[#Headers]&amp;"]"),rowPointer2)="","",INDEX(INDIRECT("ALL["&amp;ARTOMORO[#Headers]&amp;"]"),rowPointer2))</f>
        <v/>
      </c>
      <c r="J322" s="2" t="str">
        <f ca="1">IF(INDEX(INDIRECT("ALL["&amp;ARTOMORO[#Headers]&amp;"]"),rowPointer2)="","",INDEX(INDIRECT("ALL["&amp;ARTOMORO[#Headers]&amp;"]"),rowPointer2))</f>
        <v/>
      </c>
      <c r="K322" s="6" t="str">
        <f ca="1">IF(INDEX(INDIRECT("ALL["&amp;ARTOMORO[#Headers]&amp;"]"),rowPointer2)="","",INDEX(INDIRECT("ALL["&amp;ARTOMORO[#Headers]&amp;"]"),rowPointer2))</f>
        <v/>
      </c>
      <c r="L322" s="6" t="str">
        <f ca="1">IF(INDEX(INDIRECT("ALL["&amp;ARTOMORO[#Headers]&amp;"]"),rowPointer2)="","",INDEX(INDIRECT("ALL["&amp;ARTOMORO[#Headers]&amp;"]"),rowPointer2))</f>
        <v>OIL PASTEL OP-12S PP CASE SEA WORLD JK</v>
      </c>
      <c r="M322" s="6">
        <f ca="1">IF(INDEX(INDIRECT("ALL["&amp;ARTOMORO[#Headers]&amp;"]"),rowPointer2)="","",INDEX(INDIRECT("ALL["&amp;ARTOMORO[#Headers]&amp;"]"),rowPointer2))</f>
        <v>5</v>
      </c>
      <c r="N322" s="6">
        <f ca="1">IF(INDEX(INDIRECT("ALL["&amp;ARTOMORO[#Headers]&amp;"]"),rowPointer2)="","",INDEX(INDIRECT("ALL["&amp;ARTOMORO[#Headers]&amp;"]"),rowPointer2))</f>
        <v>720</v>
      </c>
      <c r="O322" s="6" t="str">
        <f ca="1">IF(INDEX(INDIRECT("ALL["&amp;ARTOMORO[#Headers]&amp;"]"),rowPointer2)="","",INDEX(INDIRECT("ALL["&amp;ARTOMORO[#Headers]&amp;"]"),rowPointer2))</f>
        <v>SET</v>
      </c>
      <c r="P322" s="3">
        <f ca="1">IF(INDEX(INDIRECT("ALL["&amp;ARTOMORO[#Headers]&amp;"]"),rowPointer2)="","",INDEX(INDIRECT("ALL["&amp;ARTOMORO[#Headers]&amp;"]"),rowPointer2))</f>
        <v>11900</v>
      </c>
      <c r="Q322" s="3" t="str">
        <f ca="1">IF(INDEX(INDIRECT("ALL["&amp;ARTOMORO[#Headers]&amp;"]"),rowPointer2)="","",INDEX(INDIRECT("ALL["&amp;ARTOMORO[#Headers]&amp;"]"),rowPointer2))</f>
        <v/>
      </c>
      <c r="R322" s="6" t="str">
        <f ca="1">IF(INDEX(INDIRECT("ALL["&amp;ARTOMORO[#Headers]&amp;"]"),rowPointer2)="","",INDEX(INDIRECT("ALL["&amp;ARTOMORO[#Headers]&amp;"]"),rowPointer2))</f>
        <v>12 BOX X 12 SET</v>
      </c>
      <c r="S322" s="4">
        <f ca="1">IF(INDEX(INDIRECT("ALL["&amp;ARTOMORO[#Headers]&amp;"]"),rowPointer2)="","",INDEX(INDIRECT("ALL["&amp;ARTOMORO[#Headers]&amp;"]"),rowPointer2))</f>
        <v>0.125</v>
      </c>
      <c r="T322" s="4">
        <f ca="1">IF(INDEX(INDIRECT("ALL["&amp;ARTOMORO[#Headers]&amp;"]"),rowPointer2)="","",INDEX(INDIRECT("ALL["&amp;ARTOMORO[#Headers]&amp;"]"),rowPointer2))</f>
        <v>0.05</v>
      </c>
      <c r="U322" s="3" t="str">
        <f ca="1">IF(INDEX(INDIRECT("ALL["&amp;ARTOMORO[#Headers]&amp;"]"),rowPointer2)="","",INDEX(INDIRECT("ALL["&amp;ARTOMORO[#Headers]&amp;"]"),rowPointer2))</f>
        <v/>
      </c>
      <c r="V322" s="6" t="str">
        <f ca="1">IF(INDEX(INDIRECT("ALL["&amp;ARTOMORO[#Headers]&amp;"]"),rowPointer2)="","",INDEX(INDIRECT("ALL["&amp;ARTOMORO[#Headers]&amp;"]"),rowPointer2))</f>
        <v/>
      </c>
    </row>
    <row r="323" spans="1:22" x14ac:dyDescent="0.25">
      <c r="A323" s="7">
        <v>510</v>
      </c>
      <c r="C323" t="str">
        <f ca="1">INDEX(INDIRECT("ALL["&amp;ARTOMORO[#Headers]&amp;"]"),rowPointer2)</f>
        <v/>
      </c>
      <c r="D323" s="2">
        <f ca="1">INDEX(INDIRECT("ALL["&amp;ARTOMORO[#Headers]&amp;"]"),rowPointer2)</f>
        <v>44944</v>
      </c>
      <c r="E323" s="2" t="str">
        <f ca="1">IF(ARTOMORO[[#This Row],[TGL MASUK_H]]&gt;D322,ARTOMORO[[#This Row],[TGL MASUK_H]],IF(ARTOMORO[[#This Row],[ID]]=42,ARTOMORO[[#This Row],[TGL MASUK_H]],""))</f>
        <v/>
      </c>
      <c r="F323" s="6" t="str">
        <f ca="1">IF(INDEX(INDIRECT("ALL["&amp;ARTOMORO[#Headers]&amp;"]"),rowPointer2)="","",INDEX(INDIRECT("ALL["&amp;ARTOMORO[#Headers]&amp;"]"),rowPointer2))</f>
        <v/>
      </c>
      <c r="G323" s="6" t="str">
        <f ca="1">IF(INDEX(INDIRECT("ALL["&amp;ARTOMORO[#Headers]&amp;"]"),rowPointer2)="","",INDEX(INDIRECT("ALL["&amp;ARTOMORO[#Headers]&amp;"]"),rowPointer2))</f>
        <v/>
      </c>
      <c r="H323" s="6" t="str">
        <f ca="1">IF(INDEX(INDIRECT("ALL["&amp;ARTOMORO[#Headers]&amp;"]"),rowPointer2)="","",INDEX(INDIRECT("ALL["&amp;ARTOMORO[#Headers]&amp;"]"),rowPointer2))</f>
        <v/>
      </c>
      <c r="I323" s="6" t="str">
        <f ca="1">IF(INDEX(INDIRECT("ALL["&amp;ARTOMORO[#Headers]&amp;"]"),rowPointer2)="","",INDEX(INDIRECT("ALL["&amp;ARTOMORO[#Headers]&amp;"]"),rowPointer2))</f>
        <v/>
      </c>
      <c r="J323" s="2" t="str">
        <f ca="1">IF(INDEX(INDIRECT("ALL["&amp;ARTOMORO[#Headers]&amp;"]"),rowPointer2)="","",INDEX(INDIRECT("ALL["&amp;ARTOMORO[#Headers]&amp;"]"),rowPointer2))</f>
        <v/>
      </c>
      <c r="K323" s="6" t="str">
        <f ca="1">IF(INDEX(INDIRECT("ALL["&amp;ARTOMORO[#Headers]&amp;"]"),rowPointer2)="","",INDEX(INDIRECT("ALL["&amp;ARTOMORO[#Headers]&amp;"]"),rowPointer2))</f>
        <v/>
      </c>
      <c r="L323" s="6" t="str">
        <f ca="1">IF(INDEX(INDIRECT("ALL["&amp;ARTOMORO[#Headers]&amp;"]"),rowPointer2)="","",INDEX(INDIRECT("ALL["&amp;ARTOMORO[#Headers]&amp;"]"),rowPointer2))</f>
        <v>PERMANENT MARKER PM-34 BLACK JK</v>
      </c>
      <c r="M323" s="6" t="str">
        <f ca="1">IF(INDEX(INDIRECT("ALL["&amp;ARTOMORO[#Headers]&amp;"]"),rowPointer2)="","",INDEX(INDIRECT("ALL["&amp;ARTOMORO[#Headers]&amp;"]"),rowPointer2))</f>
        <v/>
      </c>
      <c r="N323" s="6">
        <f ca="1">IF(INDEX(INDIRECT("ALL["&amp;ARTOMORO[#Headers]&amp;"]"),rowPointer2)="","",INDEX(INDIRECT("ALL["&amp;ARTOMORO[#Headers]&amp;"]"),rowPointer2))</f>
        <v>60</v>
      </c>
      <c r="O323" s="6" t="str">
        <f ca="1">IF(INDEX(INDIRECT("ALL["&amp;ARTOMORO[#Headers]&amp;"]"),rowPointer2)="","",INDEX(INDIRECT("ALL["&amp;ARTOMORO[#Headers]&amp;"]"),rowPointer2))</f>
        <v>PCS</v>
      </c>
      <c r="P323" s="3">
        <f ca="1">IF(INDEX(INDIRECT("ALL["&amp;ARTOMORO[#Headers]&amp;"]"),rowPointer2)="","",INDEX(INDIRECT("ALL["&amp;ARTOMORO[#Headers]&amp;"]"),rowPointer2))</f>
        <v>2350</v>
      </c>
      <c r="Q323" s="3" t="str">
        <f ca="1">IF(INDEX(INDIRECT("ALL["&amp;ARTOMORO[#Headers]&amp;"]"),rowPointer2)="","",INDEX(INDIRECT("ALL["&amp;ARTOMORO[#Headers]&amp;"]"),rowPointer2))</f>
        <v/>
      </c>
      <c r="R323" s="6" t="str">
        <f ca="1">IF(INDEX(INDIRECT("ALL["&amp;ARTOMORO[#Headers]&amp;"]"),rowPointer2)="","",INDEX(INDIRECT("ALL["&amp;ARTOMORO[#Headers]&amp;"]"),rowPointer2))</f>
        <v>48 BOX X 12 PCS</v>
      </c>
      <c r="S323" s="4">
        <f ca="1">IF(INDEX(INDIRECT("ALL["&amp;ARTOMORO[#Headers]&amp;"]"),rowPointer2)="","",INDEX(INDIRECT("ALL["&amp;ARTOMORO[#Headers]&amp;"]"),rowPointer2))</f>
        <v>0.1</v>
      </c>
      <c r="T323" s="4">
        <f ca="1">IF(INDEX(INDIRECT("ALL["&amp;ARTOMORO[#Headers]&amp;"]"),rowPointer2)="","",INDEX(INDIRECT("ALL["&amp;ARTOMORO[#Headers]&amp;"]"),rowPointer2))</f>
        <v>0.05</v>
      </c>
      <c r="U323" s="3">
        <f ca="1">IF(INDEX(INDIRECT("ALL["&amp;ARTOMORO[#Headers]&amp;"]"),rowPointer2)="","",INDEX(INDIRECT("ALL["&amp;ARTOMORO[#Headers]&amp;"]"),rowPointer2))</f>
        <v>120555</v>
      </c>
      <c r="V323" s="6" t="str">
        <f ca="1">IF(INDEX(INDIRECT("ALL["&amp;ARTOMORO[#Headers]&amp;"]"),rowPointer2)="","",INDEX(INDIRECT("ALL["&amp;ARTOMORO[#Headers]&amp;"]"),rowPointer2))</f>
        <v>BONUS U/ PEMBELIAN OIL PASTEL JOYKO</v>
      </c>
    </row>
    <row r="324" spans="1:22" x14ac:dyDescent="0.25">
      <c r="A324" s="7">
        <v>511</v>
      </c>
      <c r="C324" t="str">
        <f ca="1">INDEX(INDIRECT("ALL["&amp;ARTOMORO[#Headers]&amp;"]"),rowPointer2)</f>
        <v/>
      </c>
      <c r="D324" s="2">
        <f ca="1">INDEX(INDIRECT("ALL["&amp;ARTOMORO[#Headers]&amp;"]"),rowPointer2)</f>
        <v>44944</v>
      </c>
      <c r="E324" s="2" t="str">
        <f ca="1">IF(ARTOMORO[[#This Row],[TGL MASUK_H]]&gt;D323,ARTOMORO[[#This Row],[TGL MASUK_H]],IF(ARTOMORO[[#This Row],[ID]]=42,ARTOMORO[[#This Row],[TGL MASUK_H]],""))</f>
        <v/>
      </c>
      <c r="F324" s="6" t="str">
        <f ca="1">IF(INDEX(INDIRECT("ALL["&amp;ARTOMORO[#Headers]&amp;"]"),rowPointer2)="","",INDEX(INDIRECT("ALL["&amp;ARTOMORO[#Headers]&amp;"]"),rowPointer2))</f>
        <v/>
      </c>
      <c r="G324" s="6" t="str">
        <f ca="1">IF(INDEX(INDIRECT("ALL["&amp;ARTOMORO[#Headers]&amp;"]"),rowPointer2)="","",INDEX(INDIRECT("ALL["&amp;ARTOMORO[#Headers]&amp;"]"),rowPointer2))</f>
        <v/>
      </c>
      <c r="H324" s="6" t="str">
        <f ca="1">IF(INDEX(INDIRECT("ALL["&amp;ARTOMORO[#Headers]&amp;"]"),rowPointer2)="","",INDEX(INDIRECT("ALL["&amp;ARTOMORO[#Headers]&amp;"]"),rowPointer2))</f>
        <v/>
      </c>
      <c r="I324" s="6" t="str">
        <f ca="1">IF(INDEX(INDIRECT("ALL["&amp;ARTOMORO[#Headers]&amp;"]"),rowPointer2)="","",INDEX(INDIRECT("ALL["&amp;ARTOMORO[#Headers]&amp;"]"),rowPointer2))</f>
        <v/>
      </c>
      <c r="J324" s="2" t="str">
        <f ca="1">IF(INDEX(INDIRECT("ALL["&amp;ARTOMORO[#Headers]&amp;"]"),rowPointer2)="","",INDEX(INDIRECT("ALL["&amp;ARTOMORO[#Headers]&amp;"]"),rowPointer2))</f>
        <v/>
      </c>
      <c r="K324" s="6" t="str">
        <f ca="1">IF(INDEX(INDIRECT("ALL["&amp;ARTOMORO[#Headers]&amp;"]"),rowPointer2)="","",INDEX(INDIRECT("ALL["&amp;ARTOMORO[#Headers]&amp;"]"),rowPointer2))</f>
        <v/>
      </c>
      <c r="L324" s="6" t="str">
        <f ca="1">IF(INDEX(INDIRECT("ALL["&amp;ARTOMORO[#Headers]&amp;"]"),rowPointer2)="","",INDEX(INDIRECT("ALL["&amp;ARTOMORO[#Headers]&amp;"]"),rowPointer2))</f>
        <v/>
      </c>
      <c r="M324" s="6" t="str">
        <f ca="1">IF(INDEX(INDIRECT("ALL["&amp;ARTOMORO[#Headers]&amp;"]"),rowPointer2)="","",INDEX(INDIRECT("ALL["&amp;ARTOMORO[#Headers]&amp;"]"),rowPointer2))</f>
        <v/>
      </c>
      <c r="N324" s="6" t="str">
        <f ca="1">IF(INDEX(INDIRECT("ALL["&amp;ARTOMORO[#Headers]&amp;"]"),rowPointer2)="","",INDEX(INDIRECT("ALL["&amp;ARTOMORO[#Headers]&amp;"]"),rowPointer2))</f>
        <v/>
      </c>
      <c r="O324" s="6" t="str">
        <f ca="1">IF(INDEX(INDIRECT("ALL["&amp;ARTOMORO[#Headers]&amp;"]"),rowPointer2)="","",INDEX(INDIRECT("ALL["&amp;ARTOMORO[#Headers]&amp;"]"),rowPointer2))</f>
        <v/>
      </c>
      <c r="P324" s="3" t="str">
        <f ca="1">IF(INDEX(INDIRECT("ALL["&amp;ARTOMORO[#Headers]&amp;"]"),rowPointer2)="","",INDEX(INDIRECT("ALL["&amp;ARTOMORO[#Headers]&amp;"]"),rowPointer2))</f>
        <v/>
      </c>
      <c r="Q324" s="3" t="str">
        <f ca="1">IF(INDEX(INDIRECT("ALL["&amp;ARTOMORO[#Headers]&amp;"]"),rowPointer2)="","",INDEX(INDIRECT("ALL["&amp;ARTOMORO[#Headers]&amp;"]"),rowPointer2))</f>
        <v/>
      </c>
      <c r="R324" s="6" t="str">
        <f ca="1">IF(INDEX(INDIRECT("ALL["&amp;ARTOMORO[#Headers]&amp;"]"),rowPointer2)="","",INDEX(INDIRECT("ALL["&amp;ARTOMORO[#Headers]&amp;"]"),rowPointer2))</f>
        <v/>
      </c>
      <c r="S324" s="4" t="str">
        <f ca="1">IF(INDEX(INDIRECT("ALL["&amp;ARTOMORO[#Headers]&amp;"]"),rowPointer2)="","",INDEX(INDIRECT("ALL["&amp;ARTOMORO[#Headers]&amp;"]"),rowPointer2))</f>
        <v/>
      </c>
      <c r="T324" s="4" t="str">
        <f ca="1">IF(INDEX(INDIRECT("ALL["&amp;ARTOMORO[#Headers]&amp;"]"),rowPointer2)="","",INDEX(INDIRECT("ALL["&amp;ARTOMORO[#Headers]&amp;"]"),rowPointer2))</f>
        <v/>
      </c>
      <c r="U324" s="3" t="str">
        <f ca="1">IF(INDEX(INDIRECT("ALL["&amp;ARTOMORO[#Headers]&amp;"]"),rowPointer2)="","",INDEX(INDIRECT("ALL["&amp;ARTOMORO[#Headers]&amp;"]"),rowPointer2))</f>
        <v/>
      </c>
      <c r="V324" s="6" t="str">
        <f ca="1">IF(INDEX(INDIRECT("ALL["&amp;ARTOMORO[#Headers]&amp;"]"),rowPointer2)="","",INDEX(INDIRECT("ALL["&amp;ARTOMORO[#Headers]&amp;"]"),rowPointer2))</f>
        <v/>
      </c>
    </row>
    <row r="325" spans="1:22" x14ac:dyDescent="0.25">
      <c r="A325" s="7">
        <v>512</v>
      </c>
      <c r="C325">
        <f ca="1">INDEX(INDIRECT("ALL["&amp;ARTOMORO[#Headers]&amp;"]"),rowPointer2)</f>
        <v>512</v>
      </c>
      <c r="D325" s="2">
        <f ca="1">INDEX(INDIRECT("ALL["&amp;ARTOMORO[#Headers]&amp;"]"),rowPointer2)</f>
        <v>44944</v>
      </c>
      <c r="E325" s="2" t="str">
        <f ca="1">IF(ARTOMORO[[#This Row],[TGL MASUK_H]]&gt;D324,ARTOMORO[[#This Row],[TGL MASUK_H]],IF(ARTOMORO[[#This Row],[ID]]=42,ARTOMORO[[#This Row],[TGL MASUK_H]],""))</f>
        <v/>
      </c>
      <c r="F325" s="6" t="str">
        <f ca="1">IF(INDEX(INDIRECT("ALL["&amp;ARTOMORO[#Headers]&amp;"]"),rowPointer2)="","",INDEX(INDIRECT("ALL["&amp;ARTOMORO[#Headers]&amp;"]"),rowPointer2))</f>
        <v>ATALI MAKMUR</v>
      </c>
      <c r="G325" s="6" t="str">
        <f ca="1">IF(INDEX(INDIRECT("ALL["&amp;ARTOMORO[#Headers]&amp;"]"),rowPointer2)="","",INDEX(INDIRECT("ALL["&amp;ARTOMORO[#Headers]&amp;"]"),rowPointer2))</f>
        <v>ARTO MORO</v>
      </c>
      <c r="H325" s="6" t="str">
        <f ca="1">IF(INDEX(INDIRECT("ALL["&amp;ARTOMORO[#Headers]&amp;"]"),rowPointer2)="","",INDEX(INDIRECT("ALL["&amp;ARTOMORO[#Headers]&amp;"]"),rowPointer2))</f>
        <v>SA230100903</v>
      </c>
      <c r="I325" s="6" t="str">
        <f ca="1">IF(INDEX(INDIRECT("ALL["&amp;ARTOMORO[#Headers]&amp;"]"),rowPointer2)="","",INDEX(INDIRECT("ALL["&amp;ARTOMORO[#Headers]&amp;"]"),rowPointer2))</f>
        <v/>
      </c>
      <c r="J325" s="2">
        <f ca="1">IF(INDEX(INDIRECT("ALL["&amp;ARTOMORO[#Headers]&amp;"]"),rowPointer2)="","",INDEX(INDIRECT("ALL["&amp;ARTOMORO[#Headers]&amp;"]"),rowPointer2))</f>
        <v>44940</v>
      </c>
      <c r="K325" s="6" t="str">
        <f ca="1">IF(INDEX(INDIRECT("ALL["&amp;ARTOMORO[#Headers]&amp;"]"),rowPointer2)="","",INDEX(INDIRECT("ALL["&amp;ARTOMORO[#Headers]&amp;"]"),rowPointer2))</f>
        <v/>
      </c>
      <c r="L325" s="6" t="str">
        <f ca="1">IF(INDEX(INDIRECT("ALL["&amp;ARTOMORO[#Headers]&amp;"]"),rowPointer2)="","",INDEX(INDIRECT("ALL["&amp;ARTOMORO[#Headers]&amp;"]"),rowPointer2))</f>
        <v>SCISSOR SC-828 JK</v>
      </c>
      <c r="M325" s="6">
        <f ca="1">IF(INDEX(INDIRECT("ALL["&amp;ARTOMORO[#Headers]&amp;"]"),rowPointer2)="","",INDEX(INDIRECT("ALL["&amp;ARTOMORO[#Headers]&amp;"]"),rowPointer2))</f>
        <v>2</v>
      </c>
      <c r="N325" s="6">
        <f ca="1">IF(INDEX(INDIRECT("ALL["&amp;ARTOMORO[#Headers]&amp;"]"),rowPointer2)="","",INDEX(INDIRECT("ALL["&amp;ARTOMORO[#Headers]&amp;"]"),rowPointer2))</f>
        <v>288</v>
      </c>
      <c r="O325" s="6" t="str">
        <f ca="1">IF(INDEX(INDIRECT("ALL["&amp;ARTOMORO[#Headers]&amp;"]"),rowPointer2)="","",INDEX(INDIRECT("ALL["&amp;ARTOMORO[#Headers]&amp;"]"),rowPointer2))</f>
        <v>PCS</v>
      </c>
      <c r="P325" s="3">
        <f ca="1">IF(INDEX(INDIRECT("ALL["&amp;ARTOMORO[#Headers]&amp;"]"),rowPointer2)="","",INDEX(INDIRECT("ALL["&amp;ARTOMORO[#Headers]&amp;"]"),rowPointer2))</f>
        <v>4350</v>
      </c>
      <c r="Q325" s="3" t="str">
        <f ca="1">IF(INDEX(INDIRECT("ALL["&amp;ARTOMORO[#Headers]&amp;"]"),rowPointer2)="","",INDEX(INDIRECT("ALL["&amp;ARTOMORO[#Headers]&amp;"]"),rowPointer2))</f>
        <v/>
      </c>
      <c r="R325" s="6" t="str">
        <f ca="1">IF(INDEX(INDIRECT("ALL["&amp;ARTOMORO[#Headers]&amp;"]"),rowPointer2)="","",INDEX(INDIRECT("ALL["&amp;ARTOMORO[#Headers]&amp;"]"),rowPointer2))</f>
        <v>12 BOX X 12 PCS</v>
      </c>
      <c r="S325" s="4">
        <f ca="1">IF(INDEX(INDIRECT("ALL["&amp;ARTOMORO[#Headers]&amp;"]"),rowPointer2)="","",INDEX(INDIRECT("ALL["&amp;ARTOMORO[#Headers]&amp;"]"),rowPointer2))</f>
        <v>0.125</v>
      </c>
      <c r="T325" s="4">
        <f ca="1">IF(INDEX(INDIRECT("ALL["&amp;ARTOMORO[#Headers]&amp;"]"),rowPointer2)="","",INDEX(INDIRECT("ALL["&amp;ARTOMORO[#Headers]&amp;"]"),rowPointer2))</f>
        <v>0.05</v>
      </c>
      <c r="U325" s="3" t="str">
        <f ca="1">IF(INDEX(INDIRECT("ALL["&amp;ARTOMORO[#Headers]&amp;"]"),rowPointer2)="","",INDEX(INDIRECT("ALL["&amp;ARTOMORO[#Headers]&amp;"]"),rowPointer2))</f>
        <v/>
      </c>
      <c r="V325" s="6" t="str">
        <f ca="1">IF(INDEX(INDIRECT("ALL["&amp;ARTOMORO[#Headers]&amp;"]"),rowPointer2)="","",INDEX(INDIRECT("ALL["&amp;ARTOMORO[#Headers]&amp;"]"),rowPointer2))</f>
        <v/>
      </c>
    </row>
    <row r="326" spans="1:22" x14ac:dyDescent="0.25">
      <c r="A326" s="7">
        <v>513</v>
      </c>
      <c r="C326" t="str">
        <f ca="1">INDEX(INDIRECT("ALL["&amp;ARTOMORO[#Headers]&amp;"]"),rowPointer2)</f>
        <v/>
      </c>
      <c r="D326" s="2">
        <f ca="1">INDEX(INDIRECT("ALL["&amp;ARTOMORO[#Headers]&amp;"]"),rowPointer2)</f>
        <v>44944</v>
      </c>
      <c r="E326" s="2" t="str">
        <f ca="1">IF(ARTOMORO[[#This Row],[TGL MASUK_H]]&gt;D325,ARTOMORO[[#This Row],[TGL MASUK_H]],IF(ARTOMORO[[#This Row],[ID]]=42,ARTOMORO[[#This Row],[TGL MASUK_H]],""))</f>
        <v/>
      </c>
      <c r="F326" s="6" t="str">
        <f ca="1">IF(INDEX(INDIRECT("ALL["&amp;ARTOMORO[#Headers]&amp;"]"),rowPointer2)="","",INDEX(INDIRECT("ALL["&amp;ARTOMORO[#Headers]&amp;"]"),rowPointer2))</f>
        <v/>
      </c>
      <c r="G326" s="6" t="str">
        <f ca="1">IF(INDEX(INDIRECT("ALL["&amp;ARTOMORO[#Headers]&amp;"]"),rowPointer2)="","",INDEX(INDIRECT("ALL["&amp;ARTOMORO[#Headers]&amp;"]"),rowPointer2))</f>
        <v/>
      </c>
      <c r="H326" s="6" t="str">
        <f ca="1">IF(INDEX(INDIRECT("ALL["&amp;ARTOMORO[#Headers]&amp;"]"),rowPointer2)="","",INDEX(INDIRECT("ALL["&amp;ARTOMORO[#Headers]&amp;"]"),rowPointer2))</f>
        <v/>
      </c>
      <c r="I326" s="6" t="str">
        <f ca="1">IF(INDEX(INDIRECT("ALL["&amp;ARTOMORO[#Headers]&amp;"]"),rowPointer2)="","",INDEX(INDIRECT("ALL["&amp;ARTOMORO[#Headers]&amp;"]"),rowPointer2))</f>
        <v/>
      </c>
      <c r="J326" s="2" t="str">
        <f ca="1">IF(INDEX(INDIRECT("ALL["&amp;ARTOMORO[#Headers]&amp;"]"),rowPointer2)="","",INDEX(INDIRECT("ALL["&amp;ARTOMORO[#Headers]&amp;"]"),rowPointer2))</f>
        <v/>
      </c>
      <c r="K326" s="6" t="str">
        <f ca="1">IF(INDEX(INDIRECT("ALL["&amp;ARTOMORO[#Headers]&amp;"]"),rowPointer2)="","",INDEX(INDIRECT("ALL["&amp;ARTOMORO[#Headers]&amp;"]"),rowPointer2))</f>
        <v/>
      </c>
      <c r="L326" s="6" t="str">
        <f ca="1">IF(INDEX(INDIRECT("ALL["&amp;ARTOMORO[#Headers]&amp;"]"),rowPointer2)="","",INDEX(INDIRECT("ALL["&amp;ARTOMORO[#Headers]&amp;"]"),rowPointer2))</f>
        <v>SCISSOR SC-838 JK</v>
      </c>
      <c r="M326" s="6">
        <f ca="1">IF(INDEX(INDIRECT("ALL["&amp;ARTOMORO[#Headers]&amp;"]"),rowPointer2)="","",INDEX(INDIRECT("ALL["&amp;ARTOMORO[#Headers]&amp;"]"),rowPointer2))</f>
        <v>2</v>
      </c>
      <c r="N326" s="6">
        <f ca="1">IF(INDEX(INDIRECT("ALL["&amp;ARTOMORO[#Headers]&amp;"]"),rowPointer2)="","",INDEX(INDIRECT("ALL["&amp;ARTOMORO[#Headers]&amp;"]"),rowPointer2))</f>
        <v>288</v>
      </c>
      <c r="O326" s="6" t="str">
        <f ca="1">IF(INDEX(INDIRECT("ALL["&amp;ARTOMORO[#Headers]&amp;"]"),rowPointer2)="","",INDEX(INDIRECT("ALL["&amp;ARTOMORO[#Headers]&amp;"]"),rowPointer2))</f>
        <v>PCS</v>
      </c>
      <c r="P326" s="3">
        <f ca="1">IF(INDEX(INDIRECT("ALL["&amp;ARTOMORO[#Headers]&amp;"]"),rowPointer2)="","",INDEX(INDIRECT("ALL["&amp;ARTOMORO[#Headers]&amp;"]"),rowPointer2))</f>
        <v>6500</v>
      </c>
      <c r="Q326" s="3" t="str">
        <f ca="1">IF(INDEX(INDIRECT("ALL["&amp;ARTOMORO[#Headers]&amp;"]"),rowPointer2)="","",INDEX(INDIRECT("ALL["&amp;ARTOMORO[#Headers]&amp;"]"),rowPointer2))</f>
        <v/>
      </c>
      <c r="R326" s="6" t="str">
        <f ca="1">IF(INDEX(INDIRECT("ALL["&amp;ARTOMORO[#Headers]&amp;"]"),rowPointer2)="","",INDEX(INDIRECT("ALL["&amp;ARTOMORO[#Headers]&amp;"]"),rowPointer2))</f>
        <v>12 BOX X 12 PCS</v>
      </c>
      <c r="S326" s="4">
        <f ca="1">IF(INDEX(INDIRECT("ALL["&amp;ARTOMORO[#Headers]&amp;"]"),rowPointer2)="","",INDEX(INDIRECT("ALL["&amp;ARTOMORO[#Headers]&amp;"]"),rowPointer2))</f>
        <v>0.125</v>
      </c>
      <c r="T326" s="4">
        <f ca="1">IF(INDEX(INDIRECT("ALL["&amp;ARTOMORO[#Headers]&amp;"]"),rowPointer2)="","",INDEX(INDIRECT("ALL["&amp;ARTOMORO[#Headers]&amp;"]"),rowPointer2))</f>
        <v>0.05</v>
      </c>
      <c r="U326" s="3" t="str">
        <f ca="1">IF(INDEX(INDIRECT("ALL["&amp;ARTOMORO[#Headers]&amp;"]"),rowPointer2)="","",INDEX(INDIRECT("ALL["&amp;ARTOMORO[#Headers]&amp;"]"),rowPointer2))</f>
        <v/>
      </c>
      <c r="V326" s="6" t="str">
        <f ca="1">IF(INDEX(INDIRECT("ALL["&amp;ARTOMORO[#Headers]&amp;"]"),rowPointer2)="","",INDEX(INDIRECT("ALL["&amp;ARTOMORO[#Headers]&amp;"]"),rowPointer2))</f>
        <v/>
      </c>
    </row>
    <row r="327" spans="1:22" x14ac:dyDescent="0.25">
      <c r="A327" s="7">
        <v>514</v>
      </c>
      <c r="C327" t="str">
        <f ca="1">INDEX(INDIRECT("ALL["&amp;ARTOMORO[#Headers]&amp;"]"),rowPointer2)</f>
        <v/>
      </c>
      <c r="D327" s="2">
        <f ca="1">INDEX(INDIRECT("ALL["&amp;ARTOMORO[#Headers]&amp;"]"),rowPointer2)</f>
        <v>44944</v>
      </c>
      <c r="E327" s="2" t="str">
        <f ca="1">IF(ARTOMORO[[#This Row],[TGL MASUK_H]]&gt;D326,ARTOMORO[[#This Row],[TGL MASUK_H]],IF(ARTOMORO[[#This Row],[ID]]=42,ARTOMORO[[#This Row],[TGL MASUK_H]],""))</f>
        <v/>
      </c>
      <c r="F327" s="6" t="str">
        <f ca="1">IF(INDEX(INDIRECT("ALL["&amp;ARTOMORO[#Headers]&amp;"]"),rowPointer2)="","",INDEX(INDIRECT("ALL["&amp;ARTOMORO[#Headers]&amp;"]"),rowPointer2))</f>
        <v/>
      </c>
      <c r="G327" s="6" t="str">
        <f ca="1">IF(INDEX(INDIRECT("ALL["&amp;ARTOMORO[#Headers]&amp;"]"),rowPointer2)="","",INDEX(INDIRECT("ALL["&amp;ARTOMORO[#Headers]&amp;"]"),rowPointer2))</f>
        <v/>
      </c>
      <c r="H327" s="6" t="str">
        <f ca="1">IF(INDEX(INDIRECT("ALL["&amp;ARTOMORO[#Headers]&amp;"]"),rowPointer2)="","",INDEX(INDIRECT("ALL["&amp;ARTOMORO[#Headers]&amp;"]"),rowPointer2))</f>
        <v/>
      </c>
      <c r="I327" s="6" t="str">
        <f ca="1">IF(INDEX(INDIRECT("ALL["&amp;ARTOMORO[#Headers]&amp;"]"),rowPointer2)="","",INDEX(INDIRECT("ALL["&amp;ARTOMORO[#Headers]&amp;"]"),rowPointer2))</f>
        <v/>
      </c>
      <c r="J327" s="2" t="str">
        <f ca="1">IF(INDEX(INDIRECT("ALL["&amp;ARTOMORO[#Headers]&amp;"]"),rowPointer2)="","",INDEX(INDIRECT("ALL["&amp;ARTOMORO[#Headers]&amp;"]"),rowPointer2))</f>
        <v/>
      </c>
      <c r="K327" s="6" t="str">
        <f ca="1">IF(INDEX(INDIRECT("ALL["&amp;ARTOMORO[#Headers]&amp;"]"),rowPointer2)="","",INDEX(INDIRECT("ALL["&amp;ARTOMORO[#Headers]&amp;"]"),rowPointer2))</f>
        <v/>
      </c>
      <c r="L327" s="6" t="str">
        <f ca="1">IF(INDEX(INDIRECT("ALL["&amp;ARTOMORO[#Headers]&amp;"]"),rowPointer2)="","",INDEX(INDIRECT("ALL["&amp;ARTOMORO[#Headers]&amp;"]"),rowPointer2))</f>
        <v>SCISSOR SC-848 JK</v>
      </c>
      <c r="M327" s="6">
        <f ca="1">IF(INDEX(INDIRECT("ALL["&amp;ARTOMORO[#Headers]&amp;"]"),rowPointer2)="","",INDEX(INDIRECT("ALL["&amp;ARTOMORO[#Headers]&amp;"]"),rowPointer2))</f>
        <v>2</v>
      </c>
      <c r="N327" s="6">
        <f ca="1">IF(INDEX(INDIRECT("ALL["&amp;ARTOMORO[#Headers]&amp;"]"),rowPointer2)="","",INDEX(INDIRECT("ALL["&amp;ARTOMORO[#Headers]&amp;"]"),rowPointer2))</f>
        <v>288</v>
      </c>
      <c r="O327" s="6" t="str">
        <f ca="1">IF(INDEX(INDIRECT("ALL["&amp;ARTOMORO[#Headers]&amp;"]"),rowPointer2)="","",INDEX(INDIRECT("ALL["&amp;ARTOMORO[#Headers]&amp;"]"),rowPointer2))</f>
        <v>PCS</v>
      </c>
      <c r="P327" s="3">
        <f ca="1">IF(INDEX(INDIRECT("ALL["&amp;ARTOMORO[#Headers]&amp;"]"),rowPointer2)="","",INDEX(INDIRECT("ALL["&amp;ARTOMORO[#Headers]&amp;"]"),rowPointer2))</f>
        <v>9750</v>
      </c>
      <c r="Q327" s="3" t="str">
        <f ca="1">IF(INDEX(INDIRECT("ALL["&amp;ARTOMORO[#Headers]&amp;"]"),rowPointer2)="","",INDEX(INDIRECT("ALL["&amp;ARTOMORO[#Headers]&amp;"]"),rowPointer2))</f>
        <v/>
      </c>
      <c r="R327" s="6" t="str">
        <f ca="1">IF(INDEX(INDIRECT("ALL["&amp;ARTOMORO[#Headers]&amp;"]"),rowPointer2)="","",INDEX(INDIRECT("ALL["&amp;ARTOMORO[#Headers]&amp;"]"),rowPointer2))</f>
        <v>12 BOX X 12 PCS</v>
      </c>
      <c r="S327" s="4">
        <f ca="1">IF(INDEX(INDIRECT("ALL["&amp;ARTOMORO[#Headers]&amp;"]"),rowPointer2)="","",INDEX(INDIRECT("ALL["&amp;ARTOMORO[#Headers]&amp;"]"),rowPointer2))</f>
        <v>0.125</v>
      </c>
      <c r="T327" s="4">
        <f ca="1">IF(INDEX(INDIRECT("ALL["&amp;ARTOMORO[#Headers]&amp;"]"),rowPointer2)="","",INDEX(INDIRECT("ALL["&amp;ARTOMORO[#Headers]&amp;"]"),rowPointer2))</f>
        <v>0.05</v>
      </c>
      <c r="U327" s="3" t="str">
        <f ca="1">IF(INDEX(INDIRECT("ALL["&amp;ARTOMORO[#Headers]&amp;"]"),rowPointer2)="","",INDEX(INDIRECT("ALL["&amp;ARTOMORO[#Headers]&amp;"]"),rowPointer2))</f>
        <v/>
      </c>
      <c r="V327" s="6" t="str">
        <f ca="1">IF(INDEX(INDIRECT("ALL["&amp;ARTOMORO[#Headers]&amp;"]"),rowPointer2)="","",INDEX(INDIRECT("ALL["&amp;ARTOMORO[#Headers]&amp;"]"),rowPointer2))</f>
        <v/>
      </c>
    </row>
    <row r="328" spans="1:22" x14ac:dyDescent="0.25">
      <c r="A328" s="7">
        <v>515</v>
      </c>
      <c r="C328" t="str">
        <f ca="1">INDEX(INDIRECT("ALL["&amp;ARTOMORO[#Headers]&amp;"]"),rowPointer2)</f>
        <v/>
      </c>
      <c r="D328" s="2">
        <f ca="1">INDEX(INDIRECT("ALL["&amp;ARTOMORO[#Headers]&amp;"]"),rowPointer2)</f>
        <v>44944</v>
      </c>
      <c r="E328" s="2" t="str">
        <f ca="1">IF(ARTOMORO[[#This Row],[TGL MASUK_H]]&gt;D327,ARTOMORO[[#This Row],[TGL MASUK_H]],IF(ARTOMORO[[#This Row],[ID]]=42,ARTOMORO[[#This Row],[TGL MASUK_H]],""))</f>
        <v/>
      </c>
      <c r="F328" s="6" t="str">
        <f ca="1">IF(INDEX(INDIRECT("ALL["&amp;ARTOMORO[#Headers]&amp;"]"),rowPointer2)="","",INDEX(INDIRECT("ALL["&amp;ARTOMORO[#Headers]&amp;"]"),rowPointer2))</f>
        <v/>
      </c>
      <c r="G328" s="6" t="str">
        <f ca="1">IF(INDEX(INDIRECT("ALL["&amp;ARTOMORO[#Headers]&amp;"]"),rowPointer2)="","",INDEX(INDIRECT("ALL["&amp;ARTOMORO[#Headers]&amp;"]"),rowPointer2))</f>
        <v/>
      </c>
      <c r="H328" s="6" t="str">
        <f ca="1">IF(INDEX(INDIRECT("ALL["&amp;ARTOMORO[#Headers]&amp;"]"),rowPointer2)="","",INDEX(INDIRECT("ALL["&amp;ARTOMORO[#Headers]&amp;"]"),rowPointer2))</f>
        <v/>
      </c>
      <c r="I328" s="6" t="str">
        <f ca="1">IF(INDEX(INDIRECT("ALL["&amp;ARTOMORO[#Headers]&amp;"]"),rowPointer2)="","",INDEX(INDIRECT("ALL["&amp;ARTOMORO[#Headers]&amp;"]"),rowPointer2))</f>
        <v/>
      </c>
      <c r="J328" s="2" t="str">
        <f ca="1">IF(INDEX(INDIRECT("ALL["&amp;ARTOMORO[#Headers]&amp;"]"),rowPointer2)="","",INDEX(INDIRECT("ALL["&amp;ARTOMORO[#Headers]&amp;"]"),rowPointer2))</f>
        <v/>
      </c>
      <c r="K328" s="6" t="str">
        <f ca="1">IF(INDEX(INDIRECT("ALL["&amp;ARTOMORO[#Headers]&amp;"]"),rowPointer2)="","",INDEX(INDIRECT("ALL["&amp;ARTOMORO[#Headers]&amp;"]"),rowPointer2))</f>
        <v/>
      </c>
      <c r="L328" s="6" t="str">
        <f ca="1">IF(INDEX(INDIRECT("ALL["&amp;ARTOMORO[#Headers]&amp;"]"),rowPointer2)="","",INDEX(INDIRECT("ALL["&amp;ARTOMORO[#Headers]&amp;"]"),rowPointer2))</f>
        <v>ERASER 526-B40P JK</v>
      </c>
      <c r="M328" s="6">
        <f ca="1">IF(INDEX(INDIRECT("ALL["&amp;ARTOMORO[#Headers]&amp;"]"),rowPointer2)="","",INDEX(INDIRECT("ALL["&amp;ARTOMORO[#Headers]&amp;"]"),rowPointer2))</f>
        <v>2</v>
      </c>
      <c r="N328" s="6">
        <f ca="1">IF(INDEX(INDIRECT("ALL["&amp;ARTOMORO[#Headers]&amp;"]"),rowPointer2)="","",INDEX(INDIRECT("ALL["&amp;ARTOMORO[#Headers]&amp;"]"),rowPointer2))</f>
        <v>100</v>
      </c>
      <c r="O328" s="6" t="str">
        <f ca="1">IF(INDEX(INDIRECT("ALL["&amp;ARTOMORO[#Headers]&amp;"]"),rowPointer2)="","",INDEX(INDIRECT("ALL["&amp;ARTOMORO[#Headers]&amp;"]"),rowPointer2))</f>
        <v>BOX</v>
      </c>
      <c r="P328" s="3">
        <f ca="1">IF(INDEX(INDIRECT("ALL["&amp;ARTOMORO[#Headers]&amp;"]"),rowPointer2)="","",INDEX(INDIRECT("ALL["&amp;ARTOMORO[#Headers]&amp;"]"),rowPointer2))</f>
        <v>28300</v>
      </c>
      <c r="Q328" s="3" t="str">
        <f ca="1">IF(INDEX(INDIRECT("ALL["&amp;ARTOMORO[#Headers]&amp;"]"),rowPointer2)="","",INDEX(INDIRECT("ALL["&amp;ARTOMORO[#Headers]&amp;"]"),rowPointer2))</f>
        <v/>
      </c>
      <c r="R328" s="6" t="str">
        <f ca="1">IF(INDEX(INDIRECT("ALL["&amp;ARTOMORO[#Headers]&amp;"]"),rowPointer2)="","",INDEX(INDIRECT("ALL["&amp;ARTOMORO[#Headers]&amp;"]"),rowPointer2))</f>
        <v>50 BOX X 40 PCS</v>
      </c>
      <c r="S328" s="4">
        <f ca="1">IF(INDEX(INDIRECT("ALL["&amp;ARTOMORO[#Headers]&amp;"]"),rowPointer2)="","",INDEX(INDIRECT("ALL["&amp;ARTOMORO[#Headers]&amp;"]"),rowPointer2))</f>
        <v>0.125</v>
      </c>
      <c r="T328" s="4">
        <f ca="1">IF(INDEX(INDIRECT("ALL["&amp;ARTOMORO[#Headers]&amp;"]"),rowPointer2)="","",INDEX(INDIRECT("ALL["&amp;ARTOMORO[#Headers]&amp;"]"),rowPointer2))</f>
        <v>0.05</v>
      </c>
      <c r="U328" s="3" t="str">
        <f ca="1">IF(INDEX(INDIRECT("ALL["&amp;ARTOMORO[#Headers]&amp;"]"),rowPointer2)="","",INDEX(INDIRECT("ALL["&amp;ARTOMORO[#Headers]&amp;"]"),rowPointer2))</f>
        <v/>
      </c>
      <c r="V328" s="6" t="str">
        <f ca="1">IF(INDEX(INDIRECT("ALL["&amp;ARTOMORO[#Headers]&amp;"]"),rowPointer2)="","",INDEX(INDIRECT("ALL["&amp;ARTOMORO[#Headers]&amp;"]"),rowPointer2))</f>
        <v/>
      </c>
    </row>
    <row r="329" spans="1:22" x14ac:dyDescent="0.25">
      <c r="A329" s="7">
        <v>516</v>
      </c>
      <c r="C329" t="str">
        <f ca="1">INDEX(INDIRECT("ALL["&amp;ARTOMORO[#Headers]&amp;"]"),rowPointer2)</f>
        <v/>
      </c>
      <c r="D329" s="2">
        <f ca="1">INDEX(INDIRECT("ALL["&amp;ARTOMORO[#Headers]&amp;"]"),rowPointer2)</f>
        <v>44944</v>
      </c>
      <c r="E329" s="2" t="str">
        <f ca="1">IF(ARTOMORO[[#This Row],[TGL MASUK_H]]&gt;D328,ARTOMORO[[#This Row],[TGL MASUK_H]],IF(ARTOMORO[[#This Row],[ID]]=42,ARTOMORO[[#This Row],[TGL MASUK_H]],""))</f>
        <v/>
      </c>
      <c r="F329" s="6" t="str">
        <f ca="1">IF(INDEX(INDIRECT("ALL["&amp;ARTOMORO[#Headers]&amp;"]"),rowPointer2)="","",INDEX(INDIRECT("ALL["&amp;ARTOMORO[#Headers]&amp;"]"),rowPointer2))</f>
        <v/>
      </c>
      <c r="G329" s="6" t="str">
        <f ca="1">IF(INDEX(INDIRECT("ALL["&amp;ARTOMORO[#Headers]&amp;"]"),rowPointer2)="","",INDEX(INDIRECT("ALL["&amp;ARTOMORO[#Headers]&amp;"]"),rowPointer2))</f>
        <v/>
      </c>
      <c r="H329" s="6" t="str">
        <f ca="1">IF(INDEX(INDIRECT("ALL["&amp;ARTOMORO[#Headers]&amp;"]"),rowPointer2)="","",INDEX(INDIRECT("ALL["&amp;ARTOMORO[#Headers]&amp;"]"),rowPointer2))</f>
        <v/>
      </c>
      <c r="I329" s="6" t="str">
        <f ca="1">IF(INDEX(INDIRECT("ALL["&amp;ARTOMORO[#Headers]&amp;"]"),rowPointer2)="","",INDEX(INDIRECT("ALL["&amp;ARTOMORO[#Headers]&amp;"]"),rowPointer2))</f>
        <v/>
      </c>
      <c r="J329" s="2" t="str">
        <f ca="1">IF(INDEX(INDIRECT("ALL["&amp;ARTOMORO[#Headers]&amp;"]"),rowPointer2)="","",INDEX(INDIRECT("ALL["&amp;ARTOMORO[#Headers]&amp;"]"),rowPointer2))</f>
        <v/>
      </c>
      <c r="K329" s="6" t="str">
        <f ca="1">IF(INDEX(INDIRECT("ALL["&amp;ARTOMORO[#Headers]&amp;"]"),rowPointer2)="","",INDEX(INDIRECT("ALL["&amp;ARTOMORO[#Headers]&amp;"]"),rowPointer2))</f>
        <v/>
      </c>
      <c r="L329" s="6" t="str">
        <f ca="1">IF(INDEX(INDIRECT("ALL["&amp;ARTOMORO[#Headers]&amp;"]"),rowPointer2)="","",INDEX(INDIRECT("ALL["&amp;ARTOMORO[#Headers]&amp;"]"),rowPointer2))</f>
        <v>ERASER 526-B20 JK</v>
      </c>
      <c r="M329" s="6">
        <f ca="1">IF(INDEX(INDIRECT("ALL["&amp;ARTOMORO[#Headers]&amp;"]"),rowPointer2)="","",INDEX(INDIRECT("ALL["&amp;ARTOMORO[#Headers]&amp;"]"),rowPointer2))</f>
        <v>2</v>
      </c>
      <c r="N329" s="6">
        <f ca="1">IF(INDEX(INDIRECT("ALL["&amp;ARTOMORO[#Headers]&amp;"]"),rowPointer2)="","",INDEX(INDIRECT("ALL["&amp;ARTOMORO[#Headers]&amp;"]"),rowPointer2))</f>
        <v>100</v>
      </c>
      <c r="O329" s="6" t="str">
        <f ca="1">IF(INDEX(INDIRECT("ALL["&amp;ARTOMORO[#Headers]&amp;"]"),rowPointer2)="","",INDEX(INDIRECT("ALL["&amp;ARTOMORO[#Headers]&amp;"]"),rowPointer2))</f>
        <v>BOX</v>
      </c>
      <c r="P329" s="3">
        <f ca="1">IF(INDEX(INDIRECT("ALL["&amp;ARTOMORO[#Headers]&amp;"]"),rowPointer2)="","",INDEX(INDIRECT("ALL["&amp;ARTOMORO[#Headers]&amp;"]"),rowPointer2))</f>
        <v>34100</v>
      </c>
      <c r="Q329" s="3" t="str">
        <f ca="1">IF(INDEX(INDIRECT("ALL["&amp;ARTOMORO[#Headers]&amp;"]"),rowPointer2)="","",INDEX(INDIRECT("ALL["&amp;ARTOMORO[#Headers]&amp;"]"),rowPointer2))</f>
        <v/>
      </c>
      <c r="R329" s="6" t="str">
        <f ca="1">IF(INDEX(INDIRECT("ALL["&amp;ARTOMORO[#Headers]&amp;"]"),rowPointer2)="","",INDEX(INDIRECT("ALL["&amp;ARTOMORO[#Headers]&amp;"]"),rowPointer2))</f>
        <v>50 BOX X 20 PCS</v>
      </c>
      <c r="S329" s="4">
        <f ca="1">IF(INDEX(INDIRECT("ALL["&amp;ARTOMORO[#Headers]&amp;"]"),rowPointer2)="","",INDEX(INDIRECT("ALL["&amp;ARTOMORO[#Headers]&amp;"]"),rowPointer2))</f>
        <v>0.125</v>
      </c>
      <c r="T329" s="4">
        <f ca="1">IF(INDEX(INDIRECT("ALL["&amp;ARTOMORO[#Headers]&amp;"]"),rowPointer2)="","",INDEX(INDIRECT("ALL["&amp;ARTOMORO[#Headers]&amp;"]"),rowPointer2))</f>
        <v>0.05</v>
      </c>
      <c r="U329" s="3" t="str">
        <f ca="1">IF(INDEX(INDIRECT("ALL["&amp;ARTOMORO[#Headers]&amp;"]"),rowPointer2)="","",INDEX(INDIRECT("ALL["&amp;ARTOMORO[#Headers]&amp;"]"),rowPointer2))</f>
        <v/>
      </c>
      <c r="V329" s="6" t="str">
        <f ca="1">IF(INDEX(INDIRECT("ALL["&amp;ARTOMORO[#Headers]&amp;"]"),rowPointer2)="","",INDEX(INDIRECT("ALL["&amp;ARTOMORO[#Headers]&amp;"]"),rowPointer2))</f>
        <v/>
      </c>
    </row>
    <row r="330" spans="1:22" x14ac:dyDescent="0.25">
      <c r="A330" s="7">
        <v>517</v>
      </c>
      <c r="C330" t="str">
        <f ca="1">INDEX(INDIRECT("ALL["&amp;ARTOMORO[#Headers]&amp;"]"),rowPointer2)</f>
        <v/>
      </c>
      <c r="D330" s="2">
        <f ca="1">INDEX(INDIRECT("ALL["&amp;ARTOMORO[#Headers]&amp;"]"),rowPointer2)</f>
        <v>44944</v>
      </c>
      <c r="E330" s="2" t="str">
        <f ca="1">IF(ARTOMORO[[#This Row],[TGL MASUK_H]]&gt;D329,ARTOMORO[[#This Row],[TGL MASUK_H]],IF(ARTOMORO[[#This Row],[ID]]=42,ARTOMORO[[#This Row],[TGL MASUK_H]],""))</f>
        <v/>
      </c>
      <c r="F330" s="6" t="str">
        <f ca="1">IF(INDEX(INDIRECT("ALL["&amp;ARTOMORO[#Headers]&amp;"]"),rowPointer2)="","",INDEX(INDIRECT("ALL["&amp;ARTOMORO[#Headers]&amp;"]"),rowPointer2))</f>
        <v/>
      </c>
      <c r="G330" s="6" t="str">
        <f ca="1">IF(INDEX(INDIRECT("ALL["&amp;ARTOMORO[#Headers]&amp;"]"),rowPointer2)="","",INDEX(INDIRECT("ALL["&amp;ARTOMORO[#Headers]&amp;"]"),rowPointer2))</f>
        <v/>
      </c>
      <c r="H330" s="6" t="str">
        <f ca="1">IF(INDEX(INDIRECT("ALL["&amp;ARTOMORO[#Headers]&amp;"]"),rowPointer2)="","",INDEX(INDIRECT("ALL["&amp;ARTOMORO[#Headers]&amp;"]"),rowPointer2))</f>
        <v/>
      </c>
      <c r="I330" s="6" t="str">
        <f ca="1">IF(INDEX(INDIRECT("ALL["&amp;ARTOMORO[#Headers]&amp;"]"),rowPointer2)="","",INDEX(INDIRECT("ALL["&amp;ARTOMORO[#Headers]&amp;"]"),rowPointer2))</f>
        <v/>
      </c>
      <c r="J330" s="2" t="str">
        <f ca="1">IF(INDEX(INDIRECT("ALL["&amp;ARTOMORO[#Headers]&amp;"]"),rowPointer2)="","",INDEX(INDIRECT("ALL["&amp;ARTOMORO[#Headers]&amp;"]"),rowPointer2))</f>
        <v/>
      </c>
      <c r="K330" s="6" t="str">
        <f ca="1">IF(INDEX(INDIRECT("ALL["&amp;ARTOMORO[#Headers]&amp;"]"),rowPointer2)="","",INDEX(INDIRECT("ALL["&amp;ARTOMORO[#Headers]&amp;"]"),rowPointer2))</f>
        <v/>
      </c>
      <c r="L330" s="6" t="str">
        <f ca="1">IF(INDEX(INDIRECT("ALL["&amp;ARTOMORO[#Headers]&amp;"]"),rowPointer2)="","",INDEX(INDIRECT("ALL["&amp;ARTOMORO[#Headers]&amp;"]"),rowPointer2))</f>
        <v>COLOR PENCIL CP-12 PB JK</v>
      </c>
      <c r="M330" s="6">
        <f ca="1">IF(INDEX(INDIRECT("ALL["&amp;ARTOMORO[#Headers]&amp;"]"),rowPointer2)="","",INDEX(INDIRECT("ALL["&amp;ARTOMORO[#Headers]&amp;"]"),rowPointer2))</f>
        <v>2</v>
      </c>
      <c r="N330" s="6">
        <f ca="1">IF(INDEX(INDIRECT("ALL["&amp;ARTOMORO[#Headers]&amp;"]"),rowPointer2)="","",INDEX(INDIRECT("ALL["&amp;ARTOMORO[#Headers]&amp;"]"),rowPointer2))</f>
        <v>288</v>
      </c>
      <c r="O330" s="6" t="str">
        <f ca="1">IF(INDEX(INDIRECT("ALL["&amp;ARTOMORO[#Headers]&amp;"]"),rowPointer2)="","",INDEX(INDIRECT("ALL["&amp;ARTOMORO[#Headers]&amp;"]"),rowPointer2))</f>
        <v>SET</v>
      </c>
      <c r="P330" s="3">
        <f ca="1">IF(INDEX(INDIRECT("ALL["&amp;ARTOMORO[#Headers]&amp;"]"),rowPointer2)="","",INDEX(INDIRECT("ALL["&amp;ARTOMORO[#Headers]&amp;"]"),rowPointer2))</f>
        <v>10600</v>
      </c>
      <c r="Q330" s="3" t="str">
        <f ca="1">IF(INDEX(INDIRECT("ALL["&amp;ARTOMORO[#Headers]&amp;"]"),rowPointer2)="","",INDEX(INDIRECT("ALL["&amp;ARTOMORO[#Headers]&amp;"]"),rowPointer2))</f>
        <v/>
      </c>
      <c r="R330" s="6" t="str">
        <f ca="1">IF(INDEX(INDIRECT("ALL["&amp;ARTOMORO[#Headers]&amp;"]"),rowPointer2)="","",INDEX(INDIRECT("ALL["&amp;ARTOMORO[#Headers]&amp;"]"),rowPointer2))</f>
        <v>12 BOX X 12 SET</v>
      </c>
      <c r="S330" s="4">
        <f ca="1">IF(INDEX(INDIRECT("ALL["&amp;ARTOMORO[#Headers]&amp;"]"),rowPointer2)="","",INDEX(INDIRECT("ALL["&amp;ARTOMORO[#Headers]&amp;"]"),rowPointer2))</f>
        <v>0.125</v>
      </c>
      <c r="T330" s="4">
        <f ca="1">IF(INDEX(INDIRECT("ALL["&amp;ARTOMORO[#Headers]&amp;"]"),rowPointer2)="","",INDEX(INDIRECT("ALL["&amp;ARTOMORO[#Headers]&amp;"]"),rowPointer2))</f>
        <v>0.05</v>
      </c>
      <c r="U330" s="3" t="str">
        <f ca="1">IF(INDEX(INDIRECT("ALL["&amp;ARTOMORO[#Headers]&amp;"]"),rowPointer2)="","",INDEX(INDIRECT("ALL["&amp;ARTOMORO[#Headers]&amp;"]"),rowPointer2))</f>
        <v/>
      </c>
      <c r="V330" s="6" t="str">
        <f ca="1">IF(INDEX(INDIRECT("ALL["&amp;ARTOMORO[#Headers]&amp;"]"),rowPointer2)="","",INDEX(INDIRECT("ALL["&amp;ARTOMORO[#Headers]&amp;"]"),rowPointer2))</f>
        <v/>
      </c>
    </row>
    <row r="331" spans="1:22" x14ac:dyDescent="0.25">
      <c r="A331" s="7">
        <v>518</v>
      </c>
      <c r="C331" t="str">
        <f ca="1">INDEX(INDIRECT("ALL["&amp;ARTOMORO[#Headers]&amp;"]"),rowPointer2)</f>
        <v/>
      </c>
      <c r="D331" s="2">
        <f ca="1">INDEX(INDIRECT("ALL["&amp;ARTOMORO[#Headers]&amp;"]"),rowPointer2)</f>
        <v>44944</v>
      </c>
      <c r="E331" s="2" t="str">
        <f ca="1">IF(ARTOMORO[[#This Row],[TGL MASUK_H]]&gt;D330,ARTOMORO[[#This Row],[TGL MASUK_H]],IF(ARTOMORO[[#This Row],[ID]]=42,ARTOMORO[[#This Row],[TGL MASUK_H]],""))</f>
        <v/>
      </c>
      <c r="F331" s="6" t="str">
        <f ca="1">IF(INDEX(INDIRECT("ALL["&amp;ARTOMORO[#Headers]&amp;"]"),rowPointer2)="","",INDEX(INDIRECT("ALL["&amp;ARTOMORO[#Headers]&amp;"]"),rowPointer2))</f>
        <v/>
      </c>
      <c r="G331" s="6" t="str">
        <f ca="1">IF(INDEX(INDIRECT("ALL["&amp;ARTOMORO[#Headers]&amp;"]"),rowPointer2)="","",INDEX(INDIRECT("ALL["&amp;ARTOMORO[#Headers]&amp;"]"),rowPointer2))</f>
        <v/>
      </c>
      <c r="H331" s="6" t="str">
        <f ca="1">IF(INDEX(INDIRECT("ALL["&amp;ARTOMORO[#Headers]&amp;"]"),rowPointer2)="","",INDEX(INDIRECT("ALL["&amp;ARTOMORO[#Headers]&amp;"]"),rowPointer2))</f>
        <v/>
      </c>
      <c r="I331" s="6" t="str">
        <f ca="1">IF(INDEX(INDIRECT("ALL["&amp;ARTOMORO[#Headers]&amp;"]"),rowPointer2)="","",INDEX(INDIRECT("ALL["&amp;ARTOMORO[#Headers]&amp;"]"),rowPointer2))</f>
        <v/>
      </c>
      <c r="J331" s="2" t="str">
        <f ca="1">IF(INDEX(INDIRECT("ALL["&amp;ARTOMORO[#Headers]&amp;"]"),rowPointer2)="","",INDEX(INDIRECT("ALL["&amp;ARTOMORO[#Headers]&amp;"]"),rowPointer2))</f>
        <v/>
      </c>
      <c r="K331" s="6" t="str">
        <f ca="1">IF(INDEX(INDIRECT("ALL["&amp;ARTOMORO[#Headers]&amp;"]"),rowPointer2)="","",INDEX(INDIRECT("ALL["&amp;ARTOMORO[#Headers]&amp;"]"),rowPointer2))</f>
        <v/>
      </c>
      <c r="L331" s="6" t="str">
        <f ca="1">IF(INDEX(INDIRECT("ALL["&amp;ARTOMORO[#Headers]&amp;"]"),rowPointer2)="","",INDEX(INDIRECT("ALL["&amp;ARTOMORO[#Headers]&amp;"]"),rowPointer2))</f>
        <v>GEL PEN GP-330 (BLACK) JK</v>
      </c>
      <c r="M331" s="6">
        <f ca="1">IF(INDEX(INDIRECT("ALL["&amp;ARTOMORO[#Headers]&amp;"]"),rowPointer2)="","",INDEX(INDIRECT("ALL["&amp;ARTOMORO[#Headers]&amp;"]"),rowPointer2))</f>
        <v>2</v>
      </c>
      <c r="N331" s="6">
        <f ca="1">IF(INDEX(INDIRECT("ALL["&amp;ARTOMORO[#Headers]&amp;"]"),rowPointer2)="","",INDEX(INDIRECT("ALL["&amp;ARTOMORO[#Headers]&amp;"]"),rowPointer2))</f>
        <v>288</v>
      </c>
      <c r="O331" s="6" t="str">
        <f ca="1">IF(INDEX(INDIRECT("ALL["&amp;ARTOMORO[#Headers]&amp;"]"),rowPointer2)="","",INDEX(INDIRECT("ALL["&amp;ARTOMORO[#Headers]&amp;"]"),rowPointer2))</f>
        <v>DZ</v>
      </c>
      <c r="P331" s="3">
        <f ca="1">IF(INDEX(INDIRECT("ALL["&amp;ARTOMORO[#Headers]&amp;"]"),rowPointer2)="","",INDEX(INDIRECT("ALL["&amp;ARTOMORO[#Headers]&amp;"]"),rowPointer2))</f>
        <v>14100</v>
      </c>
      <c r="Q331" s="3" t="str">
        <f ca="1">IF(INDEX(INDIRECT("ALL["&amp;ARTOMORO[#Headers]&amp;"]"),rowPointer2)="","",INDEX(INDIRECT("ALL["&amp;ARTOMORO[#Headers]&amp;"]"),rowPointer2))</f>
        <v/>
      </c>
      <c r="R331" s="6" t="str">
        <f ca="1">IF(INDEX(INDIRECT("ALL["&amp;ARTOMORO[#Headers]&amp;"]"),rowPointer2)="","",INDEX(INDIRECT("ALL["&amp;ARTOMORO[#Headers]&amp;"]"),rowPointer2))</f>
        <v>144 DZ</v>
      </c>
      <c r="S331" s="4">
        <f ca="1">IF(INDEX(INDIRECT("ALL["&amp;ARTOMORO[#Headers]&amp;"]"),rowPointer2)="","",INDEX(INDIRECT("ALL["&amp;ARTOMORO[#Headers]&amp;"]"),rowPointer2))</f>
        <v>0.125</v>
      </c>
      <c r="T331" s="4">
        <f ca="1">IF(INDEX(INDIRECT("ALL["&amp;ARTOMORO[#Headers]&amp;"]"),rowPointer2)="","",INDEX(INDIRECT("ALL["&amp;ARTOMORO[#Headers]&amp;"]"),rowPointer2))</f>
        <v>0.05</v>
      </c>
      <c r="U331" s="3" t="str">
        <f ca="1">IF(INDEX(INDIRECT("ALL["&amp;ARTOMORO[#Headers]&amp;"]"),rowPointer2)="","",INDEX(INDIRECT("ALL["&amp;ARTOMORO[#Headers]&amp;"]"),rowPointer2))</f>
        <v/>
      </c>
      <c r="V331" s="6" t="str">
        <f ca="1">IF(INDEX(INDIRECT("ALL["&amp;ARTOMORO[#Headers]&amp;"]"),rowPointer2)="","",INDEX(INDIRECT("ALL["&amp;ARTOMORO[#Headers]&amp;"]"),rowPointer2))</f>
        <v/>
      </c>
    </row>
    <row r="332" spans="1:22" x14ac:dyDescent="0.25">
      <c r="A332" s="7">
        <v>519</v>
      </c>
      <c r="C332" t="str">
        <f ca="1">INDEX(INDIRECT("ALL["&amp;ARTOMORO[#Headers]&amp;"]"),rowPointer2)</f>
        <v/>
      </c>
      <c r="D332" s="2">
        <f ca="1">INDEX(INDIRECT("ALL["&amp;ARTOMORO[#Headers]&amp;"]"),rowPointer2)</f>
        <v>44944</v>
      </c>
      <c r="E332" s="2" t="str">
        <f ca="1">IF(ARTOMORO[[#This Row],[TGL MASUK_H]]&gt;D331,ARTOMORO[[#This Row],[TGL MASUK_H]],IF(ARTOMORO[[#This Row],[ID]]=42,ARTOMORO[[#This Row],[TGL MASUK_H]],""))</f>
        <v/>
      </c>
      <c r="F332" s="6" t="str">
        <f ca="1">IF(INDEX(INDIRECT("ALL["&amp;ARTOMORO[#Headers]&amp;"]"),rowPointer2)="","",INDEX(INDIRECT("ALL["&amp;ARTOMORO[#Headers]&amp;"]"),rowPointer2))</f>
        <v/>
      </c>
      <c r="G332" s="6" t="str">
        <f ca="1">IF(INDEX(INDIRECT("ALL["&amp;ARTOMORO[#Headers]&amp;"]"),rowPointer2)="","",INDEX(INDIRECT("ALL["&amp;ARTOMORO[#Headers]&amp;"]"),rowPointer2))</f>
        <v/>
      </c>
      <c r="H332" s="6" t="str">
        <f ca="1">IF(INDEX(INDIRECT("ALL["&amp;ARTOMORO[#Headers]&amp;"]"),rowPointer2)="","",INDEX(INDIRECT("ALL["&amp;ARTOMORO[#Headers]&amp;"]"),rowPointer2))</f>
        <v/>
      </c>
      <c r="I332" s="6" t="str">
        <f ca="1">IF(INDEX(INDIRECT("ALL["&amp;ARTOMORO[#Headers]&amp;"]"),rowPointer2)="","",INDEX(INDIRECT("ALL["&amp;ARTOMORO[#Headers]&amp;"]"),rowPointer2))</f>
        <v/>
      </c>
      <c r="J332" s="2" t="str">
        <f ca="1">IF(INDEX(INDIRECT("ALL["&amp;ARTOMORO[#Headers]&amp;"]"),rowPointer2)="","",INDEX(INDIRECT("ALL["&amp;ARTOMORO[#Headers]&amp;"]"),rowPointer2))</f>
        <v/>
      </c>
      <c r="K332" s="6" t="str">
        <f ca="1">IF(INDEX(INDIRECT("ALL["&amp;ARTOMORO[#Headers]&amp;"]"),rowPointer2)="","",INDEX(INDIRECT("ALL["&amp;ARTOMORO[#Headers]&amp;"]"),rowPointer2))</f>
        <v/>
      </c>
      <c r="L332" s="6" t="str">
        <f ca="1">IF(INDEX(INDIRECT("ALL["&amp;ARTOMORO[#Headers]&amp;"]"),rowPointer2)="","",INDEX(INDIRECT("ALL["&amp;ARTOMORO[#Headers]&amp;"]"),rowPointer2))</f>
        <v>GLUE STICK GS-100 (8 GRAM) JK</v>
      </c>
      <c r="M332" s="6">
        <f ca="1">IF(INDEX(INDIRECT("ALL["&amp;ARTOMORO[#Headers]&amp;"]"),rowPointer2)="","",INDEX(INDIRECT("ALL["&amp;ARTOMORO[#Headers]&amp;"]"),rowPointer2))</f>
        <v>2</v>
      </c>
      <c r="N332" s="6">
        <f ca="1">IF(INDEX(INDIRECT("ALL["&amp;ARTOMORO[#Headers]&amp;"]"),rowPointer2)="","",INDEX(INDIRECT("ALL["&amp;ARTOMORO[#Headers]&amp;"]"),rowPointer2))</f>
        <v>1728</v>
      </c>
      <c r="O332" s="6" t="str">
        <f ca="1">IF(INDEX(INDIRECT("ALL["&amp;ARTOMORO[#Headers]&amp;"]"),rowPointer2)="","",INDEX(INDIRECT("ALL["&amp;ARTOMORO[#Headers]&amp;"]"),rowPointer2))</f>
        <v>PCS</v>
      </c>
      <c r="P332" s="3">
        <f ca="1">IF(INDEX(INDIRECT("ALL["&amp;ARTOMORO[#Headers]&amp;"]"),rowPointer2)="","",INDEX(INDIRECT("ALL["&amp;ARTOMORO[#Headers]&amp;"]"),rowPointer2))</f>
        <v>2100</v>
      </c>
      <c r="Q332" s="3" t="str">
        <f ca="1">IF(INDEX(INDIRECT("ALL["&amp;ARTOMORO[#Headers]&amp;"]"),rowPointer2)="","",INDEX(INDIRECT("ALL["&amp;ARTOMORO[#Headers]&amp;"]"),rowPointer2))</f>
        <v/>
      </c>
      <c r="R332" s="6" t="str">
        <f ca="1">IF(INDEX(INDIRECT("ALL["&amp;ARTOMORO[#Headers]&amp;"]"),rowPointer2)="","",INDEX(INDIRECT("ALL["&amp;ARTOMORO[#Headers]&amp;"]"),rowPointer2))</f>
        <v>36 BOX X 24 PCS</v>
      </c>
      <c r="S332" s="4">
        <f ca="1">IF(INDEX(INDIRECT("ALL["&amp;ARTOMORO[#Headers]&amp;"]"),rowPointer2)="","",INDEX(INDIRECT("ALL["&amp;ARTOMORO[#Headers]&amp;"]"),rowPointer2))</f>
        <v>0.125</v>
      </c>
      <c r="T332" s="4">
        <f ca="1">IF(INDEX(INDIRECT("ALL["&amp;ARTOMORO[#Headers]&amp;"]"),rowPointer2)="","",INDEX(INDIRECT("ALL["&amp;ARTOMORO[#Headers]&amp;"]"),rowPointer2))</f>
        <v>0.05</v>
      </c>
      <c r="U332" s="3" t="str">
        <f ca="1">IF(INDEX(INDIRECT("ALL["&amp;ARTOMORO[#Headers]&amp;"]"),rowPointer2)="","",INDEX(INDIRECT("ALL["&amp;ARTOMORO[#Headers]&amp;"]"),rowPointer2))</f>
        <v/>
      </c>
      <c r="V332" s="6" t="str">
        <f ca="1">IF(INDEX(INDIRECT("ALL["&amp;ARTOMORO[#Headers]&amp;"]"),rowPointer2)="","",INDEX(INDIRECT("ALL["&amp;ARTOMORO[#Headers]&amp;"]"),rowPointer2))</f>
        <v/>
      </c>
    </row>
    <row r="333" spans="1:22" x14ac:dyDescent="0.25">
      <c r="A333" s="7">
        <v>520</v>
      </c>
      <c r="C333" t="str">
        <f ca="1">INDEX(INDIRECT("ALL["&amp;ARTOMORO[#Headers]&amp;"]"),rowPointer2)</f>
        <v/>
      </c>
      <c r="D333" s="2">
        <f ca="1">INDEX(INDIRECT("ALL["&amp;ARTOMORO[#Headers]&amp;"]"),rowPointer2)</f>
        <v>44944</v>
      </c>
      <c r="E333" s="2" t="str">
        <f ca="1">IF(ARTOMORO[[#This Row],[TGL MASUK_H]]&gt;D332,ARTOMORO[[#This Row],[TGL MASUK_H]],IF(ARTOMORO[[#This Row],[ID]]=42,ARTOMORO[[#This Row],[TGL MASUK_H]],""))</f>
        <v/>
      </c>
      <c r="F333" s="6" t="str">
        <f ca="1">IF(INDEX(INDIRECT("ALL["&amp;ARTOMORO[#Headers]&amp;"]"),rowPointer2)="","",INDEX(INDIRECT("ALL["&amp;ARTOMORO[#Headers]&amp;"]"),rowPointer2))</f>
        <v/>
      </c>
      <c r="G333" s="6" t="str">
        <f ca="1">IF(INDEX(INDIRECT("ALL["&amp;ARTOMORO[#Headers]&amp;"]"),rowPointer2)="","",INDEX(INDIRECT("ALL["&amp;ARTOMORO[#Headers]&amp;"]"),rowPointer2))</f>
        <v/>
      </c>
      <c r="H333" s="6" t="str">
        <f ca="1">IF(INDEX(INDIRECT("ALL["&amp;ARTOMORO[#Headers]&amp;"]"),rowPointer2)="","",INDEX(INDIRECT("ALL["&amp;ARTOMORO[#Headers]&amp;"]"),rowPointer2))</f>
        <v/>
      </c>
      <c r="I333" s="6" t="str">
        <f ca="1">IF(INDEX(INDIRECT("ALL["&amp;ARTOMORO[#Headers]&amp;"]"),rowPointer2)="","",INDEX(INDIRECT("ALL["&amp;ARTOMORO[#Headers]&amp;"]"),rowPointer2))</f>
        <v/>
      </c>
      <c r="J333" s="2" t="str">
        <f ca="1">IF(INDEX(INDIRECT("ALL["&amp;ARTOMORO[#Headers]&amp;"]"),rowPointer2)="","",INDEX(INDIRECT("ALL["&amp;ARTOMORO[#Headers]&amp;"]"),rowPointer2))</f>
        <v/>
      </c>
      <c r="K333" s="6" t="str">
        <f ca="1">IF(INDEX(INDIRECT("ALL["&amp;ARTOMORO[#Headers]&amp;"]"),rowPointer2)="","",INDEX(INDIRECT("ALL["&amp;ARTOMORO[#Headers]&amp;"]"),rowPointer2))</f>
        <v/>
      </c>
      <c r="L333" s="6" t="str">
        <f ca="1">IF(INDEX(INDIRECT("ALL["&amp;ARTOMORO[#Headers]&amp;"]"),rowPointer2)="","",INDEX(INDIRECT("ALL["&amp;ARTOMORO[#Headers]&amp;"]"),rowPointer2))</f>
        <v/>
      </c>
      <c r="M333" s="6" t="str">
        <f ca="1">IF(INDEX(INDIRECT("ALL["&amp;ARTOMORO[#Headers]&amp;"]"),rowPointer2)="","",INDEX(INDIRECT("ALL["&amp;ARTOMORO[#Headers]&amp;"]"),rowPointer2))</f>
        <v/>
      </c>
      <c r="N333" s="6" t="str">
        <f ca="1">IF(INDEX(INDIRECT("ALL["&amp;ARTOMORO[#Headers]&amp;"]"),rowPointer2)="","",INDEX(INDIRECT("ALL["&amp;ARTOMORO[#Headers]&amp;"]"),rowPointer2))</f>
        <v/>
      </c>
      <c r="O333" s="6" t="str">
        <f ca="1">IF(INDEX(INDIRECT("ALL["&amp;ARTOMORO[#Headers]&amp;"]"),rowPointer2)="","",INDEX(INDIRECT("ALL["&amp;ARTOMORO[#Headers]&amp;"]"),rowPointer2))</f>
        <v/>
      </c>
      <c r="P333" s="3" t="str">
        <f ca="1">IF(INDEX(INDIRECT("ALL["&amp;ARTOMORO[#Headers]&amp;"]"),rowPointer2)="","",INDEX(INDIRECT("ALL["&amp;ARTOMORO[#Headers]&amp;"]"),rowPointer2))</f>
        <v/>
      </c>
      <c r="Q333" s="3" t="str">
        <f ca="1">IF(INDEX(INDIRECT("ALL["&amp;ARTOMORO[#Headers]&amp;"]"),rowPointer2)="","",INDEX(INDIRECT("ALL["&amp;ARTOMORO[#Headers]&amp;"]"),rowPointer2))</f>
        <v/>
      </c>
      <c r="R333" s="6" t="str">
        <f ca="1">IF(INDEX(INDIRECT("ALL["&amp;ARTOMORO[#Headers]&amp;"]"),rowPointer2)="","",INDEX(INDIRECT("ALL["&amp;ARTOMORO[#Headers]&amp;"]"),rowPointer2))</f>
        <v/>
      </c>
      <c r="S333" s="4" t="str">
        <f ca="1">IF(INDEX(INDIRECT("ALL["&amp;ARTOMORO[#Headers]&amp;"]"),rowPointer2)="","",INDEX(INDIRECT("ALL["&amp;ARTOMORO[#Headers]&amp;"]"),rowPointer2))</f>
        <v/>
      </c>
      <c r="T333" s="4" t="str">
        <f ca="1">IF(INDEX(INDIRECT("ALL["&amp;ARTOMORO[#Headers]&amp;"]"),rowPointer2)="","",INDEX(INDIRECT("ALL["&amp;ARTOMORO[#Headers]&amp;"]"),rowPointer2))</f>
        <v/>
      </c>
      <c r="U333" s="3" t="str">
        <f ca="1">IF(INDEX(INDIRECT("ALL["&amp;ARTOMORO[#Headers]&amp;"]"),rowPointer2)="","",INDEX(INDIRECT("ALL["&amp;ARTOMORO[#Headers]&amp;"]"),rowPointer2))</f>
        <v/>
      </c>
      <c r="V333" s="6" t="str">
        <f ca="1">IF(INDEX(INDIRECT("ALL["&amp;ARTOMORO[#Headers]&amp;"]"),rowPointer2)="","",INDEX(INDIRECT("ALL["&amp;ARTOMORO[#Headers]&amp;"]"),rowPointer2))</f>
        <v/>
      </c>
    </row>
    <row r="334" spans="1:22" x14ac:dyDescent="0.25">
      <c r="A334" s="7">
        <v>521</v>
      </c>
      <c r="C334">
        <f ca="1">INDEX(INDIRECT("ALL["&amp;ARTOMORO[#Headers]&amp;"]"),rowPointer2)</f>
        <v>521</v>
      </c>
      <c r="D334" s="2">
        <f ca="1">INDEX(INDIRECT("ALL["&amp;ARTOMORO[#Headers]&amp;"]"),rowPointer2)</f>
        <v>44944</v>
      </c>
      <c r="E334" s="2" t="str">
        <f ca="1">IF(ARTOMORO[[#This Row],[TGL MASUK_H]]&gt;D333,ARTOMORO[[#This Row],[TGL MASUK_H]],IF(ARTOMORO[[#This Row],[ID]]=42,ARTOMORO[[#This Row],[TGL MASUK_H]],""))</f>
        <v/>
      </c>
      <c r="F334" s="6" t="str">
        <f ca="1">IF(INDEX(INDIRECT("ALL["&amp;ARTOMORO[#Headers]&amp;"]"),rowPointer2)="","",INDEX(INDIRECT("ALL["&amp;ARTOMORO[#Headers]&amp;"]"),rowPointer2))</f>
        <v>KENKO SINAR INDONESIA</v>
      </c>
      <c r="G334" s="6" t="str">
        <f ca="1">IF(INDEX(INDIRECT("ALL["&amp;ARTOMORO[#Headers]&amp;"]"),rowPointer2)="","",INDEX(INDIRECT("ALL["&amp;ARTOMORO[#Headers]&amp;"]"),rowPointer2))</f>
        <v>ARTO MORO</v>
      </c>
      <c r="H334" s="6" t="str">
        <f ca="1">IF(INDEX(INDIRECT("ALL["&amp;ARTOMORO[#Headers]&amp;"]"),rowPointer2)="","",INDEX(INDIRECT("ALL["&amp;ARTOMORO[#Headers]&amp;"]"),rowPointer2))</f>
        <v>23011110</v>
      </c>
      <c r="I334" s="6" t="str">
        <f ca="1">IF(INDEX(INDIRECT("ALL["&amp;ARTOMORO[#Headers]&amp;"]"),rowPointer2)="","",INDEX(INDIRECT("ALL["&amp;ARTOMORO[#Headers]&amp;"]"),rowPointer2))</f>
        <v>SA 39546</v>
      </c>
      <c r="J334" s="2">
        <f ca="1">IF(INDEX(INDIRECT("ALL["&amp;ARTOMORO[#Headers]&amp;"]"),rowPointer2)="","",INDEX(INDIRECT("ALL["&amp;ARTOMORO[#Headers]&amp;"]"),rowPointer2))</f>
        <v>44942</v>
      </c>
      <c r="K334" s="6" t="str">
        <f ca="1">IF(INDEX(INDIRECT("ALL["&amp;ARTOMORO[#Headers]&amp;"]"),rowPointer2)="","",INDEX(INDIRECT("ALL["&amp;ARTOMORO[#Headers]&amp;"]"),rowPointer2))</f>
        <v/>
      </c>
      <c r="L334" s="6" t="str">
        <f ca="1">IF(INDEX(INDIRECT("ALL["&amp;ARTOMORO[#Headers]&amp;"]"),rowPointer2)="","",INDEX(INDIRECT("ALL["&amp;ARTOMORO[#Headers]&amp;"]"),rowPointer2))</f>
        <v>KENKO CORRECTION TAPE CT-903 (12M X 5MM)</v>
      </c>
      <c r="M334" s="6">
        <f ca="1">IF(INDEX(INDIRECT("ALL["&amp;ARTOMORO[#Headers]&amp;"]"),rowPointer2)="","",INDEX(INDIRECT("ALL["&amp;ARTOMORO[#Headers]&amp;"]"),rowPointer2))</f>
        <v>2</v>
      </c>
      <c r="N334" s="6" t="str">
        <f ca="1">IF(INDEX(INDIRECT("ALL["&amp;ARTOMORO[#Headers]&amp;"]"),rowPointer2)="","",INDEX(INDIRECT("ALL["&amp;ARTOMORO[#Headers]&amp;"]"),rowPointer2))</f>
        <v/>
      </c>
      <c r="O334" s="6" t="str">
        <f ca="1">IF(INDEX(INDIRECT("ALL["&amp;ARTOMORO[#Headers]&amp;"]"),rowPointer2)="","",INDEX(INDIRECT("ALL["&amp;ARTOMORO[#Headers]&amp;"]"),rowPointer2))</f>
        <v/>
      </c>
      <c r="P334" s="3" t="str">
        <f ca="1">IF(INDEX(INDIRECT("ALL["&amp;ARTOMORO[#Headers]&amp;"]"),rowPointer2)="","",INDEX(INDIRECT("ALL["&amp;ARTOMORO[#Headers]&amp;"]"),rowPointer2))</f>
        <v/>
      </c>
      <c r="Q334" s="3">
        <f ca="1">IF(INDEX(INDIRECT("ALL["&amp;ARTOMORO[#Headers]&amp;"]"),rowPointer2)="","",INDEX(INDIRECT("ALL["&amp;ARTOMORO[#Headers]&amp;"]"),rowPointer2))</f>
        <v>3024000</v>
      </c>
      <c r="R334" s="6" t="str">
        <f ca="1">IF(INDEX(INDIRECT("ALL["&amp;ARTOMORO[#Headers]&amp;"]"),rowPointer2)="","",INDEX(INDIRECT("ALL["&amp;ARTOMORO[#Headers]&amp;"]"),rowPointer2))</f>
        <v/>
      </c>
      <c r="S334" s="4">
        <f ca="1">IF(INDEX(INDIRECT("ALL["&amp;ARTOMORO[#Headers]&amp;"]"),rowPointer2)="","",INDEX(INDIRECT("ALL["&amp;ARTOMORO[#Headers]&amp;"]"),rowPointer2))</f>
        <v>0.17</v>
      </c>
      <c r="T334" s="4" t="str">
        <f ca="1">IF(INDEX(INDIRECT("ALL["&amp;ARTOMORO[#Headers]&amp;"]"),rowPointer2)="","",INDEX(INDIRECT("ALL["&amp;ARTOMORO[#Headers]&amp;"]"),rowPointer2))</f>
        <v/>
      </c>
      <c r="U334" s="3" t="str">
        <f ca="1">IF(INDEX(INDIRECT("ALL["&amp;ARTOMORO[#Headers]&amp;"]"),rowPointer2)="","",INDEX(INDIRECT("ALL["&amp;ARTOMORO[#Headers]&amp;"]"),rowPointer2))</f>
        <v/>
      </c>
      <c r="V334" s="6" t="str">
        <f ca="1">IF(INDEX(INDIRECT("ALL["&amp;ARTOMORO[#Headers]&amp;"]"),rowPointer2)="","",INDEX(INDIRECT("ALL["&amp;ARTOMORO[#Headers]&amp;"]"),rowPointer2))</f>
        <v/>
      </c>
    </row>
    <row r="335" spans="1:22" x14ac:dyDescent="0.25">
      <c r="A335" s="7">
        <v>522</v>
      </c>
      <c r="C335" t="str">
        <f ca="1">INDEX(INDIRECT("ALL["&amp;ARTOMORO[#Headers]&amp;"]"),rowPointer2)</f>
        <v/>
      </c>
      <c r="D335" s="2">
        <f ca="1">INDEX(INDIRECT("ALL["&amp;ARTOMORO[#Headers]&amp;"]"),rowPointer2)</f>
        <v>44944</v>
      </c>
      <c r="E335" s="2" t="str">
        <f ca="1">IF(ARTOMORO[[#This Row],[TGL MASUK_H]]&gt;D334,ARTOMORO[[#This Row],[TGL MASUK_H]],IF(ARTOMORO[[#This Row],[ID]]=42,ARTOMORO[[#This Row],[TGL MASUK_H]],""))</f>
        <v/>
      </c>
      <c r="F335" s="6" t="str">
        <f ca="1">IF(INDEX(INDIRECT("ALL["&amp;ARTOMORO[#Headers]&amp;"]"),rowPointer2)="","",INDEX(INDIRECT("ALL["&amp;ARTOMORO[#Headers]&amp;"]"),rowPointer2))</f>
        <v/>
      </c>
      <c r="G335" s="6" t="str">
        <f ca="1">IF(INDEX(INDIRECT("ALL["&amp;ARTOMORO[#Headers]&amp;"]"),rowPointer2)="","",INDEX(INDIRECT("ALL["&amp;ARTOMORO[#Headers]&amp;"]"),rowPointer2))</f>
        <v/>
      </c>
      <c r="H335" s="6" t="str">
        <f ca="1">IF(INDEX(INDIRECT("ALL["&amp;ARTOMORO[#Headers]&amp;"]"),rowPointer2)="","",INDEX(INDIRECT("ALL["&amp;ARTOMORO[#Headers]&amp;"]"),rowPointer2))</f>
        <v/>
      </c>
      <c r="I335" s="6" t="str">
        <f ca="1">IF(INDEX(INDIRECT("ALL["&amp;ARTOMORO[#Headers]&amp;"]"),rowPointer2)="","",INDEX(INDIRECT("ALL["&amp;ARTOMORO[#Headers]&amp;"]"),rowPointer2))</f>
        <v/>
      </c>
      <c r="J335" s="2" t="str">
        <f ca="1">IF(INDEX(INDIRECT("ALL["&amp;ARTOMORO[#Headers]&amp;"]"),rowPointer2)="","",INDEX(INDIRECT("ALL["&amp;ARTOMORO[#Headers]&amp;"]"),rowPointer2))</f>
        <v/>
      </c>
      <c r="K335" s="6" t="str">
        <f ca="1">IF(INDEX(INDIRECT("ALL["&amp;ARTOMORO[#Headers]&amp;"]"),rowPointer2)="","",INDEX(INDIRECT("ALL["&amp;ARTOMORO[#Headers]&amp;"]"),rowPointer2))</f>
        <v/>
      </c>
      <c r="L335" s="6" t="str">
        <f ca="1">IF(INDEX(INDIRECT("ALL["&amp;ARTOMORO[#Headers]&amp;"]"),rowPointer2)="","",INDEX(INDIRECT("ALL["&amp;ARTOMORO[#Headers]&amp;"]"),rowPointer2))</f>
        <v>KENKO GEL PEN EASY GEL BLACK</v>
      </c>
      <c r="M335" s="6">
        <f ca="1">IF(INDEX(INDIRECT("ALL["&amp;ARTOMORO[#Headers]&amp;"]"),rowPointer2)="","",INDEX(INDIRECT("ALL["&amp;ARTOMORO[#Headers]&amp;"]"),rowPointer2))</f>
        <v>2</v>
      </c>
      <c r="N335" s="6" t="str">
        <f ca="1">IF(INDEX(INDIRECT("ALL["&amp;ARTOMORO[#Headers]&amp;"]"),rowPointer2)="","",INDEX(INDIRECT("ALL["&amp;ARTOMORO[#Headers]&amp;"]"),rowPointer2))</f>
        <v/>
      </c>
      <c r="O335" s="6" t="str">
        <f ca="1">IF(INDEX(INDIRECT("ALL["&amp;ARTOMORO[#Headers]&amp;"]"),rowPointer2)="","",INDEX(INDIRECT("ALL["&amp;ARTOMORO[#Headers]&amp;"]"),rowPointer2))</f>
        <v/>
      </c>
      <c r="P335" s="3" t="str">
        <f ca="1">IF(INDEX(INDIRECT("ALL["&amp;ARTOMORO[#Headers]&amp;"]"),rowPointer2)="","",INDEX(INDIRECT("ALL["&amp;ARTOMORO[#Headers]&amp;"]"),rowPointer2))</f>
        <v/>
      </c>
      <c r="Q335" s="3">
        <f ca="1">IF(INDEX(INDIRECT("ALL["&amp;ARTOMORO[#Headers]&amp;"]"),rowPointer2)="","",INDEX(INDIRECT("ALL["&amp;ARTOMORO[#Headers]&amp;"]"),rowPointer2))</f>
        <v>3758400</v>
      </c>
      <c r="R335" s="6" t="str">
        <f ca="1">IF(INDEX(INDIRECT("ALL["&amp;ARTOMORO[#Headers]&amp;"]"),rowPointer2)="","",INDEX(INDIRECT("ALL["&amp;ARTOMORO[#Headers]&amp;"]"),rowPointer2))</f>
        <v/>
      </c>
      <c r="S335" s="4">
        <f ca="1">IF(INDEX(INDIRECT("ALL["&amp;ARTOMORO[#Headers]&amp;"]"),rowPointer2)="","",INDEX(INDIRECT("ALL["&amp;ARTOMORO[#Headers]&amp;"]"),rowPointer2))</f>
        <v>0.17</v>
      </c>
      <c r="T335" s="4" t="str">
        <f ca="1">IF(INDEX(INDIRECT("ALL["&amp;ARTOMORO[#Headers]&amp;"]"),rowPointer2)="","",INDEX(INDIRECT("ALL["&amp;ARTOMORO[#Headers]&amp;"]"),rowPointer2))</f>
        <v/>
      </c>
      <c r="U335" s="3" t="str">
        <f ca="1">IF(INDEX(INDIRECT("ALL["&amp;ARTOMORO[#Headers]&amp;"]"),rowPointer2)="","",INDEX(INDIRECT("ALL["&amp;ARTOMORO[#Headers]&amp;"]"),rowPointer2))</f>
        <v/>
      </c>
      <c r="V335" s="6" t="str">
        <f ca="1">IF(INDEX(INDIRECT("ALL["&amp;ARTOMORO[#Headers]&amp;"]"),rowPointer2)="","",INDEX(INDIRECT("ALL["&amp;ARTOMORO[#Headers]&amp;"]"),rowPointer2))</f>
        <v/>
      </c>
    </row>
    <row r="336" spans="1:22" x14ac:dyDescent="0.25">
      <c r="A336" s="7">
        <v>523</v>
      </c>
      <c r="C336" t="str">
        <f ca="1">INDEX(INDIRECT("ALL["&amp;ARTOMORO[#Headers]&amp;"]"),rowPointer2)</f>
        <v/>
      </c>
      <c r="D336" s="2">
        <f ca="1">INDEX(INDIRECT("ALL["&amp;ARTOMORO[#Headers]&amp;"]"),rowPointer2)</f>
        <v>44944</v>
      </c>
      <c r="E336" s="2" t="str">
        <f ca="1">IF(ARTOMORO[[#This Row],[TGL MASUK_H]]&gt;D335,ARTOMORO[[#This Row],[TGL MASUK_H]],IF(ARTOMORO[[#This Row],[ID]]=42,ARTOMORO[[#This Row],[TGL MASUK_H]],""))</f>
        <v/>
      </c>
      <c r="F336" s="6" t="str">
        <f ca="1">IF(INDEX(INDIRECT("ALL["&amp;ARTOMORO[#Headers]&amp;"]"),rowPointer2)="","",INDEX(INDIRECT("ALL["&amp;ARTOMORO[#Headers]&amp;"]"),rowPointer2))</f>
        <v/>
      </c>
      <c r="G336" s="6" t="str">
        <f ca="1">IF(INDEX(INDIRECT("ALL["&amp;ARTOMORO[#Headers]&amp;"]"),rowPointer2)="","",INDEX(INDIRECT("ALL["&amp;ARTOMORO[#Headers]&amp;"]"),rowPointer2))</f>
        <v/>
      </c>
      <c r="H336" s="6" t="str">
        <f ca="1">IF(INDEX(INDIRECT("ALL["&amp;ARTOMORO[#Headers]&amp;"]"),rowPointer2)="","",INDEX(INDIRECT("ALL["&amp;ARTOMORO[#Headers]&amp;"]"),rowPointer2))</f>
        <v/>
      </c>
      <c r="I336" s="6" t="str">
        <f ca="1">IF(INDEX(INDIRECT("ALL["&amp;ARTOMORO[#Headers]&amp;"]"),rowPointer2)="","",INDEX(INDIRECT("ALL["&amp;ARTOMORO[#Headers]&amp;"]"),rowPointer2))</f>
        <v/>
      </c>
      <c r="J336" s="2" t="str">
        <f ca="1">IF(INDEX(INDIRECT("ALL["&amp;ARTOMORO[#Headers]&amp;"]"),rowPointer2)="","",INDEX(INDIRECT("ALL["&amp;ARTOMORO[#Headers]&amp;"]"),rowPointer2))</f>
        <v/>
      </c>
      <c r="K336" s="6" t="str">
        <f ca="1">IF(INDEX(INDIRECT("ALL["&amp;ARTOMORO[#Headers]&amp;"]"),rowPointer2)="","",INDEX(INDIRECT("ALL["&amp;ARTOMORO[#Headers]&amp;"]"),rowPointer2))</f>
        <v/>
      </c>
      <c r="L336" s="6" t="str">
        <f ca="1">IF(INDEX(INDIRECT("ALL["&amp;ARTOMORO[#Headers]&amp;"]"),rowPointer2)="","",INDEX(INDIRECT("ALL["&amp;ARTOMORO[#Headers]&amp;"]"),rowPointer2))</f>
        <v/>
      </c>
      <c r="M336" s="6" t="str">
        <f ca="1">IF(INDEX(INDIRECT("ALL["&amp;ARTOMORO[#Headers]&amp;"]"),rowPointer2)="","",INDEX(INDIRECT("ALL["&amp;ARTOMORO[#Headers]&amp;"]"),rowPointer2))</f>
        <v/>
      </c>
      <c r="N336" s="6" t="str">
        <f ca="1">IF(INDEX(INDIRECT("ALL["&amp;ARTOMORO[#Headers]&amp;"]"),rowPointer2)="","",INDEX(INDIRECT("ALL["&amp;ARTOMORO[#Headers]&amp;"]"),rowPointer2))</f>
        <v/>
      </c>
      <c r="O336" s="6" t="str">
        <f ca="1">IF(INDEX(INDIRECT("ALL["&amp;ARTOMORO[#Headers]&amp;"]"),rowPointer2)="","",INDEX(INDIRECT("ALL["&amp;ARTOMORO[#Headers]&amp;"]"),rowPointer2))</f>
        <v/>
      </c>
      <c r="P336" s="3" t="str">
        <f ca="1">IF(INDEX(INDIRECT("ALL["&amp;ARTOMORO[#Headers]&amp;"]"),rowPointer2)="","",INDEX(INDIRECT("ALL["&amp;ARTOMORO[#Headers]&amp;"]"),rowPointer2))</f>
        <v/>
      </c>
      <c r="Q336" s="3" t="str">
        <f ca="1">IF(INDEX(INDIRECT("ALL["&amp;ARTOMORO[#Headers]&amp;"]"),rowPointer2)="","",INDEX(INDIRECT("ALL["&amp;ARTOMORO[#Headers]&amp;"]"),rowPointer2))</f>
        <v/>
      </c>
      <c r="R336" s="6" t="str">
        <f ca="1">IF(INDEX(INDIRECT("ALL["&amp;ARTOMORO[#Headers]&amp;"]"),rowPointer2)="","",INDEX(INDIRECT("ALL["&amp;ARTOMORO[#Headers]&amp;"]"),rowPointer2))</f>
        <v/>
      </c>
      <c r="S336" s="4" t="str">
        <f ca="1">IF(INDEX(INDIRECT("ALL["&amp;ARTOMORO[#Headers]&amp;"]"),rowPointer2)="","",INDEX(INDIRECT("ALL["&amp;ARTOMORO[#Headers]&amp;"]"),rowPointer2))</f>
        <v/>
      </c>
      <c r="T336" s="4" t="str">
        <f ca="1">IF(INDEX(INDIRECT("ALL["&amp;ARTOMORO[#Headers]&amp;"]"),rowPointer2)="","",INDEX(INDIRECT("ALL["&amp;ARTOMORO[#Headers]&amp;"]"),rowPointer2))</f>
        <v/>
      </c>
      <c r="U336" s="3" t="str">
        <f ca="1">IF(INDEX(INDIRECT("ALL["&amp;ARTOMORO[#Headers]&amp;"]"),rowPointer2)="","",INDEX(INDIRECT("ALL["&amp;ARTOMORO[#Headers]&amp;"]"),rowPointer2))</f>
        <v/>
      </c>
      <c r="V336" s="6" t="str">
        <f ca="1">IF(INDEX(INDIRECT("ALL["&amp;ARTOMORO[#Headers]&amp;"]"),rowPointer2)="","",INDEX(INDIRECT("ALL["&amp;ARTOMORO[#Headers]&amp;"]"),rowPointer2))</f>
        <v/>
      </c>
    </row>
    <row r="337" spans="1:22" x14ac:dyDescent="0.25">
      <c r="A337" s="7">
        <v>559</v>
      </c>
      <c r="C337">
        <f ca="1">INDEX(INDIRECT("ALL["&amp;ARTOMORO[#Headers]&amp;"]"),rowPointer2)</f>
        <v>559</v>
      </c>
      <c r="D337" s="2">
        <f ca="1">INDEX(INDIRECT("ALL["&amp;ARTOMORO[#Headers]&amp;"]"),rowPointer2)</f>
        <v>44946</v>
      </c>
      <c r="E337" s="2">
        <f ca="1">IF(ARTOMORO[[#This Row],[TGL MASUK_H]]&gt;D336,ARTOMORO[[#This Row],[TGL MASUK_H]],IF(ARTOMORO[[#This Row],[ID]]=42,ARTOMORO[[#This Row],[TGL MASUK_H]],""))</f>
        <v>44946</v>
      </c>
      <c r="F337" s="6" t="str">
        <f ca="1">IF(INDEX(INDIRECT("ALL["&amp;ARTOMORO[#Headers]&amp;"]"),rowPointer2)="","",INDEX(INDIRECT("ALL["&amp;ARTOMORO[#Headers]&amp;"]"),rowPointer2))</f>
        <v>LAYS</v>
      </c>
      <c r="G337" s="6" t="str">
        <f ca="1">IF(INDEX(INDIRECT("ALL["&amp;ARTOMORO[#Headers]&amp;"]"),rowPointer2)="","",INDEX(INDIRECT("ALL["&amp;ARTOMORO[#Headers]&amp;"]"),rowPointer2))</f>
        <v>ARTO MORO</v>
      </c>
      <c r="H337" s="6" t="str">
        <f ca="1">IF(INDEX(INDIRECT("ALL["&amp;ARTOMORO[#Headers]&amp;"]"),rowPointer2)="","",INDEX(INDIRECT("ALL["&amp;ARTOMORO[#Headers]&amp;"]"),rowPointer2))</f>
        <v>L201055</v>
      </c>
      <c r="I337" s="6">
        <f ca="1">IF(INDEX(INDIRECT("ALL["&amp;ARTOMORO[#Headers]&amp;"]"),rowPointer2)="","",INDEX(INDIRECT("ALL["&amp;ARTOMORO[#Headers]&amp;"]"),rowPointer2))</f>
        <v>201126</v>
      </c>
      <c r="J337" s="2">
        <f ca="1">IF(INDEX(INDIRECT("ALL["&amp;ARTOMORO[#Headers]&amp;"]"),rowPointer2)="","",INDEX(INDIRECT("ALL["&amp;ARTOMORO[#Headers]&amp;"]"),rowPointer2))</f>
        <v>44945</v>
      </c>
      <c r="K337" s="6" t="str">
        <f ca="1">IF(INDEX(INDIRECT("ALL["&amp;ARTOMORO[#Headers]&amp;"]"),rowPointer2)="","",INDEX(INDIRECT("ALL["&amp;ARTOMORO[#Headers]&amp;"]"),rowPointer2))</f>
        <v/>
      </c>
      <c r="L337" s="6" t="str">
        <f ca="1">IF(INDEX(INDIRECT("ALL["&amp;ARTOMORO[#Headers]&amp;"]"),rowPointer2)="","",INDEX(INDIRECT("ALL["&amp;ARTOMORO[#Headers]&amp;"]"),rowPointer2))</f>
        <v>ISI GW NO 10</v>
      </c>
      <c r="M337" s="6">
        <f ca="1">IF(INDEX(INDIRECT("ALL["&amp;ARTOMORO[#Headers]&amp;"]"),rowPointer2)="","",INDEX(INDIRECT("ALL["&amp;ARTOMORO[#Headers]&amp;"]"),rowPointer2))</f>
        <v>30</v>
      </c>
      <c r="N337" s="6">
        <f ca="1">IF(INDEX(INDIRECT("ALL["&amp;ARTOMORO[#Headers]&amp;"]"),rowPointer2)="","",INDEX(INDIRECT("ALL["&amp;ARTOMORO[#Headers]&amp;"]"),rowPointer2))</f>
        <v>3000</v>
      </c>
      <c r="O337" s="6" t="str">
        <f ca="1">IF(INDEX(INDIRECT("ALL["&amp;ARTOMORO[#Headers]&amp;"]"),rowPointer2)="","",INDEX(INDIRECT("ALL["&amp;ARTOMORO[#Headers]&amp;"]"),rowPointer2))</f>
        <v>PAK</v>
      </c>
      <c r="P337" s="3">
        <f ca="1">IF(INDEX(INDIRECT("ALL["&amp;ARTOMORO[#Headers]&amp;"]"),rowPointer2)="","",INDEX(INDIRECT("ALL["&amp;ARTOMORO[#Headers]&amp;"]"),rowPointer2))</f>
        <v>14000</v>
      </c>
      <c r="Q337" s="3" t="str">
        <f ca="1">IF(INDEX(INDIRECT("ALL["&amp;ARTOMORO[#Headers]&amp;"]"),rowPointer2)="","",INDEX(INDIRECT("ALL["&amp;ARTOMORO[#Headers]&amp;"]"),rowPointer2))</f>
        <v/>
      </c>
      <c r="R337" s="6" t="str">
        <f ca="1">IF(INDEX(INDIRECT("ALL["&amp;ARTOMORO[#Headers]&amp;"]"),rowPointer2)="","",INDEX(INDIRECT("ALL["&amp;ARTOMORO[#Headers]&amp;"]"),rowPointer2))</f>
        <v>100 PAK</v>
      </c>
      <c r="S337" s="4">
        <f ca="1">IF(INDEX(INDIRECT("ALL["&amp;ARTOMORO[#Headers]&amp;"]"),rowPointer2)="","",INDEX(INDIRECT("ALL["&amp;ARTOMORO[#Headers]&amp;"]"),rowPointer2))</f>
        <v>0.1</v>
      </c>
      <c r="T337" s="4" t="str">
        <f ca="1">IF(INDEX(INDIRECT("ALL["&amp;ARTOMORO[#Headers]&amp;"]"),rowPointer2)="","",INDEX(INDIRECT("ALL["&amp;ARTOMORO[#Headers]&amp;"]"),rowPointer2))</f>
        <v/>
      </c>
      <c r="U337" s="3" t="str">
        <f ca="1">IF(INDEX(INDIRECT("ALL["&amp;ARTOMORO[#Headers]&amp;"]"),rowPointer2)="","",INDEX(INDIRECT("ALL["&amp;ARTOMORO[#Headers]&amp;"]"),rowPointer2))</f>
        <v/>
      </c>
      <c r="V337" s="6" t="str">
        <f ca="1">IF(INDEX(INDIRECT("ALL["&amp;ARTOMORO[#Headers]&amp;"]"),rowPointer2)="","",INDEX(INDIRECT("ALL["&amp;ARTOMORO[#Headers]&amp;"]"),rowPointer2))</f>
        <v/>
      </c>
    </row>
    <row r="338" spans="1:22" x14ac:dyDescent="0.25">
      <c r="A338" s="7">
        <v>560</v>
      </c>
      <c r="C338" t="str">
        <f ca="1">INDEX(INDIRECT("ALL["&amp;ARTOMORO[#Headers]&amp;"]"),rowPointer2)</f>
        <v/>
      </c>
      <c r="D338" s="2">
        <f ca="1">INDEX(INDIRECT("ALL["&amp;ARTOMORO[#Headers]&amp;"]"),rowPointer2)</f>
        <v>44946</v>
      </c>
      <c r="E338" s="2" t="str">
        <f ca="1">IF(ARTOMORO[[#This Row],[TGL MASUK_H]]&gt;D337,ARTOMORO[[#This Row],[TGL MASUK_H]],IF(ARTOMORO[[#This Row],[ID]]=42,ARTOMORO[[#This Row],[TGL MASUK_H]],""))</f>
        <v/>
      </c>
      <c r="F338" s="6" t="str">
        <f ca="1">IF(INDEX(INDIRECT("ALL["&amp;ARTOMORO[#Headers]&amp;"]"),rowPointer2)="","",INDEX(INDIRECT("ALL["&amp;ARTOMORO[#Headers]&amp;"]"),rowPointer2))</f>
        <v/>
      </c>
      <c r="G338" s="6" t="str">
        <f ca="1">IF(INDEX(INDIRECT("ALL["&amp;ARTOMORO[#Headers]&amp;"]"),rowPointer2)="","",INDEX(INDIRECT("ALL["&amp;ARTOMORO[#Headers]&amp;"]"),rowPointer2))</f>
        <v/>
      </c>
      <c r="H338" s="6" t="str">
        <f ca="1">IF(INDEX(INDIRECT("ALL["&amp;ARTOMORO[#Headers]&amp;"]"),rowPointer2)="","",INDEX(INDIRECT("ALL["&amp;ARTOMORO[#Headers]&amp;"]"),rowPointer2))</f>
        <v/>
      </c>
      <c r="I338" s="6" t="str">
        <f ca="1">IF(INDEX(INDIRECT("ALL["&amp;ARTOMORO[#Headers]&amp;"]"),rowPointer2)="","",INDEX(INDIRECT("ALL["&amp;ARTOMORO[#Headers]&amp;"]"),rowPointer2))</f>
        <v/>
      </c>
      <c r="J338" s="2" t="str">
        <f ca="1">IF(INDEX(INDIRECT("ALL["&amp;ARTOMORO[#Headers]&amp;"]"),rowPointer2)="","",INDEX(INDIRECT("ALL["&amp;ARTOMORO[#Headers]&amp;"]"),rowPointer2))</f>
        <v/>
      </c>
      <c r="K338" s="6" t="str">
        <f ca="1">IF(INDEX(INDIRECT("ALL["&amp;ARTOMORO[#Headers]&amp;"]"),rowPointer2)="","",INDEX(INDIRECT("ALL["&amp;ARTOMORO[#Headers]&amp;"]"),rowPointer2))</f>
        <v/>
      </c>
      <c r="L338" s="6" t="str">
        <f ca="1">IF(INDEX(INDIRECT("ALL["&amp;ARTOMORO[#Headers]&amp;"]"),rowPointer2)="","",INDEX(INDIRECT("ALL["&amp;ARTOMORO[#Headers]&amp;"]"),rowPointer2))</f>
        <v>ISI GW NO 369</v>
      </c>
      <c r="M338" s="6">
        <f ca="1">IF(INDEX(INDIRECT("ALL["&amp;ARTOMORO[#Headers]&amp;"]"),rowPointer2)="","",INDEX(INDIRECT("ALL["&amp;ARTOMORO[#Headers]&amp;"]"),rowPointer2))</f>
        <v>5</v>
      </c>
      <c r="N338" s="6">
        <f ca="1">IF(INDEX(INDIRECT("ALL["&amp;ARTOMORO[#Headers]&amp;"]"),rowPointer2)="","",INDEX(INDIRECT("ALL["&amp;ARTOMORO[#Headers]&amp;"]"),rowPointer2))</f>
        <v>250</v>
      </c>
      <c r="O338" s="6" t="str">
        <f ca="1">IF(INDEX(INDIRECT("ALL["&amp;ARTOMORO[#Headers]&amp;"]"),rowPointer2)="","",INDEX(INDIRECT("ALL["&amp;ARTOMORO[#Headers]&amp;"]"),rowPointer2))</f>
        <v>PAK</v>
      </c>
      <c r="P338" s="3">
        <f ca="1">IF(INDEX(INDIRECT("ALL["&amp;ARTOMORO[#Headers]&amp;"]"),rowPointer2)="","",INDEX(INDIRECT("ALL["&amp;ARTOMORO[#Headers]&amp;"]"),rowPointer2))</f>
        <v>24000</v>
      </c>
      <c r="Q338" s="3" t="str">
        <f ca="1">IF(INDEX(INDIRECT("ALL["&amp;ARTOMORO[#Headers]&amp;"]"),rowPointer2)="","",INDEX(INDIRECT("ALL["&amp;ARTOMORO[#Headers]&amp;"]"),rowPointer2))</f>
        <v/>
      </c>
      <c r="R338" s="6" t="str">
        <f ca="1">IF(INDEX(INDIRECT("ALL["&amp;ARTOMORO[#Headers]&amp;"]"),rowPointer2)="","",INDEX(INDIRECT("ALL["&amp;ARTOMORO[#Headers]&amp;"]"),rowPointer2))</f>
        <v>50 PAK</v>
      </c>
      <c r="S338" s="4" t="str">
        <f ca="1">IF(INDEX(INDIRECT("ALL["&amp;ARTOMORO[#Headers]&amp;"]"),rowPointer2)="","",INDEX(INDIRECT("ALL["&amp;ARTOMORO[#Headers]&amp;"]"),rowPointer2))</f>
        <v/>
      </c>
      <c r="T338" s="4" t="str">
        <f ca="1">IF(INDEX(INDIRECT("ALL["&amp;ARTOMORO[#Headers]&amp;"]"),rowPointer2)="","",INDEX(INDIRECT("ALL["&amp;ARTOMORO[#Headers]&amp;"]"),rowPointer2))</f>
        <v/>
      </c>
      <c r="U338" s="3" t="str">
        <f ca="1">IF(INDEX(INDIRECT("ALL["&amp;ARTOMORO[#Headers]&amp;"]"),rowPointer2)="","",INDEX(INDIRECT("ALL["&amp;ARTOMORO[#Headers]&amp;"]"),rowPointer2))</f>
        <v/>
      </c>
      <c r="V338" s="6" t="str">
        <f ca="1">IF(INDEX(INDIRECT("ALL["&amp;ARTOMORO[#Headers]&amp;"]"),rowPointer2)="","",INDEX(INDIRECT("ALL["&amp;ARTOMORO[#Headers]&amp;"]"),rowPointer2))</f>
        <v/>
      </c>
    </row>
    <row r="339" spans="1:22" x14ac:dyDescent="0.25">
      <c r="A339" s="7">
        <v>561</v>
      </c>
      <c r="C339" t="str">
        <f ca="1">INDEX(INDIRECT("ALL["&amp;ARTOMORO[#Headers]&amp;"]"),rowPointer2)</f>
        <v/>
      </c>
      <c r="D339" s="2">
        <f ca="1">INDEX(INDIRECT("ALL["&amp;ARTOMORO[#Headers]&amp;"]"),rowPointer2)</f>
        <v>44946</v>
      </c>
      <c r="E339" s="2" t="str">
        <f ca="1">IF(ARTOMORO[[#This Row],[TGL MASUK_H]]&gt;D338,ARTOMORO[[#This Row],[TGL MASUK_H]],IF(ARTOMORO[[#This Row],[ID]]=42,ARTOMORO[[#This Row],[TGL MASUK_H]],""))</f>
        <v/>
      </c>
      <c r="F339" s="6" t="str">
        <f ca="1">IF(INDEX(INDIRECT("ALL["&amp;ARTOMORO[#Headers]&amp;"]"),rowPointer2)="","",INDEX(INDIRECT("ALL["&amp;ARTOMORO[#Headers]&amp;"]"),rowPointer2))</f>
        <v/>
      </c>
      <c r="G339" s="6" t="str">
        <f ca="1">IF(INDEX(INDIRECT("ALL["&amp;ARTOMORO[#Headers]&amp;"]"),rowPointer2)="","",INDEX(INDIRECT("ALL["&amp;ARTOMORO[#Headers]&amp;"]"),rowPointer2))</f>
        <v/>
      </c>
      <c r="H339" s="6" t="str">
        <f ca="1">IF(INDEX(INDIRECT("ALL["&amp;ARTOMORO[#Headers]&amp;"]"),rowPointer2)="","",INDEX(INDIRECT("ALL["&amp;ARTOMORO[#Headers]&amp;"]"),rowPointer2))</f>
        <v/>
      </c>
      <c r="I339" s="6" t="str">
        <f ca="1">IF(INDEX(INDIRECT("ALL["&amp;ARTOMORO[#Headers]&amp;"]"),rowPointer2)="","",INDEX(INDIRECT("ALL["&amp;ARTOMORO[#Headers]&amp;"]"),rowPointer2))</f>
        <v/>
      </c>
      <c r="J339" s="2" t="str">
        <f ca="1">IF(INDEX(INDIRECT("ALL["&amp;ARTOMORO[#Headers]&amp;"]"),rowPointer2)="","",INDEX(INDIRECT("ALL["&amp;ARTOMORO[#Headers]&amp;"]"),rowPointer2))</f>
        <v/>
      </c>
      <c r="K339" s="6" t="str">
        <f ca="1">IF(INDEX(INDIRECT("ALL["&amp;ARTOMORO[#Headers]&amp;"]"),rowPointer2)="","",INDEX(INDIRECT("ALL["&amp;ARTOMORO[#Headers]&amp;"]"),rowPointer2))</f>
        <v/>
      </c>
      <c r="L339" s="6" t="str">
        <f ca="1">IF(INDEX(INDIRECT("ALL["&amp;ARTOMORO[#Headers]&amp;"]"),rowPointer2)="","",INDEX(INDIRECT("ALL["&amp;ARTOMORO[#Headers]&amp;"]"),rowPointer2))</f>
        <v/>
      </c>
      <c r="M339" s="6" t="str">
        <f ca="1">IF(INDEX(INDIRECT("ALL["&amp;ARTOMORO[#Headers]&amp;"]"),rowPointer2)="","",INDEX(INDIRECT("ALL["&amp;ARTOMORO[#Headers]&amp;"]"),rowPointer2))</f>
        <v/>
      </c>
      <c r="N339" s="6" t="str">
        <f ca="1">IF(INDEX(INDIRECT("ALL["&amp;ARTOMORO[#Headers]&amp;"]"),rowPointer2)="","",INDEX(INDIRECT("ALL["&amp;ARTOMORO[#Headers]&amp;"]"),rowPointer2))</f>
        <v/>
      </c>
      <c r="O339" s="6" t="str">
        <f ca="1">IF(INDEX(INDIRECT("ALL["&amp;ARTOMORO[#Headers]&amp;"]"),rowPointer2)="","",INDEX(INDIRECT("ALL["&amp;ARTOMORO[#Headers]&amp;"]"),rowPointer2))</f>
        <v/>
      </c>
      <c r="P339" s="3" t="str">
        <f ca="1">IF(INDEX(INDIRECT("ALL["&amp;ARTOMORO[#Headers]&amp;"]"),rowPointer2)="","",INDEX(INDIRECT("ALL["&amp;ARTOMORO[#Headers]&amp;"]"),rowPointer2))</f>
        <v/>
      </c>
      <c r="Q339" s="3" t="str">
        <f ca="1">IF(INDEX(INDIRECT("ALL["&amp;ARTOMORO[#Headers]&amp;"]"),rowPointer2)="","",INDEX(INDIRECT("ALL["&amp;ARTOMORO[#Headers]&amp;"]"),rowPointer2))</f>
        <v/>
      </c>
      <c r="R339" s="6" t="str">
        <f ca="1">IF(INDEX(INDIRECT("ALL["&amp;ARTOMORO[#Headers]&amp;"]"),rowPointer2)="","",INDEX(INDIRECT("ALL["&amp;ARTOMORO[#Headers]&amp;"]"),rowPointer2))</f>
        <v/>
      </c>
      <c r="S339" s="4" t="str">
        <f ca="1">IF(INDEX(INDIRECT("ALL["&amp;ARTOMORO[#Headers]&amp;"]"),rowPointer2)="","",INDEX(INDIRECT("ALL["&amp;ARTOMORO[#Headers]&amp;"]"),rowPointer2))</f>
        <v/>
      </c>
      <c r="T339" s="4" t="str">
        <f ca="1">IF(INDEX(INDIRECT("ALL["&amp;ARTOMORO[#Headers]&amp;"]"),rowPointer2)="","",INDEX(INDIRECT("ALL["&amp;ARTOMORO[#Headers]&amp;"]"),rowPointer2))</f>
        <v/>
      </c>
      <c r="U339" s="3" t="str">
        <f ca="1">IF(INDEX(INDIRECT("ALL["&amp;ARTOMORO[#Headers]&amp;"]"),rowPointer2)="","",INDEX(INDIRECT("ALL["&amp;ARTOMORO[#Headers]&amp;"]"),rowPointer2))</f>
        <v/>
      </c>
      <c r="V339" s="6" t="str">
        <f ca="1">IF(INDEX(INDIRECT("ALL["&amp;ARTOMORO[#Headers]&amp;"]"),rowPointer2)="","",INDEX(INDIRECT("ALL["&amp;ARTOMORO[#Headers]&amp;"]"),rowPointer2))</f>
        <v/>
      </c>
    </row>
    <row r="340" spans="1:22" x14ac:dyDescent="0.25">
      <c r="A340" s="7">
        <v>562</v>
      </c>
      <c r="C340">
        <f ca="1">INDEX(INDIRECT("ALL["&amp;ARTOMORO[#Headers]&amp;"]"),rowPointer2)</f>
        <v>562</v>
      </c>
      <c r="D340" s="2">
        <f ca="1">INDEX(INDIRECT("ALL["&amp;ARTOMORO[#Headers]&amp;"]"),rowPointer2)</f>
        <v>44946</v>
      </c>
      <c r="E340" s="2" t="str">
        <f ca="1">IF(ARTOMORO[[#This Row],[TGL MASUK_H]]&gt;D339,ARTOMORO[[#This Row],[TGL MASUK_H]],IF(ARTOMORO[[#This Row],[ID]]=42,ARTOMORO[[#This Row],[TGL MASUK_H]],""))</f>
        <v/>
      </c>
      <c r="F340" s="6" t="str">
        <f ca="1">IF(INDEX(INDIRECT("ALL["&amp;ARTOMORO[#Headers]&amp;"]"),rowPointer2)="","",INDEX(INDIRECT("ALL["&amp;ARTOMORO[#Headers]&amp;"]"),rowPointer2))</f>
        <v>ATALI MAKMUR</v>
      </c>
      <c r="G340" s="6" t="str">
        <f ca="1">IF(INDEX(INDIRECT("ALL["&amp;ARTOMORO[#Headers]&amp;"]"),rowPointer2)="","",INDEX(INDIRECT("ALL["&amp;ARTOMORO[#Headers]&amp;"]"),rowPointer2))</f>
        <v>ARTO MORO</v>
      </c>
      <c r="H340" s="6" t="str">
        <f ca="1">IF(INDEX(INDIRECT("ALL["&amp;ARTOMORO[#Headers]&amp;"]"),rowPointer2)="","",INDEX(INDIRECT("ALL["&amp;ARTOMORO[#Headers]&amp;"]"),rowPointer2))</f>
        <v>SA230101015</v>
      </c>
      <c r="I340" s="6" t="str">
        <f ca="1">IF(INDEX(INDIRECT("ALL["&amp;ARTOMORO[#Headers]&amp;"]"),rowPointer2)="","",INDEX(INDIRECT("ALL["&amp;ARTOMORO[#Headers]&amp;"]"),rowPointer2))</f>
        <v/>
      </c>
      <c r="J340" s="2">
        <f ca="1">IF(INDEX(INDIRECT("ALL["&amp;ARTOMORO[#Headers]&amp;"]"),rowPointer2)="","",INDEX(INDIRECT("ALL["&amp;ARTOMORO[#Headers]&amp;"]"),rowPointer2))</f>
        <v>44943</v>
      </c>
      <c r="K340" s="6" t="str">
        <f ca="1">IF(INDEX(INDIRECT("ALL["&amp;ARTOMORO[#Headers]&amp;"]"),rowPointer2)="","",INDEX(INDIRECT("ALL["&amp;ARTOMORO[#Headers]&amp;"]"),rowPointer2))</f>
        <v/>
      </c>
      <c r="L340" s="6" t="str">
        <f ca="1">IF(INDEX(INDIRECT("ALL["&amp;ARTOMORO[#Headers]&amp;"]"),rowPointer2)="","",INDEX(INDIRECT("ALL["&amp;ARTOMORO[#Headers]&amp;"]"),rowPointer2))</f>
        <v>CUTTER L-500 JK</v>
      </c>
      <c r="M340" s="6">
        <f ca="1">IF(INDEX(INDIRECT("ALL["&amp;ARTOMORO[#Headers]&amp;"]"),rowPointer2)="","",INDEX(INDIRECT("ALL["&amp;ARTOMORO[#Headers]&amp;"]"),rowPointer2))</f>
        <v>2</v>
      </c>
      <c r="N340" s="6">
        <f ca="1">IF(INDEX(INDIRECT("ALL["&amp;ARTOMORO[#Headers]&amp;"]"),rowPointer2)="","",INDEX(INDIRECT("ALL["&amp;ARTOMORO[#Headers]&amp;"]"),rowPointer2))</f>
        <v>48</v>
      </c>
      <c r="O340" s="6" t="str">
        <f ca="1">IF(INDEX(INDIRECT("ALL["&amp;ARTOMORO[#Headers]&amp;"]"),rowPointer2)="","",INDEX(INDIRECT("ALL["&amp;ARTOMORO[#Headers]&amp;"]"),rowPointer2))</f>
        <v>DZ</v>
      </c>
      <c r="P340" s="3">
        <f ca="1">IF(INDEX(INDIRECT("ALL["&amp;ARTOMORO[#Headers]&amp;"]"),rowPointer2)="","",INDEX(INDIRECT("ALL["&amp;ARTOMORO[#Headers]&amp;"]"),rowPointer2))</f>
        <v>162000</v>
      </c>
      <c r="Q340" s="3" t="str">
        <f ca="1">IF(INDEX(INDIRECT("ALL["&amp;ARTOMORO[#Headers]&amp;"]"),rowPointer2)="","",INDEX(INDIRECT("ALL["&amp;ARTOMORO[#Headers]&amp;"]"),rowPointer2))</f>
        <v/>
      </c>
      <c r="R340" s="6" t="str">
        <f ca="1">IF(INDEX(INDIRECT("ALL["&amp;ARTOMORO[#Headers]&amp;"]"),rowPointer2)="","",INDEX(INDIRECT("ALL["&amp;ARTOMORO[#Headers]&amp;"]"),rowPointer2))</f>
        <v>24 DZ</v>
      </c>
      <c r="S340" s="4">
        <f ca="1">IF(INDEX(INDIRECT("ALL["&amp;ARTOMORO[#Headers]&amp;"]"),rowPointer2)="","",INDEX(INDIRECT("ALL["&amp;ARTOMORO[#Headers]&amp;"]"),rowPointer2))</f>
        <v>0.125</v>
      </c>
      <c r="T340" s="4">
        <f ca="1">IF(INDEX(INDIRECT("ALL["&amp;ARTOMORO[#Headers]&amp;"]"),rowPointer2)="","",INDEX(INDIRECT("ALL["&amp;ARTOMORO[#Headers]&amp;"]"),rowPointer2))</f>
        <v>0.05</v>
      </c>
      <c r="U340" s="3" t="str">
        <f ca="1">IF(INDEX(INDIRECT("ALL["&amp;ARTOMORO[#Headers]&amp;"]"),rowPointer2)="","",INDEX(INDIRECT("ALL["&amp;ARTOMORO[#Headers]&amp;"]"),rowPointer2))</f>
        <v/>
      </c>
      <c r="V340" s="6" t="str">
        <f ca="1">IF(INDEX(INDIRECT("ALL["&amp;ARTOMORO[#Headers]&amp;"]"),rowPointer2)="","",INDEX(INDIRECT("ALL["&amp;ARTOMORO[#Headers]&amp;"]"),rowPointer2))</f>
        <v/>
      </c>
    </row>
    <row r="341" spans="1:22" x14ac:dyDescent="0.25">
      <c r="A341" s="7">
        <v>563</v>
      </c>
      <c r="C341" t="str">
        <f ca="1">INDEX(INDIRECT("ALL["&amp;ARTOMORO[#Headers]&amp;"]"),rowPointer2)</f>
        <v/>
      </c>
      <c r="D341" s="2">
        <f ca="1">INDEX(INDIRECT("ALL["&amp;ARTOMORO[#Headers]&amp;"]"),rowPointer2)</f>
        <v>44946</v>
      </c>
      <c r="E341" s="2" t="str">
        <f ca="1">IF(ARTOMORO[[#This Row],[TGL MASUK_H]]&gt;D340,ARTOMORO[[#This Row],[TGL MASUK_H]],IF(ARTOMORO[[#This Row],[ID]]=42,ARTOMORO[[#This Row],[TGL MASUK_H]],""))</f>
        <v/>
      </c>
      <c r="F341" s="6" t="str">
        <f ca="1">IF(INDEX(INDIRECT("ALL["&amp;ARTOMORO[#Headers]&amp;"]"),rowPointer2)="","",INDEX(INDIRECT("ALL["&amp;ARTOMORO[#Headers]&amp;"]"),rowPointer2))</f>
        <v/>
      </c>
      <c r="G341" s="6" t="str">
        <f ca="1">IF(INDEX(INDIRECT("ALL["&amp;ARTOMORO[#Headers]&amp;"]"),rowPointer2)="","",INDEX(INDIRECT("ALL["&amp;ARTOMORO[#Headers]&amp;"]"),rowPointer2))</f>
        <v/>
      </c>
      <c r="H341" s="6" t="str">
        <f ca="1">IF(INDEX(INDIRECT("ALL["&amp;ARTOMORO[#Headers]&amp;"]"),rowPointer2)="","",INDEX(INDIRECT("ALL["&amp;ARTOMORO[#Headers]&amp;"]"),rowPointer2))</f>
        <v/>
      </c>
      <c r="I341" s="6" t="str">
        <f ca="1">IF(INDEX(INDIRECT("ALL["&amp;ARTOMORO[#Headers]&amp;"]"),rowPointer2)="","",INDEX(INDIRECT("ALL["&amp;ARTOMORO[#Headers]&amp;"]"),rowPointer2))</f>
        <v/>
      </c>
      <c r="J341" s="2" t="str">
        <f ca="1">IF(INDEX(INDIRECT("ALL["&amp;ARTOMORO[#Headers]&amp;"]"),rowPointer2)="","",INDEX(INDIRECT("ALL["&amp;ARTOMORO[#Headers]&amp;"]"),rowPointer2))</f>
        <v/>
      </c>
      <c r="K341" s="6" t="str">
        <f ca="1">IF(INDEX(INDIRECT("ALL["&amp;ARTOMORO[#Headers]&amp;"]"),rowPointer2)="","",INDEX(INDIRECT("ALL["&amp;ARTOMORO[#Headers]&amp;"]"),rowPointer2))</f>
        <v/>
      </c>
      <c r="L341" s="6" t="str">
        <f ca="1">IF(INDEX(INDIRECT("ALL["&amp;ARTOMORO[#Headers]&amp;"]"),rowPointer2)="","",INDEX(INDIRECT("ALL["&amp;ARTOMORO[#Headers]&amp;"]"),rowPointer2))</f>
        <v>CUTTER BLADE L-150 AM (L) JK</v>
      </c>
      <c r="M341" s="6" t="str">
        <f ca="1">IF(INDEX(INDIRECT("ALL["&amp;ARTOMORO[#Headers]&amp;"]"),rowPointer2)="","",INDEX(INDIRECT("ALL["&amp;ARTOMORO[#Headers]&amp;"]"),rowPointer2))</f>
        <v/>
      </c>
      <c r="N341" s="6">
        <f ca="1">IF(INDEX(INDIRECT("ALL["&amp;ARTOMORO[#Headers]&amp;"]"),rowPointer2)="","",INDEX(INDIRECT("ALL["&amp;ARTOMORO[#Headers]&amp;"]"),rowPointer2))</f>
        <v>48</v>
      </c>
      <c r="O341" s="6" t="str">
        <f ca="1">IF(INDEX(INDIRECT("ALL["&amp;ARTOMORO[#Headers]&amp;"]"),rowPointer2)="","",INDEX(INDIRECT("ALL["&amp;ARTOMORO[#Headers]&amp;"]"),rowPointer2))</f>
        <v>DZ</v>
      </c>
      <c r="P341" s="3" t="str">
        <f ca="1">IF(INDEX(INDIRECT("ALL["&amp;ARTOMORO[#Headers]&amp;"]"),rowPointer2)="","",INDEX(INDIRECT("ALL["&amp;ARTOMORO[#Headers]&amp;"]"),rowPointer2))</f>
        <v/>
      </c>
      <c r="Q341" s="3" t="str">
        <f ca="1">IF(INDEX(INDIRECT("ALL["&amp;ARTOMORO[#Headers]&amp;"]"),rowPointer2)="","",INDEX(INDIRECT("ALL["&amp;ARTOMORO[#Headers]&amp;"]"),rowPointer2))</f>
        <v/>
      </c>
      <c r="R341" s="6" t="str">
        <f ca="1">IF(INDEX(INDIRECT("ALL["&amp;ARTOMORO[#Headers]&amp;"]"),rowPointer2)="","",INDEX(INDIRECT("ALL["&amp;ARTOMORO[#Headers]&amp;"]"),rowPointer2))</f>
        <v>40 DZ</v>
      </c>
      <c r="S341" s="4" t="str">
        <f ca="1">IF(INDEX(INDIRECT("ALL["&amp;ARTOMORO[#Headers]&amp;"]"),rowPointer2)="","",INDEX(INDIRECT("ALL["&amp;ARTOMORO[#Headers]&amp;"]"),rowPointer2))</f>
        <v/>
      </c>
      <c r="T341" s="4" t="str">
        <f ca="1">IF(INDEX(INDIRECT("ALL["&amp;ARTOMORO[#Headers]&amp;"]"),rowPointer2)="","",INDEX(INDIRECT("ALL["&amp;ARTOMORO[#Headers]&amp;"]"),rowPointer2))</f>
        <v/>
      </c>
      <c r="U341" s="3" t="str">
        <f ca="1">IF(INDEX(INDIRECT("ALL["&amp;ARTOMORO[#Headers]&amp;"]"),rowPointer2)="","",INDEX(INDIRECT("ALL["&amp;ARTOMORO[#Headers]&amp;"]"),rowPointer2))</f>
        <v/>
      </c>
      <c r="V341" s="6" t="str">
        <f ca="1">IF(INDEX(INDIRECT("ALL["&amp;ARTOMORO[#Headers]&amp;"]"),rowPointer2)="","",INDEX(INDIRECT("ALL["&amp;ARTOMORO[#Headers]&amp;"]"),rowPointer2))</f>
        <v/>
      </c>
    </row>
    <row r="342" spans="1:22" x14ac:dyDescent="0.25">
      <c r="A342" s="7">
        <v>564</v>
      </c>
      <c r="C342" t="str">
        <f ca="1">INDEX(INDIRECT("ALL["&amp;ARTOMORO[#Headers]&amp;"]"),rowPointer2)</f>
        <v/>
      </c>
      <c r="D342" s="2">
        <f ca="1">INDEX(INDIRECT("ALL["&amp;ARTOMORO[#Headers]&amp;"]"),rowPointer2)</f>
        <v>44946</v>
      </c>
      <c r="E342" s="2" t="str">
        <f ca="1">IF(ARTOMORO[[#This Row],[TGL MASUK_H]]&gt;D341,ARTOMORO[[#This Row],[TGL MASUK_H]],IF(ARTOMORO[[#This Row],[ID]]=42,ARTOMORO[[#This Row],[TGL MASUK_H]],""))</f>
        <v/>
      </c>
      <c r="F342" s="6" t="str">
        <f ca="1">IF(INDEX(INDIRECT("ALL["&amp;ARTOMORO[#Headers]&amp;"]"),rowPointer2)="","",INDEX(INDIRECT("ALL["&amp;ARTOMORO[#Headers]&amp;"]"),rowPointer2))</f>
        <v/>
      </c>
      <c r="G342" s="6" t="str">
        <f ca="1">IF(INDEX(INDIRECT("ALL["&amp;ARTOMORO[#Headers]&amp;"]"),rowPointer2)="","",INDEX(INDIRECT("ALL["&amp;ARTOMORO[#Headers]&amp;"]"),rowPointer2))</f>
        <v/>
      </c>
      <c r="H342" s="6" t="str">
        <f ca="1">IF(INDEX(INDIRECT("ALL["&amp;ARTOMORO[#Headers]&amp;"]"),rowPointer2)="","",INDEX(INDIRECT("ALL["&amp;ARTOMORO[#Headers]&amp;"]"),rowPointer2))</f>
        <v/>
      </c>
      <c r="I342" s="6" t="str">
        <f ca="1">IF(INDEX(INDIRECT("ALL["&amp;ARTOMORO[#Headers]&amp;"]"),rowPointer2)="","",INDEX(INDIRECT("ALL["&amp;ARTOMORO[#Headers]&amp;"]"),rowPointer2))</f>
        <v/>
      </c>
      <c r="J342" s="2" t="str">
        <f ca="1">IF(INDEX(INDIRECT("ALL["&amp;ARTOMORO[#Headers]&amp;"]"),rowPointer2)="","",INDEX(INDIRECT("ALL["&amp;ARTOMORO[#Headers]&amp;"]"),rowPointer2))</f>
        <v/>
      </c>
      <c r="K342" s="6" t="str">
        <f ca="1">IF(INDEX(INDIRECT("ALL["&amp;ARTOMORO[#Headers]&amp;"]"),rowPointer2)="","",INDEX(INDIRECT("ALL["&amp;ARTOMORO[#Headers]&amp;"]"),rowPointer2))</f>
        <v/>
      </c>
      <c r="L342" s="6" t="str">
        <f ca="1">IF(INDEX(INDIRECT("ALL["&amp;ARTOMORO[#Headers]&amp;"]"),rowPointer2)="","",INDEX(INDIRECT("ALL["&amp;ARTOMORO[#Headers]&amp;"]"),rowPointer2))</f>
        <v>OIL PASTEL OP-12S PP CASE SEA WORLD JK</v>
      </c>
      <c r="M342" s="6">
        <f ca="1">IF(INDEX(INDIRECT("ALL["&amp;ARTOMORO[#Headers]&amp;"]"),rowPointer2)="","",INDEX(INDIRECT("ALL["&amp;ARTOMORO[#Headers]&amp;"]"),rowPointer2))</f>
        <v>6</v>
      </c>
      <c r="N342" s="6">
        <f ca="1">IF(INDEX(INDIRECT("ALL["&amp;ARTOMORO[#Headers]&amp;"]"),rowPointer2)="","",INDEX(INDIRECT("ALL["&amp;ARTOMORO[#Headers]&amp;"]"),rowPointer2))</f>
        <v>864</v>
      </c>
      <c r="O342" s="6" t="str">
        <f ca="1">IF(INDEX(INDIRECT("ALL["&amp;ARTOMORO[#Headers]&amp;"]"),rowPointer2)="","",INDEX(INDIRECT("ALL["&amp;ARTOMORO[#Headers]&amp;"]"),rowPointer2))</f>
        <v>SET</v>
      </c>
      <c r="P342" s="3">
        <f ca="1">IF(INDEX(INDIRECT("ALL["&amp;ARTOMORO[#Headers]&amp;"]"),rowPointer2)="","",INDEX(INDIRECT("ALL["&amp;ARTOMORO[#Headers]&amp;"]"),rowPointer2))</f>
        <v>11900</v>
      </c>
      <c r="Q342" s="3" t="str">
        <f ca="1">IF(INDEX(INDIRECT("ALL["&amp;ARTOMORO[#Headers]&amp;"]"),rowPointer2)="","",INDEX(INDIRECT("ALL["&amp;ARTOMORO[#Headers]&amp;"]"),rowPointer2))</f>
        <v/>
      </c>
      <c r="R342" s="6" t="str">
        <f ca="1">IF(INDEX(INDIRECT("ALL["&amp;ARTOMORO[#Headers]&amp;"]"),rowPointer2)="","",INDEX(INDIRECT("ALL["&amp;ARTOMORO[#Headers]&amp;"]"),rowPointer2))</f>
        <v>12 BOX X 12 SET</v>
      </c>
      <c r="S342" s="4">
        <f ca="1">IF(INDEX(INDIRECT("ALL["&amp;ARTOMORO[#Headers]&amp;"]"),rowPointer2)="","",INDEX(INDIRECT("ALL["&amp;ARTOMORO[#Headers]&amp;"]"),rowPointer2))</f>
        <v>0.125</v>
      </c>
      <c r="T342" s="4">
        <f ca="1">IF(INDEX(INDIRECT("ALL["&amp;ARTOMORO[#Headers]&amp;"]"),rowPointer2)="","",INDEX(INDIRECT("ALL["&amp;ARTOMORO[#Headers]&amp;"]"),rowPointer2))</f>
        <v>0.05</v>
      </c>
      <c r="U342" s="3" t="str">
        <f ca="1">IF(INDEX(INDIRECT("ALL["&amp;ARTOMORO[#Headers]&amp;"]"),rowPointer2)="","",INDEX(INDIRECT("ALL["&amp;ARTOMORO[#Headers]&amp;"]"),rowPointer2))</f>
        <v/>
      </c>
      <c r="V342" s="6" t="str">
        <f ca="1">IF(INDEX(INDIRECT("ALL["&amp;ARTOMORO[#Headers]&amp;"]"),rowPointer2)="","",INDEX(INDIRECT("ALL["&amp;ARTOMORO[#Headers]&amp;"]"),rowPointer2))</f>
        <v/>
      </c>
    </row>
    <row r="343" spans="1:22" x14ac:dyDescent="0.25">
      <c r="A343" s="7">
        <v>565</v>
      </c>
      <c r="C343" t="str">
        <f ca="1">INDEX(INDIRECT("ALL["&amp;ARTOMORO[#Headers]&amp;"]"),rowPointer2)</f>
        <v/>
      </c>
      <c r="D343" s="2">
        <f ca="1">INDEX(INDIRECT("ALL["&amp;ARTOMORO[#Headers]&amp;"]"),rowPointer2)</f>
        <v>44946</v>
      </c>
      <c r="E343" s="2" t="str">
        <f ca="1">IF(ARTOMORO[[#This Row],[TGL MASUK_H]]&gt;D342,ARTOMORO[[#This Row],[TGL MASUK_H]],IF(ARTOMORO[[#This Row],[ID]]=42,ARTOMORO[[#This Row],[TGL MASUK_H]],""))</f>
        <v/>
      </c>
      <c r="F343" s="6" t="str">
        <f ca="1">IF(INDEX(INDIRECT("ALL["&amp;ARTOMORO[#Headers]&amp;"]"),rowPointer2)="","",INDEX(INDIRECT("ALL["&amp;ARTOMORO[#Headers]&amp;"]"),rowPointer2))</f>
        <v/>
      </c>
      <c r="G343" s="6" t="str">
        <f ca="1">IF(INDEX(INDIRECT("ALL["&amp;ARTOMORO[#Headers]&amp;"]"),rowPointer2)="","",INDEX(INDIRECT("ALL["&amp;ARTOMORO[#Headers]&amp;"]"),rowPointer2))</f>
        <v/>
      </c>
      <c r="H343" s="6" t="str">
        <f ca="1">IF(INDEX(INDIRECT("ALL["&amp;ARTOMORO[#Headers]&amp;"]"),rowPointer2)="","",INDEX(INDIRECT("ALL["&amp;ARTOMORO[#Headers]&amp;"]"),rowPointer2))</f>
        <v/>
      </c>
      <c r="I343" s="6" t="str">
        <f ca="1">IF(INDEX(INDIRECT("ALL["&amp;ARTOMORO[#Headers]&amp;"]"),rowPointer2)="","",INDEX(INDIRECT("ALL["&amp;ARTOMORO[#Headers]&amp;"]"),rowPointer2))</f>
        <v/>
      </c>
      <c r="J343" s="2" t="str">
        <f ca="1">IF(INDEX(INDIRECT("ALL["&amp;ARTOMORO[#Headers]&amp;"]"),rowPointer2)="","",INDEX(INDIRECT("ALL["&amp;ARTOMORO[#Headers]&amp;"]"),rowPointer2))</f>
        <v/>
      </c>
      <c r="K343" s="6" t="str">
        <f ca="1">IF(INDEX(INDIRECT("ALL["&amp;ARTOMORO[#Headers]&amp;"]"),rowPointer2)="","",INDEX(INDIRECT("ALL["&amp;ARTOMORO[#Headers]&amp;"]"),rowPointer2))</f>
        <v/>
      </c>
      <c r="L343" s="6" t="str">
        <f ca="1">IF(INDEX(INDIRECT("ALL["&amp;ARTOMORO[#Headers]&amp;"]"),rowPointer2)="","",INDEX(INDIRECT("ALL["&amp;ARTOMORO[#Headers]&amp;"]"),rowPointer2))</f>
        <v>OIL PASTEL OP-18S PP CASE SEA WORLD JK</v>
      </c>
      <c r="M343" s="6">
        <f ca="1">IF(INDEX(INDIRECT("ALL["&amp;ARTOMORO[#Headers]&amp;"]"),rowPointer2)="","",INDEX(INDIRECT("ALL["&amp;ARTOMORO[#Headers]&amp;"]"),rowPointer2))</f>
        <v>1</v>
      </c>
      <c r="N343" s="6">
        <f ca="1">IF(INDEX(INDIRECT("ALL["&amp;ARTOMORO[#Headers]&amp;"]"),rowPointer2)="","",INDEX(INDIRECT("ALL["&amp;ARTOMORO[#Headers]&amp;"]"),rowPointer2))</f>
        <v>72</v>
      </c>
      <c r="O343" s="6" t="str">
        <f ca="1">IF(INDEX(INDIRECT("ALL["&amp;ARTOMORO[#Headers]&amp;"]"),rowPointer2)="","",INDEX(INDIRECT("ALL["&amp;ARTOMORO[#Headers]&amp;"]"),rowPointer2))</f>
        <v>SET</v>
      </c>
      <c r="P343" s="3">
        <f ca="1">IF(INDEX(INDIRECT("ALL["&amp;ARTOMORO[#Headers]&amp;"]"),rowPointer2)="","",INDEX(INDIRECT("ALL["&amp;ARTOMORO[#Headers]&amp;"]"),rowPointer2))</f>
        <v>23000</v>
      </c>
      <c r="Q343" s="3" t="str">
        <f ca="1">IF(INDEX(INDIRECT("ALL["&amp;ARTOMORO[#Headers]&amp;"]"),rowPointer2)="","",INDEX(INDIRECT("ALL["&amp;ARTOMORO[#Headers]&amp;"]"),rowPointer2))</f>
        <v/>
      </c>
      <c r="R343" s="6" t="str">
        <f ca="1">IF(INDEX(INDIRECT("ALL["&amp;ARTOMORO[#Headers]&amp;"]"),rowPointer2)="","",INDEX(INDIRECT("ALL["&amp;ARTOMORO[#Headers]&amp;"]"),rowPointer2))</f>
        <v>6 BOX X 12 SET</v>
      </c>
      <c r="S343" s="4">
        <f ca="1">IF(INDEX(INDIRECT("ALL["&amp;ARTOMORO[#Headers]&amp;"]"),rowPointer2)="","",INDEX(INDIRECT("ALL["&amp;ARTOMORO[#Headers]&amp;"]"),rowPointer2))</f>
        <v>0.125</v>
      </c>
      <c r="T343" s="4">
        <f ca="1">IF(INDEX(INDIRECT("ALL["&amp;ARTOMORO[#Headers]&amp;"]"),rowPointer2)="","",INDEX(INDIRECT("ALL["&amp;ARTOMORO[#Headers]&amp;"]"),rowPointer2))</f>
        <v>0.05</v>
      </c>
      <c r="U343" s="3" t="str">
        <f ca="1">IF(INDEX(INDIRECT("ALL["&amp;ARTOMORO[#Headers]&amp;"]"),rowPointer2)="","",INDEX(INDIRECT("ALL["&amp;ARTOMORO[#Headers]&amp;"]"),rowPointer2))</f>
        <v/>
      </c>
      <c r="V343" s="6" t="str">
        <f ca="1">IF(INDEX(INDIRECT("ALL["&amp;ARTOMORO[#Headers]&amp;"]"),rowPointer2)="","",INDEX(INDIRECT("ALL["&amp;ARTOMORO[#Headers]&amp;"]"),rowPointer2))</f>
        <v/>
      </c>
    </row>
    <row r="344" spans="1:22" x14ac:dyDescent="0.25">
      <c r="A344" s="7">
        <v>566</v>
      </c>
      <c r="C344" t="str">
        <f ca="1">INDEX(INDIRECT("ALL["&amp;ARTOMORO[#Headers]&amp;"]"),rowPointer2)</f>
        <v/>
      </c>
      <c r="D344" s="2">
        <f ca="1">INDEX(INDIRECT("ALL["&amp;ARTOMORO[#Headers]&amp;"]"),rowPointer2)</f>
        <v>44946</v>
      </c>
      <c r="E344" s="2" t="str">
        <f ca="1">IF(ARTOMORO[[#This Row],[TGL MASUK_H]]&gt;D343,ARTOMORO[[#This Row],[TGL MASUK_H]],IF(ARTOMORO[[#This Row],[ID]]=42,ARTOMORO[[#This Row],[TGL MASUK_H]],""))</f>
        <v/>
      </c>
      <c r="F344" s="6" t="str">
        <f ca="1">IF(INDEX(INDIRECT("ALL["&amp;ARTOMORO[#Headers]&amp;"]"),rowPointer2)="","",INDEX(INDIRECT("ALL["&amp;ARTOMORO[#Headers]&amp;"]"),rowPointer2))</f>
        <v/>
      </c>
      <c r="G344" s="6" t="str">
        <f ca="1">IF(INDEX(INDIRECT("ALL["&amp;ARTOMORO[#Headers]&amp;"]"),rowPointer2)="","",INDEX(INDIRECT("ALL["&amp;ARTOMORO[#Headers]&amp;"]"),rowPointer2))</f>
        <v/>
      </c>
      <c r="H344" s="6" t="str">
        <f ca="1">IF(INDEX(INDIRECT("ALL["&amp;ARTOMORO[#Headers]&amp;"]"),rowPointer2)="","",INDEX(INDIRECT("ALL["&amp;ARTOMORO[#Headers]&amp;"]"),rowPointer2))</f>
        <v/>
      </c>
      <c r="I344" s="6" t="str">
        <f ca="1">IF(INDEX(INDIRECT("ALL["&amp;ARTOMORO[#Headers]&amp;"]"),rowPointer2)="","",INDEX(INDIRECT("ALL["&amp;ARTOMORO[#Headers]&amp;"]"),rowPointer2))</f>
        <v/>
      </c>
      <c r="J344" s="2" t="str">
        <f ca="1">IF(INDEX(INDIRECT("ALL["&amp;ARTOMORO[#Headers]&amp;"]"),rowPointer2)="","",INDEX(INDIRECT("ALL["&amp;ARTOMORO[#Headers]&amp;"]"),rowPointer2))</f>
        <v/>
      </c>
      <c r="K344" s="6" t="str">
        <f ca="1">IF(INDEX(INDIRECT("ALL["&amp;ARTOMORO[#Headers]&amp;"]"),rowPointer2)="","",INDEX(INDIRECT("ALL["&amp;ARTOMORO[#Headers]&amp;"]"),rowPointer2))</f>
        <v/>
      </c>
      <c r="L344" s="6" t="str">
        <f ca="1">IF(INDEX(INDIRECT("ALL["&amp;ARTOMORO[#Headers]&amp;"]"),rowPointer2)="","",INDEX(INDIRECT("ALL["&amp;ARTOMORO[#Headers]&amp;"]"),rowPointer2))</f>
        <v>OIL PASTEL OP-24S PP CASE SEA WORLD JK</v>
      </c>
      <c r="M344" s="6">
        <f ca="1">IF(INDEX(INDIRECT("ALL["&amp;ARTOMORO[#Headers]&amp;"]"),rowPointer2)="","",INDEX(INDIRECT("ALL["&amp;ARTOMORO[#Headers]&amp;"]"),rowPointer2))</f>
        <v>3</v>
      </c>
      <c r="N344" s="6">
        <f ca="1">IF(INDEX(INDIRECT("ALL["&amp;ARTOMORO[#Headers]&amp;"]"),rowPointer2)="","",INDEX(INDIRECT("ALL["&amp;ARTOMORO[#Headers]&amp;"]"),rowPointer2))</f>
        <v>144</v>
      </c>
      <c r="O344" s="6" t="str">
        <f ca="1">IF(INDEX(INDIRECT("ALL["&amp;ARTOMORO[#Headers]&amp;"]"),rowPointer2)="","",INDEX(INDIRECT("ALL["&amp;ARTOMORO[#Headers]&amp;"]"),rowPointer2))</f>
        <v>SET</v>
      </c>
      <c r="P344" s="3">
        <f ca="1">IF(INDEX(INDIRECT("ALL["&amp;ARTOMORO[#Headers]&amp;"]"),rowPointer2)="","",INDEX(INDIRECT("ALL["&amp;ARTOMORO[#Headers]&amp;"]"),rowPointer2))</f>
        <v>29600</v>
      </c>
      <c r="Q344" s="3" t="str">
        <f ca="1">IF(INDEX(INDIRECT("ALL["&amp;ARTOMORO[#Headers]&amp;"]"),rowPointer2)="","",INDEX(INDIRECT("ALL["&amp;ARTOMORO[#Headers]&amp;"]"),rowPointer2))</f>
        <v/>
      </c>
      <c r="R344" s="6" t="str">
        <f ca="1">IF(INDEX(INDIRECT("ALL["&amp;ARTOMORO[#Headers]&amp;"]"),rowPointer2)="","",INDEX(INDIRECT("ALL["&amp;ARTOMORO[#Headers]&amp;"]"),rowPointer2))</f>
        <v>8 BOX X 6 SET</v>
      </c>
      <c r="S344" s="4">
        <f ca="1">IF(INDEX(INDIRECT("ALL["&amp;ARTOMORO[#Headers]&amp;"]"),rowPointer2)="","",INDEX(INDIRECT("ALL["&amp;ARTOMORO[#Headers]&amp;"]"),rowPointer2))</f>
        <v>0.125</v>
      </c>
      <c r="T344" s="4">
        <f ca="1">IF(INDEX(INDIRECT("ALL["&amp;ARTOMORO[#Headers]&amp;"]"),rowPointer2)="","",INDEX(INDIRECT("ALL["&amp;ARTOMORO[#Headers]&amp;"]"),rowPointer2))</f>
        <v>0.05</v>
      </c>
      <c r="U344" s="3" t="str">
        <f ca="1">IF(INDEX(INDIRECT("ALL["&amp;ARTOMORO[#Headers]&amp;"]"),rowPointer2)="","",INDEX(INDIRECT("ALL["&amp;ARTOMORO[#Headers]&amp;"]"),rowPointer2))</f>
        <v/>
      </c>
      <c r="V344" s="6" t="str">
        <f ca="1">IF(INDEX(INDIRECT("ALL["&amp;ARTOMORO[#Headers]&amp;"]"),rowPointer2)="","",INDEX(INDIRECT("ALL["&amp;ARTOMORO[#Headers]&amp;"]"),rowPointer2))</f>
        <v/>
      </c>
    </row>
    <row r="345" spans="1:22" x14ac:dyDescent="0.25">
      <c r="A345" s="7">
        <v>567</v>
      </c>
      <c r="C345" t="str">
        <f ca="1">INDEX(INDIRECT("ALL["&amp;ARTOMORO[#Headers]&amp;"]"),rowPointer2)</f>
        <v/>
      </c>
      <c r="D345" s="2">
        <f ca="1">INDEX(INDIRECT("ALL["&amp;ARTOMORO[#Headers]&amp;"]"),rowPointer2)</f>
        <v>44946</v>
      </c>
      <c r="E345" s="2" t="str">
        <f ca="1">IF(ARTOMORO[[#This Row],[TGL MASUK_H]]&gt;D344,ARTOMORO[[#This Row],[TGL MASUK_H]],IF(ARTOMORO[[#This Row],[ID]]=42,ARTOMORO[[#This Row],[TGL MASUK_H]],""))</f>
        <v/>
      </c>
      <c r="F345" s="6" t="str">
        <f ca="1">IF(INDEX(INDIRECT("ALL["&amp;ARTOMORO[#Headers]&amp;"]"),rowPointer2)="","",INDEX(INDIRECT("ALL["&amp;ARTOMORO[#Headers]&amp;"]"),rowPointer2))</f>
        <v/>
      </c>
      <c r="G345" s="6" t="str">
        <f ca="1">IF(INDEX(INDIRECT("ALL["&amp;ARTOMORO[#Headers]&amp;"]"),rowPointer2)="","",INDEX(INDIRECT("ALL["&amp;ARTOMORO[#Headers]&amp;"]"),rowPointer2))</f>
        <v/>
      </c>
      <c r="H345" s="6" t="str">
        <f ca="1">IF(INDEX(INDIRECT("ALL["&amp;ARTOMORO[#Headers]&amp;"]"),rowPointer2)="","",INDEX(INDIRECT("ALL["&amp;ARTOMORO[#Headers]&amp;"]"),rowPointer2))</f>
        <v/>
      </c>
      <c r="I345" s="6" t="str">
        <f ca="1">IF(INDEX(INDIRECT("ALL["&amp;ARTOMORO[#Headers]&amp;"]"),rowPointer2)="","",INDEX(INDIRECT("ALL["&amp;ARTOMORO[#Headers]&amp;"]"),rowPointer2))</f>
        <v/>
      </c>
      <c r="J345" s="2" t="str">
        <f ca="1">IF(INDEX(INDIRECT("ALL["&amp;ARTOMORO[#Headers]&amp;"]"),rowPointer2)="","",INDEX(INDIRECT("ALL["&amp;ARTOMORO[#Headers]&amp;"]"),rowPointer2))</f>
        <v/>
      </c>
      <c r="K345" s="6" t="str">
        <f ca="1">IF(INDEX(INDIRECT("ALL["&amp;ARTOMORO[#Headers]&amp;"]"),rowPointer2)="","",INDEX(INDIRECT("ALL["&amp;ARTOMORO[#Headers]&amp;"]"),rowPointer2))</f>
        <v/>
      </c>
      <c r="L345" s="6" t="str">
        <f ca="1">IF(INDEX(INDIRECT("ALL["&amp;ARTOMORO[#Headers]&amp;"]"),rowPointer2)="","",INDEX(INDIRECT("ALL["&amp;ARTOMORO[#Headers]&amp;"]"),rowPointer2))</f>
        <v>OIL PASTEL OP-48S PP CASE SEA WORLD JK</v>
      </c>
      <c r="M345" s="6">
        <f ca="1">IF(INDEX(INDIRECT("ALL["&amp;ARTOMORO[#Headers]&amp;"]"),rowPointer2)="","",INDEX(INDIRECT("ALL["&amp;ARTOMORO[#Headers]&amp;"]"),rowPointer2))</f>
        <v>3</v>
      </c>
      <c r="N345" s="6">
        <f ca="1">IF(INDEX(INDIRECT("ALL["&amp;ARTOMORO[#Headers]&amp;"]"),rowPointer2)="","",INDEX(INDIRECT("ALL["&amp;ARTOMORO[#Headers]&amp;"]"),rowPointer2))</f>
        <v>72</v>
      </c>
      <c r="O345" s="6" t="str">
        <f ca="1">IF(INDEX(INDIRECT("ALL["&amp;ARTOMORO[#Headers]&amp;"]"),rowPointer2)="","",INDEX(INDIRECT("ALL["&amp;ARTOMORO[#Headers]&amp;"]"),rowPointer2))</f>
        <v>SET</v>
      </c>
      <c r="P345" s="3">
        <f ca="1">IF(INDEX(INDIRECT("ALL["&amp;ARTOMORO[#Headers]&amp;"]"),rowPointer2)="","",INDEX(INDIRECT("ALL["&amp;ARTOMORO[#Headers]&amp;"]"),rowPointer2))</f>
        <v>58900</v>
      </c>
      <c r="Q345" s="3" t="str">
        <f ca="1">IF(INDEX(INDIRECT("ALL["&amp;ARTOMORO[#Headers]&amp;"]"),rowPointer2)="","",INDEX(INDIRECT("ALL["&amp;ARTOMORO[#Headers]&amp;"]"),rowPointer2))</f>
        <v/>
      </c>
      <c r="R345" s="6" t="str">
        <f ca="1">IF(INDEX(INDIRECT("ALL["&amp;ARTOMORO[#Headers]&amp;"]"),rowPointer2)="","",INDEX(INDIRECT("ALL["&amp;ARTOMORO[#Headers]&amp;"]"),rowPointer2))</f>
        <v>4 BOX X 6 SET</v>
      </c>
      <c r="S345" s="4">
        <f ca="1">IF(INDEX(INDIRECT("ALL["&amp;ARTOMORO[#Headers]&amp;"]"),rowPointer2)="","",INDEX(INDIRECT("ALL["&amp;ARTOMORO[#Headers]&amp;"]"),rowPointer2))</f>
        <v>0.125</v>
      </c>
      <c r="T345" s="4">
        <f ca="1">IF(INDEX(INDIRECT("ALL["&amp;ARTOMORO[#Headers]&amp;"]"),rowPointer2)="","",INDEX(INDIRECT("ALL["&amp;ARTOMORO[#Headers]&amp;"]"),rowPointer2))</f>
        <v>0.05</v>
      </c>
      <c r="U345" s="3" t="str">
        <f ca="1">IF(INDEX(INDIRECT("ALL["&amp;ARTOMORO[#Headers]&amp;"]"),rowPointer2)="","",INDEX(INDIRECT("ALL["&amp;ARTOMORO[#Headers]&amp;"]"),rowPointer2))</f>
        <v/>
      </c>
      <c r="V345" s="6" t="str">
        <f ca="1">IF(INDEX(INDIRECT("ALL["&amp;ARTOMORO[#Headers]&amp;"]"),rowPointer2)="","",INDEX(INDIRECT("ALL["&amp;ARTOMORO[#Headers]&amp;"]"),rowPointer2))</f>
        <v/>
      </c>
    </row>
    <row r="346" spans="1:22" x14ac:dyDescent="0.25">
      <c r="A346" s="7">
        <v>568</v>
      </c>
      <c r="C346" t="str">
        <f ca="1">INDEX(INDIRECT("ALL["&amp;ARTOMORO[#Headers]&amp;"]"),rowPointer2)</f>
        <v/>
      </c>
      <c r="D346" s="2">
        <f ca="1">INDEX(INDIRECT("ALL["&amp;ARTOMORO[#Headers]&amp;"]"),rowPointer2)</f>
        <v>44946</v>
      </c>
      <c r="E346" s="2" t="str">
        <f ca="1">IF(ARTOMORO[[#This Row],[TGL MASUK_H]]&gt;D345,ARTOMORO[[#This Row],[TGL MASUK_H]],IF(ARTOMORO[[#This Row],[ID]]=42,ARTOMORO[[#This Row],[TGL MASUK_H]],""))</f>
        <v/>
      </c>
      <c r="F346" s="6" t="str">
        <f ca="1">IF(INDEX(INDIRECT("ALL["&amp;ARTOMORO[#Headers]&amp;"]"),rowPointer2)="","",INDEX(INDIRECT("ALL["&amp;ARTOMORO[#Headers]&amp;"]"),rowPointer2))</f>
        <v/>
      </c>
      <c r="G346" s="6" t="str">
        <f ca="1">IF(INDEX(INDIRECT("ALL["&amp;ARTOMORO[#Headers]&amp;"]"),rowPointer2)="","",INDEX(INDIRECT("ALL["&amp;ARTOMORO[#Headers]&amp;"]"),rowPointer2))</f>
        <v/>
      </c>
      <c r="H346" s="6" t="str">
        <f ca="1">IF(INDEX(INDIRECT("ALL["&amp;ARTOMORO[#Headers]&amp;"]"),rowPointer2)="","",INDEX(INDIRECT("ALL["&amp;ARTOMORO[#Headers]&amp;"]"),rowPointer2))</f>
        <v/>
      </c>
      <c r="I346" s="6" t="str">
        <f ca="1">IF(INDEX(INDIRECT("ALL["&amp;ARTOMORO[#Headers]&amp;"]"),rowPointer2)="","",INDEX(INDIRECT("ALL["&amp;ARTOMORO[#Headers]&amp;"]"),rowPointer2))</f>
        <v/>
      </c>
      <c r="J346" s="2" t="str">
        <f ca="1">IF(INDEX(INDIRECT("ALL["&amp;ARTOMORO[#Headers]&amp;"]"),rowPointer2)="","",INDEX(INDIRECT("ALL["&amp;ARTOMORO[#Headers]&amp;"]"),rowPointer2))</f>
        <v/>
      </c>
      <c r="K346" s="6" t="str">
        <f ca="1">IF(INDEX(INDIRECT("ALL["&amp;ARTOMORO[#Headers]&amp;"]"),rowPointer2)="","",INDEX(INDIRECT("ALL["&amp;ARTOMORO[#Headers]&amp;"]"),rowPointer2))</f>
        <v/>
      </c>
      <c r="L346" s="6" t="str">
        <f ca="1">IF(INDEX(INDIRECT("ALL["&amp;ARTOMORO[#Headers]&amp;"]"),rowPointer2)="","",INDEX(INDIRECT("ALL["&amp;ARTOMORO[#Headers]&amp;"]"),rowPointer2))</f>
        <v>OIL PASTEL OP-55S PP CASE SEA WORLD JK</v>
      </c>
      <c r="M346" s="6">
        <f ca="1">IF(INDEX(INDIRECT("ALL["&amp;ARTOMORO[#Headers]&amp;"]"),rowPointer2)="","",INDEX(INDIRECT("ALL["&amp;ARTOMORO[#Headers]&amp;"]"),rowPointer2))</f>
        <v>3</v>
      </c>
      <c r="N346" s="6">
        <f ca="1">IF(INDEX(INDIRECT("ALL["&amp;ARTOMORO[#Headers]&amp;"]"),rowPointer2)="","",INDEX(INDIRECT("ALL["&amp;ARTOMORO[#Headers]&amp;"]"),rowPointer2))</f>
        <v>72</v>
      </c>
      <c r="O346" s="6" t="str">
        <f ca="1">IF(INDEX(INDIRECT("ALL["&amp;ARTOMORO[#Headers]&amp;"]"),rowPointer2)="","",INDEX(INDIRECT("ALL["&amp;ARTOMORO[#Headers]&amp;"]"),rowPointer2))</f>
        <v>SET</v>
      </c>
      <c r="P346" s="3">
        <f ca="1">IF(INDEX(INDIRECT("ALL["&amp;ARTOMORO[#Headers]&amp;"]"),rowPointer2)="","",INDEX(INDIRECT("ALL["&amp;ARTOMORO[#Headers]&amp;"]"),rowPointer2))</f>
        <v>66900</v>
      </c>
      <c r="Q346" s="3" t="str">
        <f ca="1">IF(INDEX(INDIRECT("ALL["&amp;ARTOMORO[#Headers]&amp;"]"),rowPointer2)="","",INDEX(INDIRECT("ALL["&amp;ARTOMORO[#Headers]&amp;"]"),rowPointer2))</f>
        <v/>
      </c>
      <c r="R346" s="6" t="str">
        <f ca="1">IF(INDEX(INDIRECT("ALL["&amp;ARTOMORO[#Headers]&amp;"]"),rowPointer2)="","",INDEX(INDIRECT("ALL["&amp;ARTOMORO[#Headers]&amp;"]"),rowPointer2))</f>
        <v>4 BOX X 6 SET</v>
      </c>
      <c r="S346" s="4">
        <f ca="1">IF(INDEX(INDIRECT("ALL["&amp;ARTOMORO[#Headers]&amp;"]"),rowPointer2)="","",INDEX(INDIRECT("ALL["&amp;ARTOMORO[#Headers]&amp;"]"),rowPointer2))</f>
        <v>0.125</v>
      </c>
      <c r="T346" s="4">
        <f ca="1">IF(INDEX(INDIRECT("ALL["&amp;ARTOMORO[#Headers]&amp;"]"),rowPointer2)="","",INDEX(INDIRECT("ALL["&amp;ARTOMORO[#Headers]&amp;"]"),rowPointer2))</f>
        <v>0.05</v>
      </c>
      <c r="U346" s="3" t="str">
        <f ca="1">IF(INDEX(INDIRECT("ALL["&amp;ARTOMORO[#Headers]&amp;"]"),rowPointer2)="","",INDEX(INDIRECT("ALL["&amp;ARTOMORO[#Headers]&amp;"]"),rowPointer2))</f>
        <v/>
      </c>
      <c r="V346" s="6" t="str">
        <f ca="1">IF(INDEX(INDIRECT("ALL["&amp;ARTOMORO[#Headers]&amp;"]"),rowPointer2)="","",INDEX(INDIRECT("ALL["&amp;ARTOMORO[#Headers]&amp;"]"),rowPointer2))</f>
        <v/>
      </c>
    </row>
    <row r="347" spans="1:22" x14ac:dyDescent="0.25">
      <c r="A347" s="7">
        <v>569</v>
      </c>
      <c r="C347" t="str">
        <f ca="1">INDEX(INDIRECT("ALL["&amp;ARTOMORO[#Headers]&amp;"]"),rowPointer2)</f>
        <v/>
      </c>
      <c r="D347" s="2">
        <f ca="1">INDEX(INDIRECT("ALL["&amp;ARTOMORO[#Headers]&amp;"]"),rowPointer2)</f>
        <v>44946</v>
      </c>
      <c r="E347" s="2" t="str">
        <f ca="1">IF(ARTOMORO[[#This Row],[TGL MASUK_H]]&gt;D346,ARTOMORO[[#This Row],[TGL MASUK_H]],IF(ARTOMORO[[#This Row],[ID]]=42,ARTOMORO[[#This Row],[TGL MASUK_H]],""))</f>
        <v/>
      </c>
      <c r="F347" s="6" t="str">
        <f ca="1">IF(INDEX(INDIRECT("ALL["&amp;ARTOMORO[#Headers]&amp;"]"),rowPointer2)="","",INDEX(INDIRECT("ALL["&amp;ARTOMORO[#Headers]&amp;"]"),rowPointer2))</f>
        <v/>
      </c>
      <c r="G347" s="6" t="str">
        <f ca="1">IF(INDEX(INDIRECT("ALL["&amp;ARTOMORO[#Headers]&amp;"]"),rowPointer2)="","",INDEX(INDIRECT("ALL["&amp;ARTOMORO[#Headers]&amp;"]"),rowPointer2))</f>
        <v/>
      </c>
      <c r="H347" s="6" t="str">
        <f ca="1">IF(INDEX(INDIRECT("ALL["&amp;ARTOMORO[#Headers]&amp;"]"),rowPointer2)="","",INDEX(INDIRECT("ALL["&amp;ARTOMORO[#Headers]&amp;"]"),rowPointer2))</f>
        <v/>
      </c>
      <c r="I347" s="6" t="str">
        <f ca="1">IF(INDEX(INDIRECT("ALL["&amp;ARTOMORO[#Headers]&amp;"]"),rowPointer2)="","",INDEX(INDIRECT("ALL["&amp;ARTOMORO[#Headers]&amp;"]"),rowPointer2))</f>
        <v/>
      </c>
      <c r="J347" s="2" t="str">
        <f ca="1">IF(INDEX(INDIRECT("ALL["&amp;ARTOMORO[#Headers]&amp;"]"),rowPointer2)="","",INDEX(INDIRECT("ALL["&amp;ARTOMORO[#Headers]&amp;"]"),rowPointer2))</f>
        <v/>
      </c>
      <c r="K347" s="6" t="str">
        <f ca="1">IF(INDEX(INDIRECT("ALL["&amp;ARTOMORO[#Headers]&amp;"]"),rowPointer2)="","",INDEX(INDIRECT("ALL["&amp;ARTOMORO[#Headers]&amp;"]"),rowPointer2))</f>
        <v/>
      </c>
      <c r="L347" s="6" t="str">
        <f ca="1">IF(INDEX(INDIRECT("ALL["&amp;ARTOMORO[#Headers]&amp;"]"),rowPointer2)="","",INDEX(INDIRECT("ALL["&amp;ARTOMORO[#Headers]&amp;"]"),rowPointer2))</f>
        <v>PERMANENT MARKER PM-34 BLACK JK</v>
      </c>
      <c r="M347" s="6" t="str">
        <f ca="1">IF(INDEX(INDIRECT("ALL["&amp;ARTOMORO[#Headers]&amp;"]"),rowPointer2)="","",INDEX(INDIRECT("ALL["&amp;ARTOMORO[#Headers]&amp;"]"),rowPointer2))</f>
        <v/>
      </c>
      <c r="N347" s="6">
        <f ca="1">IF(INDEX(INDIRECT("ALL["&amp;ARTOMORO[#Headers]&amp;"]"),rowPointer2)="","",INDEX(INDIRECT("ALL["&amp;ARTOMORO[#Headers]&amp;"]"),rowPointer2))</f>
        <v>192</v>
      </c>
      <c r="O347" s="6" t="str">
        <f ca="1">IF(INDEX(INDIRECT("ALL["&amp;ARTOMORO[#Headers]&amp;"]"),rowPointer2)="","",INDEX(INDIRECT("ALL["&amp;ARTOMORO[#Headers]&amp;"]"),rowPointer2))</f>
        <v>PCS</v>
      </c>
      <c r="P347" s="3">
        <f ca="1">IF(INDEX(INDIRECT("ALL["&amp;ARTOMORO[#Headers]&amp;"]"),rowPointer2)="","",INDEX(INDIRECT("ALL["&amp;ARTOMORO[#Headers]&amp;"]"),rowPointer2))</f>
        <v>2350</v>
      </c>
      <c r="Q347" s="3" t="str">
        <f ca="1">IF(INDEX(INDIRECT("ALL["&amp;ARTOMORO[#Headers]&amp;"]"),rowPointer2)="","",INDEX(INDIRECT("ALL["&amp;ARTOMORO[#Headers]&amp;"]"),rowPointer2))</f>
        <v/>
      </c>
      <c r="R347" s="6" t="str">
        <f ca="1">IF(INDEX(INDIRECT("ALL["&amp;ARTOMORO[#Headers]&amp;"]"),rowPointer2)="","",INDEX(INDIRECT("ALL["&amp;ARTOMORO[#Headers]&amp;"]"),rowPointer2))</f>
        <v>48 BOX X 12 PCS</v>
      </c>
      <c r="S347" s="4">
        <f ca="1">IF(INDEX(INDIRECT("ALL["&amp;ARTOMORO[#Headers]&amp;"]"),rowPointer2)="","",INDEX(INDIRECT("ALL["&amp;ARTOMORO[#Headers]&amp;"]"),rowPointer2))</f>
        <v>0.125</v>
      </c>
      <c r="T347" s="4">
        <f ca="1">IF(INDEX(INDIRECT("ALL["&amp;ARTOMORO[#Headers]&amp;"]"),rowPointer2)="","",INDEX(INDIRECT("ALL["&amp;ARTOMORO[#Headers]&amp;"]"),rowPointer2))</f>
        <v>0.05</v>
      </c>
      <c r="U347" s="3">
        <f ca="1">IF(INDEX(INDIRECT("ALL["&amp;ARTOMORO[#Headers]&amp;"]"),rowPointer2)="","",INDEX(INDIRECT("ALL["&amp;ARTOMORO[#Headers]&amp;"]"),rowPointer2))</f>
        <v>375060</v>
      </c>
      <c r="V347" s="6" t="str">
        <f ca="1">IF(INDEX(INDIRECT("ALL["&amp;ARTOMORO[#Headers]&amp;"]"),rowPointer2)="","",INDEX(INDIRECT("ALL["&amp;ARTOMORO[#Headers]&amp;"]"),rowPointer2))</f>
        <v>BONUS OIL PASTEL JK</v>
      </c>
    </row>
    <row r="348" spans="1:22" x14ac:dyDescent="0.25">
      <c r="A348" s="7">
        <v>570</v>
      </c>
      <c r="C348" t="str">
        <f ca="1">INDEX(INDIRECT("ALL["&amp;ARTOMORO[#Headers]&amp;"]"),rowPointer2)</f>
        <v/>
      </c>
      <c r="D348" s="2">
        <f ca="1">INDEX(INDIRECT("ALL["&amp;ARTOMORO[#Headers]&amp;"]"),rowPointer2)</f>
        <v>44946</v>
      </c>
      <c r="E348" s="2" t="str">
        <f ca="1">IF(ARTOMORO[[#This Row],[TGL MASUK_H]]&gt;D347,ARTOMORO[[#This Row],[TGL MASUK_H]],IF(ARTOMORO[[#This Row],[ID]]=42,ARTOMORO[[#This Row],[TGL MASUK_H]],""))</f>
        <v/>
      </c>
      <c r="F348" s="6" t="str">
        <f ca="1">IF(INDEX(INDIRECT("ALL["&amp;ARTOMORO[#Headers]&amp;"]"),rowPointer2)="","",INDEX(INDIRECT("ALL["&amp;ARTOMORO[#Headers]&amp;"]"),rowPointer2))</f>
        <v/>
      </c>
      <c r="G348" s="6" t="str">
        <f ca="1">IF(INDEX(INDIRECT("ALL["&amp;ARTOMORO[#Headers]&amp;"]"),rowPointer2)="","",INDEX(INDIRECT("ALL["&amp;ARTOMORO[#Headers]&amp;"]"),rowPointer2))</f>
        <v/>
      </c>
      <c r="H348" s="6" t="str">
        <f ca="1">IF(INDEX(INDIRECT("ALL["&amp;ARTOMORO[#Headers]&amp;"]"),rowPointer2)="","",INDEX(INDIRECT("ALL["&amp;ARTOMORO[#Headers]&amp;"]"),rowPointer2))</f>
        <v/>
      </c>
      <c r="I348" s="6" t="str">
        <f ca="1">IF(INDEX(INDIRECT("ALL["&amp;ARTOMORO[#Headers]&amp;"]"),rowPointer2)="","",INDEX(INDIRECT("ALL["&amp;ARTOMORO[#Headers]&amp;"]"),rowPointer2))</f>
        <v/>
      </c>
      <c r="J348" s="2" t="str">
        <f ca="1">IF(INDEX(INDIRECT("ALL["&amp;ARTOMORO[#Headers]&amp;"]"),rowPointer2)="","",INDEX(INDIRECT("ALL["&amp;ARTOMORO[#Headers]&amp;"]"),rowPointer2))</f>
        <v/>
      </c>
      <c r="K348" s="6" t="str">
        <f ca="1">IF(INDEX(INDIRECT("ALL["&amp;ARTOMORO[#Headers]&amp;"]"),rowPointer2)="","",INDEX(INDIRECT("ALL["&amp;ARTOMORO[#Headers]&amp;"]"),rowPointer2))</f>
        <v/>
      </c>
      <c r="L348" s="6" t="str">
        <f ca="1">IF(INDEX(INDIRECT("ALL["&amp;ARTOMORO[#Headers]&amp;"]"),rowPointer2)="","",INDEX(INDIRECT("ALL["&amp;ARTOMORO[#Headers]&amp;"]"),rowPointer2))</f>
        <v/>
      </c>
      <c r="M348" s="6" t="str">
        <f ca="1">IF(INDEX(INDIRECT("ALL["&amp;ARTOMORO[#Headers]&amp;"]"),rowPointer2)="","",INDEX(INDIRECT("ALL["&amp;ARTOMORO[#Headers]&amp;"]"),rowPointer2))</f>
        <v/>
      </c>
      <c r="N348" s="6" t="str">
        <f ca="1">IF(INDEX(INDIRECT("ALL["&amp;ARTOMORO[#Headers]&amp;"]"),rowPointer2)="","",INDEX(INDIRECT("ALL["&amp;ARTOMORO[#Headers]&amp;"]"),rowPointer2))</f>
        <v/>
      </c>
      <c r="O348" s="6" t="str">
        <f ca="1">IF(INDEX(INDIRECT("ALL["&amp;ARTOMORO[#Headers]&amp;"]"),rowPointer2)="","",INDEX(INDIRECT("ALL["&amp;ARTOMORO[#Headers]&amp;"]"),rowPointer2))</f>
        <v/>
      </c>
      <c r="P348" s="3" t="str">
        <f ca="1">IF(INDEX(INDIRECT("ALL["&amp;ARTOMORO[#Headers]&amp;"]"),rowPointer2)="","",INDEX(INDIRECT("ALL["&amp;ARTOMORO[#Headers]&amp;"]"),rowPointer2))</f>
        <v/>
      </c>
      <c r="Q348" s="3" t="str">
        <f ca="1">IF(INDEX(INDIRECT("ALL["&amp;ARTOMORO[#Headers]&amp;"]"),rowPointer2)="","",INDEX(INDIRECT("ALL["&amp;ARTOMORO[#Headers]&amp;"]"),rowPointer2))</f>
        <v/>
      </c>
      <c r="R348" s="6" t="str">
        <f ca="1">IF(INDEX(INDIRECT("ALL["&amp;ARTOMORO[#Headers]&amp;"]"),rowPointer2)="","",INDEX(INDIRECT("ALL["&amp;ARTOMORO[#Headers]&amp;"]"),rowPointer2))</f>
        <v/>
      </c>
      <c r="S348" s="4" t="str">
        <f ca="1">IF(INDEX(INDIRECT("ALL["&amp;ARTOMORO[#Headers]&amp;"]"),rowPointer2)="","",INDEX(INDIRECT("ALL["&amp;ARTOMORO[#Headers]&amp;"]"),rowPointer2))</f>
        <v/>
      </c>
      <c r="T348" s="4" t="str">
        <f ca="1">IF(INDEX(INDIRECT("ALL["&amp;ARTOMORO[#Headers]&amp;"]"),rowPointer2)="","",INDEX(INDIRECT("ALL["&amp;ARTOMORO[#Headers]&amp;"]"),rowPointer2))</f>
        <v/>
      </c>
      <c r="U348" s="3" t="str">
        <f ca="1">IF(INDEX(INDIRECT("ALL["&amp;ARTOMORO[#Headers]&amp;"]"),rowPointer2)="","",INDEX(INDIRECT("ALL["&amp;ARTOMORO[#Headers]&amp;"]"),rowPointer2))</f>
        <v/>
      </c>
      <c r="V348" s="6" t="str">
        <f ca="1">IF(INDEX(INDIRECT("ALL["&amp;ARTOMORO[#Headers]&amp;"]"),rowPointer2)="","",INDEX(INDIRECT("ALL["&amp;ARTOMORO[#Headers]&amp;"]"),rowPointer2))</f>
        <v/>
      </c>
    </row>
    <row r="349" spans="1:22" x14ac:dyDescent="0.25">
      <c r="A349" s="7">
        <v>571</v>
      </c>
      <c r="C349">
        <f ca="1">INDEX(INDIRECT("ALL["&amp;ARTOMORO[#Headers]&amp;"]"),rowPointer2)</f>
        <v>571</v>
      </c>
      <c r="D349" s="2">
        <f ca="1">INDEX(INDIRECT("ALL["&amp;ARTOMORO[#Headers]&amp;"]"),rowPointer2)</f>
        <v>44946</v>
      </c>
      <c r="E349" s="2" t="str">
        <f ca="1">IF(ARTOMORO[[#This Row],[TGL MASUK_H]]&gt;D348,ARTOMORO[[#This Row],[TGL MASUK_H]],IF(ARTOMORO[[#This Row],[ID]]=42,ARTOMORO[[#This Row],[TGL MASUK_H]],""))</f>
        <v/>
      </c>
      <c r="F349" s="6" t="str">
        <f ca="1">IF(INDEX(INDIRECT("ALL["&amp;ARTOMORO[#Headers]&amp;"]"),rowPointer2)="","",INDEX(INDIRECT("ALL["&amp;ARTOMORO[#Headers]&amp;"]"),rowPointer2))</f>
        <v>ATALI MAKMUR</v>
      </c>
      <c r="G349" s="6" t="str">
        <f ca="1">IF(INDEX(INDIRECT("ALL["&amp;ARTOMORO[#Headers]&amp;"]"),rowPointer2)="","",INDEX(INDIRECT("ALL["&amp;ARTOMORO[#Headers]&amp;"]"),rowPointer2))</f>
        <v>ARTO MORO</v>
      </c>
      <c r="H349" s="6" t="str">
        <f ca="1">IF(INDEX(INDIRECT("ALL["&amp;ARTOMORO[#Headers]&amp;"]"),rowPointer2)="","",INDEX(INDIRECT("ALL["&amp;ARTOMORO[#Headers]&amp;"]"),rowPointer2))</f>
        <v>SA230101013</v>
      </c>
      <c r="I349" s="6" t="str">
        <f ca="1">IF(INDEX(INDIRECT("ALL["&amp;ARTOMORO[#Headers]&amp;"]"),rowPointer2)="","",INDEX(INDIRECT("ALL["&amp;ARTOMORO[#Headers]&amp;"]"),rowPointer2))</f>
        <v/>
      </c>
      <c r="J349" s="2">
        <f ca="1">IF(INDEX(INDIRECT("ALL["&amp;ARTOMORO[#Headers]&amp;"]"),rowPointer2)="","",INDEX(INDIRECT("ALL["&amp;ARTOMORO[#Headers]&amp;"]"),rowPointer2))</f>
        <v>44943</v>
      </c>
      <c r="K349" s="6" t="str">
        <f ca="1">IF(INDEX(INDIRECT("ALL["&amp;ARTOMORO[#Headers]&amp;"]"),rowPointer2)="","",INDEX(INDIRECT("ALL["&amp;ARTOMORO[#Headers]&amp;"]"),rowPointer2))</f>
        <v/>
      </c>
      <c r="L349" s="6" t="str">
        <f ca="1">IF(INDEX(INDIRECT("ALL["&amp;ARTOMORO[#Headers]&amp;"]"),rowPointer2)="","",INDEX(INDIRECT("ALL["&amp;ARTOMORO[#Headers]&amp;"]"),rowPointer2))</f>
        <v>COLOR PENCIL CP-12 PB JK</v>
      </c>
      <c r="M349" s="6">
        <f ca="1">IF(INDEX(INDIRECT("ALL["&amp;ARTOMORO[#Headers]&amp;"]"),rowPointer2)="","",INDEX(INDIRECT("ALL["&amp;ARTOMORO[#Headers]&amp;"]"),rowPointer2))</f>
        <v>1</v>
      </c>
      <c r="N349" s="6">
        <f ca="1">IF(INDEX(INDIRECT("ALL["&amp;ARTOMORO[#Headers]&amp;"]"),rowPointer2)="","",INDEX(INDIRECT("ALL["&amp;ARTOMORO[#Headers]&amp;"]"),rowPointer2))</f>
        <v>144</v>
      </c>
      <c r="O349" s="6" t="str">
        <f ca="1">IF(INDEX(INDIRECT("ALL["&amp;ARTOMORO[#Headers]&amp;"]"),rowPointer2)="","",INDEX(INDIRECT("ALL["&amp;ARTOMORO[#Headers]&amp;"]"),rowPointer2))</f>
        <v>SET</v>
      </c>
      <c r="P349" s="3">
        <f ca="1">IF(INDEX(INDIRECT("ALL["&amp;ARTOMORO[#Headers]&amp;"]"),rowPointer2)="","",INDEX(INDIRECT("ALL["&amp;ARTOMORO[#Headers]&amp;"]"),rowPointer2))</f>
        <v>10600</v>
      </c>
      <c r="Q349" s="3" t="str">
        <f ca="1">IF(INDEX(INDIRECT("ALL["&amp;ARTOMORO[#Headers]&amp;"]"),rowPointer2)="","",INDEX(INDIRECT("ALL["&amp;ARTOMORO[#Headers]&amp;"]"),rowPointer2))</f>
        <v/>
      </c>
      <c r="R349" s="6" t="str">
        <f ca="1">IF(INDEX(INDIRECT("ALL["&amp;ARTOMORO[#Headers]&amp;"]"),rowPointer2)="","",INDEX(INDIRECT("ALL["&amp;ARTOMORO[#Headers]&amp;"]"),rowPointer2))</f>
        <v>12 BOX X 12 SET</v>
      </c>
      <c r="S349" s="4">
        <f ca="1">IF(INDEX(INDIRECT("ALL["&amp;ARTOMORO[#Headers]&amp;"]"),rowPointer2)="","",INDEX(INDIRECT("ALL["&amp;ARTOMORO[#Headers]&amp;"]"),rowPointer2))</f>
        <v>0.125</v>
      </c>
      <c r="T349" s="4">
        <f ca="1">IF(INDEX(INDIRECT("ALL["&amp;ARTOMORO[#Headers]&amp;"]"),rowPointer2)="","",INDEX(INDIRECT("ALL["&amp;ARTOMORO[#Headers]&amp;"]"),rowPointer2))</f>
        <v>0.05</v>
      </c>
      <c r="U349" s="3" t="str">
        <f ca="1">IF(INDEX(INDIRECT("ALL["&amp;ARTOMORO[#Headers]&amp;"]"),rowPointer2)="","",INDEX(INDIRECT("ALL["&amp;ARTOMORO[#Headers]&amp;"]"),rowPointer2))</f>
        <v/>
      </c>
      <c r="V349" s="6" t="str">
        <f ca="1">IF(INDEX(INDIRECT("ALL["&amp;ARTOMORO[#Headers]&amp;"]"),rowPointer2)="","",INDEX(INDIRECT("ALL["&amp;ARTOMORO[#Headers]&amp;"]"),rowPointer2))</f>
        <v/>
      </c>
    </row>
    <row r="350" spans="1:22" x14ac:dyDescent="0.25">
      <c r="A350" s="7">
        <v>572</v>
      </c>
      <c r="C350" t="str">
        <f ca="1">INDEX(INDIRECT("ALL["&amp;ARTOMORO[#Headers]&amp;"]"),rowPointer2)</f>
        <v/>
      </c>
      <c r="D350" s="2">
        <f ca="1">INDEX(INDIRECT("ALL["&amp;ARTOMORO[#Headers]&amp;"]"),rowPointer2)</f>
        <v>44946</v>
      </c>
      <c r="E350" s="2" t="str">
        <f ca="1">IF(ARTOMORO[[#This Row],[TGL MASUK_H]]&gt;D349,ARTOMORO[[#This Row],[TGL MASUK_H]],IF(ARTOMORO[[#This Row],[ID]]=42,ARTOMORO[[#This Row],[TGL MASUK_H]],""))</f>
        <v/>
      </c>
      <c r="F350" s="6" t="str">
        <f ca="1">IF(INDEX(INDIRECT("ALL["&amp;ARTOMORO[#Headers]&amp;"]"),rowPointer2)="","",INDEX(INDIRECT("ALL["&amp;ARTOMORO[#Headers]&amp;"]"),rowPointer2))</f>
        <v/>
      </c>
      <c r="G350" s="6" t="str">
        <f ca="1">IF(INDEX(INDIRECT("ALL["&amp;ARTOMORO[#Headers]&amp;"]"),rowPointer2)="","",INDEX(INDIRECT("ALL["&amp;ARTOMORO[#Headers]&amp;"]"),rowPointer2))</f>
        <v/>
      </c>
      <c r="H350" s="6" t="str">
        <f ca="1">IF(INDEX(INDIRECT("ALL["&amp;ARTOMORO[#Headers]&amp;"]"),rowPointer2)="","",INDEX(INDIRECT("ALL["&amp;ARTOMORO[#Headers]&amp;"]"),rowPointer2))</f>
        <v/>
      </c>
      <c r="I350" s="6" t="str">
        <f ca="1">IF(INDEX(INDIRECT("ALL["&amp;ARTOMORO[#Headers]&amp;"]"),rowPointer2)="","",INDEX(INDIRECT("ALL["&amp;ARTOMORO[#Headers]&amp;"]"),rowPointer2))</f>
        <v/>
      </c>
      <c r="J350" s="2" t="str">
        <f ca="1">IF(INDEX(INDIRECT("ALL["&amp;ARTOMORO[#Headers]&amp;"]"),rowPointer2)="","",INDEX(INDIRECT("ALL["&amp;ARTOMORO[#Headers]&amp;"]"),rowPointer2))</f>
        <v/>
      </c>
      <c r="K350" s="6" t="str">
        <f ca="1">IF(INDEX(INDIRECT("ALL["&amp;ARTOMORO[#Headers]&amp;"]"),rowPointer2)="","",INDEX(INDIRECT("ALL["&amp;ARTOMORO[#Headers]&amp;"]"),rowPointer2))</f>
        <v/>
      </c>
      <c r="L350" s="6" t="str">
        <f ca="1">IF(INDEX(INDIRECT("ALL["&amp;ARTOMORO[#Headers]&amp;"]"),rowPointer2)="","",INDEX(INDIRECT("ALL["&amp;ARTOMORO[#Headers]&amp;"]"),rowPointer2))</f>
        <v>SCISSOR SC-828 JK</v>
      </c>
      <c r="M350" s="6">
        <f ca="1">IF(INDEX(INDIRECT("ALL["&amp;ARTOMORO[#Headers]&amp;"]"),rowPointer2)="","",INDEX(INDIRECT("ALL["&amp;ARTOMORO[#Headers]&amp;"]"),rowPointer2))</f>
        <v>2</v>
      </c>
      <c r="N350" s="6">
        <f ca="1">IF(INDEX(INDIRECT("ALL["&amp;ARTOMORO[#Headers]&amp;"]"),rowPointer2)="","",INDEX(INDIRECT("ALL["&amp;ARTOMORO[#Headers]&amp;"]"),rowPointer2))</f>
        <v>288</v>
      </c>
      <c r="O350" s="6" t="str">
        <f ca="1">IF(INDEX(INDIRECT("ALL["&amp;ARTOMORO[#Headers]&amp;"]"),rowPointer2)="","",INDEX(INDIRECT("ALL["&amp;ARTOMORO[#Headers]&amp;"]"),rowPointer2))</f>
        <v>PCS</v>
      </c>
      <c r="P350" s="3">
        <f ca="1">IF(INDEX(INDIRECT("ALL["&amp;ARTOMORO[#Headers]&amp;"]"),rowPointer2)="","",INDEX(INDIRECT("ALL["&amp;ARTOMORO[#Headers]&amp;"]"),rowPointer2))</f>
        <v>4350</v>
      </c>
      <c r="Q350" s="3" t="str">
        <f ca="1">IF(INDEX(INDIRECT("ALL["&amp;ARTOMORO[#Headers]&amp;"]"),rowPointer2)="","",INDEX(INDIRECT("ALL["&amp;ARTOMORO[#Headers]&amp;"]"),rowPointer2))</f>
        <v/>
      </c>
      <c r="R350" s="6" t="str">
        <f ca="1">IF(INDEX(INDIRECT("ALL["&amp;ARTOMORO[#Headers]&amp;"]"),rowPointer2)="","",INDEX(INDIRECT("ALL["&amp;ARTOMORO[#Headers]&amp;"]"),rowPointer2))</f>
        <v>12 BOX X 12 PCS</v>
      </c>
      <c r="S350" s="4">
        <f ca="1">IF(INDEX(INDIRECT("ALL["&amp;ARTOMORO[#Headers]&amp;"]"),rowPointer2)="","",INDEX(INDIRECT("ALL["&amp;ARTOMORO[#Headers]&amp;"]"),rowPointer2))</f>
        <v>0.125</v>
      </c>
      <c r="T350" s="4">
        <f ca="1">IF(INDEX(INDIRECT("ALL["&amp;ARTOMORO[#Headers]&amp;"]"),rowPointer2)="","",INDEX(INDIRECT("ALL["&amp;ARTOMORO[#Headers]&amp;"]"),rowPointer2))</f>
        <v>0.05</v>
      </c>
      <c r="U350" s="3" t="str">
        <f ca="1">IF(INDEX(INDIRECT("ALL["&amp;ARTOMORO[#Headers]&amp;"]"),rowPointer2)="","",INDEX(INDIRECT("ALL["&amp;ARTOMORO[#Headers]&amp;"]"),rowPointer2))</f>
        <v/>
      </c>
      <c r="V350" s="6" t="str">
        <f ca="1">IF(INDEX(INDIRECT("ALL["&amp;ARTOMORO[#Headers]&amp;"]"),rowPointer2)="","",INDEX(INDIRECT("ALL["&amp;ARTOMORO[#Headers]&amp;"]"),rowPointer2))</f>
        <v/>
      </c>
    </row>
    <row r="351" spans="1:22" x14ac:dyDescent="0.25">
      <c r="A351" s="7">
        <v>573</v>
      </c>
      <c r="C351" t="str">
        <f ca="1">INDEX(INDIRECT("ALL["&amp;ARTOMORO[#Headers]&amp;"]"),rowPointer2)</f>
        <v/>
      </c>
      <c r="D351" s="2">
        <f ca="1">INDEX(INDIRECT("ALL["&amp;ARTOMORO[#Headers]&amp;"]"),rowPointer2)</f>
        <v>44946</v>
      </c>
      <c r="E351" s="2" t="str">
        <f ca="1">IF(ARTOMORO[[#This Row],[TGL MASUK_H]]&gt;D350,ARTOMORO[[#This Row],[TGL MASUK_H]],IF(ARTOMORO[[#This Row],[ID]]=42,ARTOMORO[[#This Row],[TGL MASUK_H]],""))</f>
        <v/>
      </c>
      <c r="F351" s="6" t="str">
        <f ca="1">IF(INDEX(INDIRECT("ALL["&amp;ARTOMORO[#Headers]&amp;"]"),rowPointer2)="","",INDEX(INDIRECT("ALL["&amp;ARTOMORO[#Headers]&amp;"]"),rowPointer2))</f>
        <v/>
      </c>
      <c r="G351" s="6" t="str">
        <f ca="1">IF(INDEX(INDIRECT("ALL["&amp;ARTOMORO[#Headers]&amp;"]"),rowPointer2)="","",INDEX(INDIRECT("ALL["&amp;ARTOMORO[#Headers]&amp;"]"),rowPointer2))</f>
        <v/>
      </c>
      <c r="H351" s="6" t="str">
        <f ca="1">IF(INDEX(INDIRECT("ALL["&amp;ARTOMORO[#Headers]&amp;"]"),rowPointer2)="","",INDEX(INDIRECT("ALL["&amp;ARTOMORO[#Headers]&amp;"]"),rowPointer2))</f>
        <v/>
      </c>
      <c r="I351" s="6" t="str">
        <f ca="1">IF(INDEX(INDIRECT("ALL["&amp;ARTOMORO[#Headers]&amp;"]"),rowPointer2)="","",INDEX(INDIRECT("ALL["&amp;ARTOMORO[#Headers]&amp;"]"),rowPointer2))</f>
        <v/>
      </c>
      <c r="J351" s="2" t="str">
        <f ca="1">IF(INDEX(INDIRECT("ALL["&amp;ARTOMORO[#Headers]&amp;"]"),rowPointer2)="","",INDEX(INDIRECT("ALL["&amp;ARTOMORO[#Headers]&amp;"]"),rowPointer2))</f>
        <v/>
      </c>
      <c r="K351" s="6" t="str">
        <f ca="1">IF(INDEX(INDIRECT("ALL["&amp;ARTOMORO[#Headers]&amp;"]"),rowPointer2)="","",INDEX(INDIRECT("ALL["&amp;ARTOMORO[#Headers]&amp;"]"),rowPointer2))</f>
        <v/>
      </c>
      <c r="L351" s="6" t="str">
        <f ca="1">IF(INDEX(INDIRECT("ALL["&amp;ARTOMORO[#Headers]&amp;"]"),rowPointer2)="","",INDEX(INDIRECT("ALL["&amp;ARTOMORO[#Headers]&amp;"]"),rowPointer2))</f>
        <v>SCISSOR SC-838 JK</v>
      </c>
      <c r="M351" s="6">
        <f ca="1">IF(INDEX(INDIRECT("ALL["&amp;ARTOMORO[#Headers]&amp;"]"),rowPointer2)="","",INDEX(INDIRECT("ALL["&amp;ARTOMORO[#Headers]&amp;"]"),rowPointer2))</f>
        <v>1</v>
      </c>
      <c r="N351" s="6">
        <f ca="1">IF(INDEX(INDIRECT("ALL["&amp;ARTOMORO[#Headers]&amp;"]"),rowPointer2)="","",INDEX(INDIRECT("ALL["&amp;ARTOMORO[#Headers]&amp;"]"),rowPointer2))</f>
        <v>144</v>
      </c>
      <c r="O351" s="6" t="str">
        <f ca="1">IF(INDEX(INDIRECT("ALL["&amp;ARTOMORO[#Headers]&amp;"]"),rowPointer2)="","",INDEX(INDIRECT("ALL["&amp;ARTOMORO[#Headers]&amp;"]"),rowPointer2))</f>
        <v>PCS</v>
      </c>
      <c r="P351" s="3">
        <f ca="1">IF(INDEX(INDIRECT("ALL["&amp;ARTOMORO[#Headers]&amp;"]"),rowPointer2)="","",INDEX(INDIRECT("ALL["&amp;ARTOMORO[#Headers]&amp;"]"),rowPointer2))</f>
        <v>6500</v>
      </c>
      <c r="Q351" s="3" t="str">
        <f ca="1">IF(INDEX(INDIRECT("ALL["&amp;ARTOMORO[#Headers]&amp;"]"),rowPointer2)="","",INDEX(INDIRECT("ALL["&amp;ARTOMORO[#Headers]&amp;"]"),rowPointer2))</f>
        <v/>
      </c>
      <c r="R351" s="6" t="str">
        <f ca="1">IF(INDEX(INDIRECT("ALL["&amp;ARTOMORO[#Headers]&amp;"]"),rowPointer2)="","",INDEX(INDIRECT("ALL["&amp;ARTOMORO[#Headers]&amp;"]"),rowPointer2))</f>
        <v>12 BOX X 12 PCS</v>
      </c>
      <c r="S351" s="4">
        <f ca="1">IF(INDEX(INDIRECT("ALL["&amp;ARTOMORO[#Headers]&amp;"]"),rowPointer2)="","",INDEX(INDIRECT("ALL["&amp;ARTOMORO[#Headers]&amp;"]"),rowPointer2))</f>
        <v>0.125</v>
      </c>
      <c r="T351" s="4">
        <f ca="1">IF(INDEX(INDIRECT("ALL["&amp;ARTOMORO[#Headers]&amp;"]"),rowPointer2)="","",INDEX(INDIRECT("ALL["&amp;ARTOMORO[#Headers]&amp;"]"),rowPointer2))</f>
        <v>0.05</v>
      </c>
      <c r="U351" s="3" t="str">
        <f ca="1">IF(INDEX(INDIRECT("ALL["&amp;ARTOMORO[#Headers]&amp;"]"),rowPointer2)="","",INDEX(INDIRECT("ALL["&amp;ARTOMORO[#Headers]&amp;"]"),rowPointer2))</f>
        <v/>
      </c>
      <c r="V351" s="6" t="str">
        <f ca="1">IF(INDEX(INDIRECT("ALL["&amp;ARTOMORO[#Headers]&amp;"]"),rowPointer2)="","",INDEX(INDIRECT("ALL["&amp;ARTOMORO[#Headers]&amp;"]"),rowPointer2))</f>
        <v/>
      </c>
    </row>
    <row r="352" spans="1:22" x14ac:dyDescent="0.25">
      <c r="A352" s="7">
        <v>574</v>
      </c>
      <c r="C352" t="str">
        <f ca="1">INDEX(INDIRECT("ALL["&amp;ARTOMORO[#Headers]&amp;"]"),rowPointer2)</f>
        <v/>
      </c>
      <c r="D352" s="2">
        <f ca="1">INDEX(INDIRECT("ALL["&amp;ARTOMORO[#Headers]&amp;"]"),rowPointer2)</f>
        <v>44946</v>
      </c>
      <c r="E352" s="2" t="str">
        <f ca="1">IF(ARTOMORO[[#This Row],[TGL MASUK_H]]&gt;D351,ARTOMORO[[#This Row],[TGL MASUK_H]],IF(ARTOMORO[[#This Row],[ID]]=42,ARTOMORO[[#This Row],[TGL MASUK_H]],""))</f>
        <v/>
      </c>
      <c r="F352" s="6" t="str">
        <f ca="1">IF(INDEX(INDIRECT("ALL["&amp;ARTOMORO[#Headers]&amp;"]"),rowPointer2)="","",INDEX(INDIRECT("ALL["&amp;ARTOMORO[#Headers]&amp;"]"),rowPointer2))</f>
        <v/>
      </c>
      <c r="G352" s="6" t="str">
        <f ca="1">IF(INDEX(INDIRECT("ALL["&amp;ARTOMORO[#Headers]&amp;"]"),rowPointer2)="","",INDEX(INDIRECT("ALL["&amp;ARTOMORO[#Headers]&amp;"]"),rowPointer2))</f>
        <v/>
      </c>
      <c r="H352" s="6" t="str">
        <f ca="1">IF(INDEX(INDIRECT("ALL["&amp;ARTOMORO[#Headers]&amp;"]"),rowPointer2)="","",INDEX(INDIRECT("ALL["&amp;ARTOMORO[#Headers]&amp;"]"),rowPointer2))</f>
        <v/>
      </c>
      <c r="I352" s="6" t="str">
        <f ca="1">IF(INDEX(INDIRECT("ALL["&amp;ARTOMORO[#Headers]&amp;"]"),rowPointer2)="","",INDEX(INDIRECT("ALL["&amp;ARTOMORO[#Headers]&amp;"]"),rowPointer2))</f>
        <v/>
      </c>
      <c r="J352" s="2" t="str">
        <f ca="1">IF(INDEX(INDIRECT("ALL["&amp;ARTOMORO[#Headers]&amp;"]"),rowPointer2)="","",INDEX(INDIRECT("ALL["&amp;ARTOMORO[#Headers]&amp;"]"),rowPointer2))</f>
        <v/>
      </c>
      <c r="K352" s="6" t="str">
        <f ca="1">IF(INDEX(INDIRECT("ALL["&amp;ARTOMORO[#Headers]&amp;"]"),rowPointer2)="","",INDEX(INDIRECT("ALL["&amp;ARTOMORO[#Headers]&amp;"]"),rowPointer2))</f>
        <v/>
      </c>
      <c r="L352" s="6" t="str">
        <f ca="1">IF(INDEX(INDIRECT("ALL["&amp;ARTOMORO[#Headers]&amp;"]"),rowPointer2)="","",INDEX(INDIRECT("ALL["&amp;ARTOMORO[#Headers]&amp;"]"),rowPointer2))</f>
        <v>SCISSOR SC-848 JK</v>
      </c>
      <c r="M352" s="6">
        <f ca="1">IF(INDEX(INDIRECT("ALL["&amp;ARTOMORO[#Headers]&amp;"]"),rowPointer2)="","",INDEX(INDIRECT("ALL["&amp;ARTOMORO[#Headers]&amp;"]"),rowPointer2))</f>
        <v>1</v>
      </c>
      <c r="N352" s="6">
        <f ca="1">IF(INDEX(INDIRECT("ALL["&amp;ARTOMORO[#Headers]&amp;"]"),rowPointer2)="","",INDEX(INDIRECT("ALL["&amp;ARTOMORO[#Headers]&amp;"]"),rowPointer2))</f>
        <v>144</v>
      </c>
      <c r="O352" s="6" t="str">
        <f ca="1">IF(INDEX(INDIRECT("ALL["&amp;ARTOMORO[#Headers]&amp;"]"),rowPointer2)="","",INDEX(INDIRECT("ALL["&amp;ARTOMORO[#Headers]&amp;"]"),rowPointer2))</f>
        <v>PCS</v>
      </c>
      <c r="P352" s="3">
        <f ca="1">IF(INDEX(INDIRECT("ALL["&amp;ARTOMORO[#Headers]&amp;"]"),rowPointer2)="","",INDEX(INDIRECT("ALL["&amp;ARTOMORO[#Headers]&amp;"]"),rowPointer2))</f>
        <v>9750</v>
      </c>
      <c r="Q352" s="3" t="str">
        <f ca="1">IF(INDEX(INDIRECT("ALL["&amp;ARTOMORO[#Headers]&amp;"]"),rowPointer2)="","",INDEX(INDIRECT("ALL["&amp;ARTOMORO[#Headers]&amp;"]"),rowPointer2))</f>
        <v/>
      </c>
      <c r="R352" s="6" t="str">
        <f ca="1">IF(INDEX(INDIRECT("ALL["&amp;ARTOMORO[#Headers]&amp;"]"),rowPointer2)="","",INDEX(INDIRECT("ALL["&amp;ARTOMORO[#Headers]&amp;"]"),rowPointer2))</f>
        <v>12 BOX X 12 PCS</v>
      </c>
      <c r="S352" s="4">
        <f ca="1">IF(INDEX(INDIRECT("ALL["&amp;ARTOMORO[#Headers]&amp;"]"),rowPointer2)="","",INDEX(INDIRECT("ALL["&amp;ARTOMORO[#Headers]&amp;"]"),rowPointer2))</f>
        <v>0.125</v>
      </c>
      <c r="T352" s="4">
        <f ca="1">IF(INDEX(INDIRECT("ALL["&amp;ARTOMORO[#Headers]&amp;"]"),rowPointer2)="","",INDEX(INDIRECT("ALL["&amp;ARTOMORO[#Headers]&amp;"]"),rowPointer2))</f>
        <v>0.05</v>
      </c>
      <c r="U352" s="3" t="str">
        <f ca="1">IF(INDEX(INDIRECT("ALL["&amp;ARTOMORO[#Headers]&amp;"]"),rowPointer2)="","",INDEX(INDIRECT("ALL["&amp;ARTOMORO[#Headers]&amp;"]"),rowPointer2))</f>
        <v/>
      </c>
      <c r="V352" s="6" t="str">
        <f ca="1">IF(INDEX(INDIRECT("ALL["&amp;ARTOMORO[#Headers]&amp;"]"),rowPointer2)="","",INDEX(INDIRECT("ALL["&amp;ARTOMORO[#Headers]&amp;"]"),rowPointer2))</f>
        <v/>
      </c>
    </row>
    <row r="353" spans="1:22" x14ac:dyDescent="0.25">
      <c r="A353" s="7">
        <v>575</v>
      </c>
      <c r="C353" t="str">
        <f ca="1">INDEX(INDIRECT("ALL["&amp;ARTOMORO[#Headers]&amp;"]"),rowPointer2)</f>
        <v/>
      </c>
      <c r="D353" s="2">
        <f ca="1">INDEX(INDIRECT("ALL["&amp;ARTOMORO[#Headers]&amp;"]"),rowPointer2)</f>
        <v>44946</v>
      </c>
      <c r="E353" s="2" t="str">
        <f ca="1">IF(ARTOMORO[[#This Row],[TGL MASUK_H]]&gt;D352,ARTOMORO[[#This Row],[TGL MASUK_H]],IF(ARTOMORO[[#This Row],[ID]]=42,ARTOMORO[[#This Row],[TGL MASUK_H]],""))</f>
        <v/>
      </c>
      <c r="F353" s="6" t="str">
        <f ca="1">IF(INDEX(INDIRECT("ALL["&amp;ARTOMORO[#Headers]&amp;"]"),rowPointer2)="","",INDEX(INDIRECT("ALL["&amp;ARTOMORO[#Headers]&amp;"]"),rowPointer2))</f>
        <v/>
      </c>
      <c r="G353" s="6" t="str">
        <f ca="1">IF(INDEX(INDIRECT("ALL["&amp;ARTOMORO[#Headers]&amp;"]"),rowPointer2)="","",INDEX(INDIRECT("ALL["&amp;ARTOMORO[#Headers]&amp;"]"),rowPointer2))</f>
        <v/>
      </c>
      <c r="H353" s="6" t="str">
        <f ca="1">IF(INDEX(INDIRECT("ALL["&amp;ARTOMORO[#Headers]&amp;"]"),rowPointer2)="","",INDEX(INDIRECT("ALL["&amp;ARTOMORO[#Headers]&amp;"]"),rowPointer2))</f>
        <v/>
      </c>
      <c r="I353" s="6" t="str">
        <f ca="1">IF(INDEX(INDIRECT("ALL["&amp;ARTOMORO[#Headers]&amp;"]"),rowPointer2)="","",INDEX(INDIRECT("ALL["&amp;ARTOMORO[#Headers]&amp;"]"),rowPointer2))</f>
        <v/>
      </c>
      <c r="J353" s="2" t="str">
        <f ca="1">IF(INDEX(INDIRECT("ALL["&amp;ARTOMORO[#Headers]&amp;"]"),rowPointer2)="","",INDEX(INDIRECT("ALL["&amp;ARTOMORO[#Headers]&amp;"]"),rowPointer2))</f>
        <v/>
      </c>
      <c r="K353" s="6" t="str">
        <f ca="1">IF(INDEX(INDIRECT("ALL["&amp;ARTOMORO[#Headers]&amp;"]"),rowPointer2)="","",INDEX(INDIRECT("ALL["&amp;ARTOMORO[#Headers]&amp;"]"),rowPointer2))</f>
        <v/>
      </c>
      <c r="L353" s="6" t="str">
        <f ca="1">IF(INDEX(INDIRECT("ALL["&amp;ARTOMORO[#Headers]&amp;"]"),rowPointer2)="","",INDEX(INDIRECT("ALL["&amp;ARTOMORO[#Headers]&amp;"]"),rowPointer2))</f>
        <v>PENCIL LEAD PL-11 (2.0) JK</v>
      </c>
      <c r="M353" s="6">
        <f ca="1">IF(INDEX(INDIRECT("ALL["&amp;ARTOMORO[#Headers]&amp;"]"),rowPointer2)="","",INDEX(INDIRECT("ALL["&amp;ARTOMORO[#Headers]&amp;"]"),rowPointer2))</f>
        <v>3</v>
      </c>
      <c r="N353" s="6">
        <f ca="1">IF(INDEX(INDIRECT("ALL["&amp;ARTOMORO[#Headers]&amp;"]"),rowPointer2)="","",INDEX(INDIRECT("ALL["&amp;ARTOMORO[#Headers]&amp;"]"),rowPointer2))</f>
        <v>216</v>
      </c>
      <c r="O353" s="6" t="str">
        <f ca="1">IF(INDEX(INDIRECT("ALL["&amp;ARTOMORO[#Headers]&amp;"]"),rowPointer2)="","",INDEX(INDIRECT("ALL["&amp;ARTOMORO[#Headers]&amp;"]"),rowPointer2))</f>
        <v>DZ</v>
      </c>
      <c r="P353" s="3">
        <f ca="1">IF(INDEX(INDIRECT("ALL["&amp;ARTOMORO[#Headers]&amp;"]"),rowPointer2)="","",INDEX(INDIRECT("ALL["&amp;ARTOMORO[#Headers]&amp;"]"),rowPointer2))</f>
        <v>37200</v>
      </c>
      <c r="Q353" s="3" t="str">
        <f ca="1">IF(INDEX(INDIRECT("ALL["&amp;ARTOMORO[#Headers]&amp;"]"),rowPointer2)="","",INDEX(INDIRECT("ALL["&amp;ARTOMORO[#Headers]&amp;"]"),rowPointer2))</f>
        <v/>
      </c>
      <c r="R353" s="6" t="str">
        <f ca="1">IF(INDEX(INDIRECT("ALL["&amp;ARTOMORO[#Headers]&amp;"]"),rowPointer2)="","",INDEX(INDIRECT("ALL["&amp;ARTOMORO[#Headers]&amp;"]"),rowPointer2))</f>
        <v>12 BOX X 6 DZ</v>
      </c>
      <c r="S353" s="4">
        <f ca="1">IF(INDEX(INDIRECT("ALL["&amp;ARTOMORO[#Headers]&amp;"]"),rowPointer2)="","",INDEX(INDIRECT("ALL["&amp;ARTOMORO[#Headers]&amp;"]"),rowPointer2))</f>
        <v>0.125</v>
      </c>
      <c r="T353" s="4">
        <f ca="1">IF(INDEX(INDIRECT("ALL["&amp;ARTOMORO[#Headers]&amp;"]"),rowPointer2)="","",INDEX(INDIRECT("ALL["&amp;ARTOMORO[#Headers]&amp;"]"),rowPointer2))</f>
        <v>0.05</v>
      </c>
      <c r="U353" s="3" t="str">
        <f ca="1">IF(INDEX(INDIRECT("ALL["&amp;ARTOMORO[#Headers]&amp;"]"),rowPointer2)="","",INDEX(INDIRECT("ALL["&amp;ARTOMORO[#Headers]&amp;"]"),rowPointer2))</f>
        <v/>
      </c>
      <c r="V353" s="6" t="str">
        <f ca="1">IF(INDEX(INDIRECT("ALL["&amp;ARTOMORO[#Headers]&amp;"]"),rowPointer2)="","",INDEX(INDIRECT("ALL["&amp;ARTOMORO[#Headers]&amp;"]"),rowPointer2))</f>
        <v/>
      </c>
    </row>
    <row r="354" spans="1:22" x14ac:dyDescent="0.25">
      <c r="A354" s="7">
        <v>576</v>
      </c>
      <c r="C354" t="str">
        <f ca="1">INDEX(INDIRECT("ALL["&amp;ARTOMORO[#Headers]&amp;"]"),rowPointer2)</f>
        <v/>
      </c>
      <c r="D354" s="2">
        <f ca="1">INDEX(INDIRECT("ALL["&amp;ARTOMORO[#Headers]&amp;"]"),rowPointer2)</f>
        <v>44946</v>
      </c>
      <c r="E354" s="2" t="str">
        <f ca="1">IF(ARTOMORO[[#This Row],[TGL MASUK_H]]&gt;D353,ARTOMORO[[#This Row],[TGL MASUK_H]],IF(ARTOMORO[[#This Row],[ID]]=42,ARTOMORO[[#This Row],[TGL MASUK_H]],""))</f>
        <v/>
      </c>
      <c r="F354" s="6" t="str">
        <f ca="1">IF(INDEX(INDIRECT("ALL["&amp;ARTOMORO[#Headers]&amp;"]"),rowPointer2)="","",INDEX(INDIRECT("ALL["&amp;ARTOMORO[#Headers]&amp;"]"),rowPointer2))</f>
        <v/>
      </c>
      <c r="G354" s="6" t="str">
        <f ca="1">IF(INDEX(INDIRECT("ALL["&amp;ARTOMORO[#Headers]&amp;"]"),rowPointer2)="","",INDEX(INDIRECT("ALL["&amp;ARTOMORO[#Headers]&amp;"]"),rowPointer2))</f>
        <v/>
      </c>
      <c r="H354" s="6" t="str">
        <f ca="1">IF(INDEX(INDIRECT("ALL["&amp;ARTOMORO[#Headers]&amp;"]"),rowPointer2)="","",INDEX(INDIRECT("ALL["&amp;ARTOMORO[#Headers]&amp;"]"),rowPointer2))</f>
        <v/>
      </c>
      <c r="I354" s="6" t="str">
        <f ca="1">IF(INDEX(INDIRECT("ALL["&amp;ARTOMORO[#Headers]&amp;"]"),rowPointer2)="","",INDEX(INDIRECT("ALL["&amp;ARTOMORO[#Headers]&amp;"]"),rowPointer2))</f>
        <v/>
      </c>
      <c r="J354" s="2" t="str">
        <f ca="1">IF(INDEX(INDIRECT("ALL["&amp;ARTOMORO[#Headers]&amp;"]"),rowPointer2)="","",INDEX(INDIRECT("ALL["&amp;ARTOMORO[#Headers]&amp;"]"),rowPointer2))</f>
        <v/>
      </c>
      <c r="K354" s="6" t="str">
        <f ca="1">IF(INDEX(INDIRECT("ALL["&amp;ARTOMORO[#Headers]&amp;"]"),rowPointer2)="","",INDEX(INDIRECT("ALL["&amp;ARTOMORO[#Headers]&amp;"]"),rowPointer2))</f>
        <v/>
      </c>
      <c r="L354" s="6" t="str">
        <f ca="1">IF(INDEX(INDIRECT("ALL["&amp;ARTOMORO[#Headers]&amp;"]"),rowPointer2)="","",INDEX(INDIRECT("ALL["&amp;ARTOMORO[#Headers]&amp;"]"),rowPointer2))</f>
        <v>GLUE GL-R50 JK</v>
      </c>
      <c r="M354" s="6">
        <f ca="1">IF(INDEX(INDIRECT("ALL["&amp;ARTOMORO[#Headers]&amp;"]"),rowPointer2)="","",INDEX(INDIRECT("ALL["&amp;ARTOMORO[#Headers]&amp;"]"),rowPointer2))</f>
        <v>3</v>
      </c>
      <c r="N354" s="6">
        <f ca="1">IF(INDEX(INDIRECT("ALL["&amp;ARTOMORO[#Headers]&amp;"]"),rowPointer2)="","",INDEX(INDIRECT("ALL["&amp;ARTOMORO[#Headers]&amp;"]"),rowPointer2))</f>
        <v>864</v>
      </c>
      <c r="O354" s="6" t="str">
        <f ca="1">IF(INDEX(INDIRECT("ALL["&amp;ARTOMORO[#Headers]&amp;"]"),rowPointer2)="","",INDEX(INDIRECT("ALL["&amp;ARTOMORO[#Headers]&amp;"]"),rowPointer2))</f>
        <v>PCS</v>
      </c>
      <c r="P354" s="3">
        <f ca="1">IF(INDEX(INDIRECT("ALL["&amp;ARTOMORO[#Headers]&amp;"]"),rowPointer2)="","",INDEX(INDIRECT("ALL["&amp;ARTOMORO[#Headers]&amp;"]"),rowPointer2))</f>
        <v>2150</v>
      </c>
      <c r="Q354" s="3" t="str">
        <f ca="1">IF(INDEX(INDIRECT("ALL["&amp;ARTOMORO[#Headers]&amp;"]"),rowPointer2)="","",INDEX(INDIRECT("ALL["&amp;ARTOMORO[#Headers]&amp;"]"),rowPointer2))</f>
        <v/>
      </c>
      <c r="R354" s="6" t="str">
        <f ca="1">IF(INDEX(INDIRECT("ALL["&amp;ARTOMORO[#Headers]&amp;"]"),rowPointer2)="","",INDEX(INDIRECT("ALL["&amp;ARTOMORO[#Headers]&amp;"]"),rowPointer2))</f>
        <v>24 BOX X 12 PCS</v>
      </c>
      <c r="S354" s="4">
        <f ca="1">IF(INDEX(INDIRECT("ALL["&amp;ARTOMORO[#Headers]&amp;"]"),rowPointer2)="","",INDEX(INDIRECT("ALL["&amp;ARTOMORO[#Headers]&amp;"]"),rowPointer2))</f>
        <v>0.125</v>
      </c>
      <c r="T354" s="4">
        <f ca="1">IF(INDEX(INDIRECT("ALL["&amp;ARTOMORO[#Headers]&amp;"]"),rowPointer2)="","",INDEX(INDIRECT("ALL["&amp;ARTOMORO[#Headers]&amp;"]"),rowPointer2))</f>
        <v>0.05</v>
      </c>
      <c r="U354" s="3" t="str">
        <f ca="1">IF(INDEX(INDIRECT("ALL["&amp;ARTOMORO[#Headers]&amp;"]"),rowPointer2)="","",INDEX(INDIRECT("ALL["&amp;ARTOMORO[#Headers]&amp;"]"),rowPointer2))</f>
        <v/>
      </c>
      <c r="V354" s="6" t="str">
        <f ca="1">IF(INDEX(INDIRECT("ALL["&amp;ARTOMORO[#Headers]&amp;"]"),rowPointer2)="","",INDEX(INDIRECT("ALL["&amp;ARTOMORO[#Headers]&amp;"]"),rowPointer2))</f>
        <v/>
      </c>
    </row>
    <row r="355" spans="1:22" x14ac:dyDescent="0.25">
      <c r="A355" s="7">
        <v>577</v>
      </c>
      <c r="C355" t="str">
        <f ca="1">INDEX(INDIRECT("ALL["&amp;ARTOMORO[#Headers]&amp;"]"),rowPointer2)</f>
        <v/>
      </c>
      <c r="D355" s="2">
        <f ca="1">INDEX(INDIRECT("ALL["&amp;ARTOMORO[#Headers]&amp;"]"),rowPointer2)</f>
        <v>44946</v>
      </c>
      <c r="E355" s="2" t="str">
        <f ca="1">IF(ARTOMORO[[#This Row],[TGL MASUK_H]]&gt;D354,ARTOMORO[[#This Row],[TGL MASUK_H]],IF(ARTOMORO[[#This Row],[ID]]=42,ARTOMORO[[#This Row],[TGL MASUK_H]],""))</f>
        <v/>
      </c>
      <c r="F355" s="6" t="str">
        <f ca="1">IF(INDEX(INDIRECT("ALL["&amp;ARTOMORO[#Headers]&amp;"]"),rowPointer2)="","",INDEX(INDIRECT("ALL["&amp;ARTOMORO[#Headers]&amp;"]"),rowPointer2))</f>
        <v/>
      </c>
      <c r="G355" s="6" t="str">
        <f ca="1">IF(INDEX(INDIRECT("ALL["&amp;ARTOMORO[#Headers]&amp;"]"),rowPointer2)="","",INDEX(INDIRECT("ALL["&amp;ARTOMORO[#Headers]&amp;"]"),rowPointer2))</f>
        <v/>
      </c>
      <c r="H355" s="6" t="str">
        <f ca="1">IF(INDEX(INDIRECT("ALL["&amp;ARTOMORO[#Headers]&amp;"]"),rowPointer2)="","",INDEX(INDIRECT("ALL["&amp;ARTOMORO[#Headers]&amp;"]"),rowPointer2))</f>
        <v/>
      </c>
      <c r="I355" s="6" t="str">
        <f ca="1">IF(INDEX(INDIRECT("ALL["&amp;ARTOMORO[#Headers]&amp;"]"),rowPointer2)="","",INDEX(INDIRECT("ALL["&amp;ARTOMORO[#Headers]&amp;"]"),rowPointer2))</f>
        <v/>
      </c>
      <c r="J355" s="2" t="str">
        <f ca="1">IF(INDEX(INDIRECT("ALL["&amp;ARTOMORO[#Headers]&amp;"]"),rowPointer2)="","",INDEX(INDIRECT("ALL["&amp;ARTOMORO[#Headers]&amp;"]"),rowPointer2))</f>
        <v/>
      </c>
      <c r="K355" s="6" t="str">
        <f ca="1">IF(INDEX(INDIRECT("ALL["&amp;ARTOMORO[#Headers]&amp;"]"),rowPointer2)="","",INDEX(INDIRECT("ALL["&amp;ARTOMORO[#Headers]&amp;"]"),rowPointer2))</f>
        <v/>
      </c>
      <c r="L355" s="6" t="str">
        <f ca="1">IF(INDEX(INDIRECT("ALL["&amp;ARTOMORO[#Headers]&amp;"]"),rowPointer2)="","",INDEX(INDIRECT("ALL["&amp;ARTOMORO[#Headers]&amp;"]"),rowPointer2))</f>
        <v>GLUE STICK GS-100 (8 GRAM) JK</v>
      </c>
      <c r="M355" s="6">
        <f ca="1">IF(INDEX(INDIRECT("ALL["&amp;ARTOMORO[#Headers]&amp;"]"),rowPointer2)="","",INDEX(INDIRECT("ALL["&amp;ARTOMORO[#Headers]&amp;"]"),rowPointer2))</f>
        <v>4</v>
      </c>
      <c r="N355" s="6">
        <f ca="1">IF(INDEX(INDIRECT("ALL["&amp;ARTOMORO[#Headers]&amp;"]"),rowPointer2)="","",INDEX(INDIRECT("ALL["&amp;ARTOMORO[#Headers]&amp;"]"),rowPointer2))</f>
        <v>3456</v>
      </c>
      <c r="O355" s="6" t="str">
        <f ca="1">IF(INDEX(INDIRECT("ALL["&amp;ARTOMORO[#Headers]&amp;"]"),rowPointer2)="","",INDEX(INDIRECT("ALL["&amp;ARTOMORO[#Headers]&amp;"]"),rowPointer2))</f>
        <v>PCS</v>
      </c>
      <c r="P355" s="3">
        <f ca="1">IF(INDEX(INDIRECT("ALL["&amp;ARTOMORO[#Headers]&amp;"]"),rowPointer2)="","",INDEX(INDIRECT("ALL["&amp;ARTOMORO[#Headers]&amp;"]"),rowPointer2))</f>
        <v>2100</v>
      </c>
      <c r="Q355" s="3" t="str">
        <f ca="1">IF(INDEX(INDIRECT("ALL["&amp;ARTOMORO[#Headers]&amp;"]"),rowPointer2)="","",INDEX(INDIRECT("ALL["&amp;ARTOMORO[#Headers]&amp;"]"),rowPointer2))</f>
        <v/>
      </c>
      <c r="R355" s="6" t="str">
        <f ca="1">IF(INDEX(INDIRECT("ALL["&amp;ARTOMORO[#Headers]&amp;"]"),rowPointer2)="","",INDEX(INDIRECT("ALL["&amp;ARTOMORO[#Headers]&amp;"]"),rowPointer2))</f>
        <v>36 BOX X 24 PCS</v>
      </c>
      <c r="S355" s="4">
        <f ca="1">IF(INDEX(INDIRECT("ALL["&amp;ARTOMORO[#Headers]&amp;"]"),rowPointer2)="","",INDEX(INDIRECT("ALL["&amp;ARTOMORO[#Headers]&amp;"]"),rowPointer2))</f>
        <v>0.125</v>
      </c>
      <c r="T355" s="4">
        <f ca="1">IF(INDEX(INDIRECT("ALL["&amp;ARTOMORO[#Headers]&amp;"]"),rowPointer2)="","",INDEX(INDIRECT("ALL["&amp;ARTOMORO[#Headers]&amp;"]"),rowPointer2))</f>
        <v>0.05</v>
      </c>
      <c r="U355" s="3" t="str">
        <f ca="1">IF(INDEX(INDIRECT("ALL["&amp;ARTOMORO[#Headers]&amp;"]"),rowPointer2)="","",INDEX(INDIRECT("ALL["&amp;ARTOMORO[#Headers]&amp;"]"),rowPointer2))</f>
        <v/>
      </c>
      <c r="V355" s="6" t="str">
        <f ca="1">IF(INDEX(INDIRECT("ALL["&amp;ARTOMORO[#Headers]&amp;"]"),rowPointer2)="","",INDEX(INDIRECT("ALL["&amp;ARTOMORO[#Headers]&amp;"]"),rowPointer2))</f>
        <v/>
      </c>
    </row>
    <row r="356" spans="1:22" x14ac:dyDescent="0.25">
      <c r="A356" s="7">
        <v>578</v>
      </c>
      <c r="C356" t="str">
        <f ca="1">INDEX(INDIRECT("ALL["&amp;ARTOMORO[#Headers]&amp;"]"),rowPointer2)</f>
        <v/>
      </c>
      <c r="D356" s="2">
        <f ca="1">INDEX(INDIRECT("ALL["&amp;ARTOMORO[#Headers]&amp;"]"),rowPointer2)</f>
        <v>44946</v>
      </c>
      <c r="E356" s="2" t="str">
        <f ca="1">IF(ARTOMORO[[#This Row],[TGL MASUK_H]]&gt;D355,ARTOMORO[[#This Row],[TGL MASUK_H]],IF(ARTOMORO[[#This Row],[ID]]=42,ARTOMORO[[#This Row],[TGL MASUK_H]],""))</f>
        <v/>
      </c>
      <c r="F356" s="6" t="str">
        <f ca="1">IF(INDEX(INDIRECT("ALL["&amp;ARTOMORO[#Headers]&amp;"]"),rowPointer2)="","",INDEX(INDIRECT("ALL["&amp;ARTOMORO[#Headers]&amp;"]"),rowPointer2))</f>
        <v/>
      </c>
      <c r="G356" s="6" t="str">
        <f ca="1">IF(INDEX(INDIRECT("ALL["&amp;ARTOMORO[#Headers]&amp;"]"),rowPointer2)="","",INDEX(INDIRECT("ALL["&amp;ARTOMORO[#Headers]&amp;"]"),rowPointer2))</f>
        <v/>
      </c>
      <c r="H356" s="6" t="str">
        <f ca="1">IF(INDEX(INDIRECT("ALL["&amp;ARTOMORO[#Headers]&amp;"]"),rowPointer2)="","",INDEX(INDIRECT("ALL["&amp;ARTOMORO[#Headers]&amp;"]"),rowPointer2))</f>
        <v/>
      </c>
      <c r="I356" s="6" t="str">
        <f ca="1">IF(INDEX(INDIRECT("ALL["&amp;ARTOMORO[#Headers]&amp;"]"),rowPointer2)="","",INDEX(INDIRECT("ALL["&amp;ARTOMORO[#Headers]&amp;"]"),rowPointer2))</f>
        <v/>
      </c>
      <c r="J356" s="2" t="str">
        <f ca="1">IF(INDEX(INDIRECT("ALL["&amp;ARTOMORO[#Headers]&amp;"]"),rowPointer2)="","",INDEX(INDIRECT("ALL["&amp;ARTOMORO[#Headers]&amp;"]"),rowPointer2))</f>
        <v/>
      </c>
      <c r="K356" s="6" t="str">
        <f ca="1">IF(INDEX(INDIRECT("ALL["&amp;ARTOMORO[#Headers]&amp;"]"),rowPointer2)="","",INDEX(INDIRECT("ALL["&amp;ARTOMORO[#Headers]&amp;"]"),rowPointer2))</f>
        <v/>
      </c>
      <c r="L356" s="6" t="str">
        <f ca="1">IF(INDEX(INDIRECT("ALL["&amp;ARTOMORO[#Headers]&amp;"]"),rowPointer2)="","",INDEX(INDIRECT("ALL["&amp;ARTOMORO[#Headers]&amp;"]"),rowPointer2))</f>
        <v>LABELLER MX 5500M 8 DIGITS JK</v>
      </c>
      <c r="M356" s="6">
        <f ca="1">IF(INDEX(INDIRECT("ALL["&amp;ARTOMORO[#Headers]&amp;"]"),rowPointer2)="","",INDEX(INDIRECT("ALL["&amp;ARTOMORO[#Headers]&amp;"]"),rowPointer2))</f>
        <v>2</v>
      </c>
      <c r="N356" s="6">
        <f ca="1">IF(INDEX(INDIRECT("ALL["&amp;ARTOMORO[#Headers]&amp;"]"),rowPointer2)="","",INDEX(INDIRECT("ALL["&amp;ARTOMORO[#Headers]&amp;"]"),rowPointer2))</f>
        <v>40</v>
      </c>
      <c r="O356" s="6" t="str">
        <f ca="1">IF(INDEX(INDIRECT("ALL["&amp;ARTOMORO[#Headers]&amp;"]"),rowPointer2)="","",INDEX(INDIRECT("ALL["&amp;ARTOMORO[#Headers]&amp;"]"),rowPointer2))</f>
        <v>PCS</v>
      </c>
      <c r="P356" s="3">
        <f ca="1">IF(INDEX(INDIRECT("ALL["&amp;ARTOMORO[#Headers]&amp;"]"),rowPointer2)="","",INDEX(INDIRECT("ALL["&amp;ARTOMORO[#Headers]&amp;"]"),rowPointer2))</f>
        <v>40500</v>
      </c>
      <c r="Q356" s="3" t="str">
        <f ca="1">IF(INDEX(INDIRECT("ALL["&amp;ARTOMORO[#Headers]&amp;"]"),rowPointer2)="","",INDEX(INDIRECT("ALL["&amp;ARTOMORO[#Headers]&amp;"]"),rowPointer2))</f>
        <v/>
      </c>
      <c r="R356" s="6" t="str">
        <f ca="1">IF(INDEX(INDIRECT("ALL["&amp;ARTOMORO[#Headers]&amp;"]"),rowPointer2)="","",INDEX(INDIRECT("ALL["&amp;ARTOMORO[#Headers]&amp;"]"),rowPointer2))</f>
        <v>20 PCS</v>
      </c>
      <c r="S356" s="4">
        <f ca="1">IF(INDEX(INDIRECT("ALL["&amp;ARTOMORO[#Headers]&amp;"]"),rowPointer2)="","",INDEX(INDIRECT("ALL["&amp;ARTOMORO[#Headers]&amp;"]"),rowPointer2))</f>
        <v>0.125</v>
      </c>
      <c r="T356" s="4">
        <f ca="1">IF(INDEX(INDIRECT("ALL["&amp;ARTOMORO[#Headers]&amp;"]"),rowPointer2)="","",INDEX(INDIRECT("ALL["&amp;ARTOMORO[#Headers]&amp;"]"),rowPointer2))</f>
        <v>0.05</v>
      </c>
      <c r="U356" s="3" t="str">
        <f ca="1">IF(INDEX(INDIRECT("ALL["&amp;ARTOMORO[#Headers]&amp;"]"),rowPointer2)="","",INDEX(INDIRECT("ALL["&amp;ARTOMORO[#Headers]&amp;"]"),rowPointer2))</f>
        <v/>
      </c>
      <c r="V356" s="6" t="str">
        <f ca="1">IF(INDEX(INDIRECT("ALL["&amp;ARTOMORO[#Headers]&amp;"]"),rowPointer2)="","",INDEX(INDIRECT("ALL["&amp;ARTOMORO[#Headers]&amp;"]"),rowPointer2))</f>
        <v/>
      </c>
    </row>
    <row r="357" spans="1:22" x14ac:dyDescent="0.25">
      <c r="A357" s="7">
        <v>579</v>
      </c>
      <c r="C357" t="str">
        <f ca="1">INDEX(INDIRECT("ALL["&amp;ARTOMORO[#Headers]&amp;"]"),rowPointer2)</f>
        <v/>
      </c>
      <c r="D357" s="2">
        <f ca="1">INDEX(INDIRECT("ALL["&amp;ARTOMORO[#Headers]&amp;"]"),rowPointer2)</f>
        <v>44946</v>
      </c>
      <c r="E357" s="2" t="str">
        <f ca="1">IF(ARTOMORO[[#This Row],[TGL MASUK_H]]&gt;D356,ARTOMORO[[#This Row],[TGL MASUK_H]],IF(ARTOMORO[[#This Row],[ID]]=42,ARTOMORO[[#This Row],[TGL MASUK_H]],""))</f>
        <v/>
      </c>
      <c r="F357" s="6" t="str">
        <f ca="1">IF(INDEX(INDIRECT("ALL["&amp;ARTOMORO[#Headers]&amp;"]"),rowPointer2)="","",INDEX(INDIRECT("ALL["&amp;ARTOMORO[#Headers]&amp;"]"),rowPointer2))</f>
        <v/>
      </c>
      <c r="G357" s="6" t="str">
        <f ca="1">IF(INDEX(INDIRECT("ALL["&amp;ARTOMORO[#Headers]&amp;"]"),rowPointer2)="","",INDEX(INDIRECT("ALL["&amp;ARTOMORO[#Headers]&amp;"]"),rowPointer2))</f>
        <v/>
      </c>
      <c r="H357" s="6" t="str">
        <f ca="1">IF(INDEX(INDIRECT("ALL["&amp;ARTOMORO[#Headers]&amp;"]"),rowPointer2)="","",INDEX(INDIRECT("ALL["&amp;ARTOMORO[#Headers]&amp;"]"),rowPointer2))</f>
        <v/>
      </c>
      <c r="I357" s="6" t="str">
        <f ca="1">IF(INDEX(INDIRECT("ALL["&amp;ARTOMORO[#Headers]&amp;"]"),rowPointer2)="","",INDEX(INDIRECT("ALL["&amp;ARTOMORO[#Headers]&amp;"]"),rowPointer2))</f>
        <v/>
      </c>
      <c r="J357" s="2" t="str">
        <f ca="1">IF(INDEX(INDIRECT("ALL["&amp;ARTOMORO[#Headers]&amp;"]"),rowPointer2)="","",INDEX(INDIRECT("ALL["&amp;ARTOMORO[#Headers]&amp;"]"),rowPointer2))</f>
        <v/>
      </c>
      <c r="K357" s="6" t="str">
        <f ca="1">IF(INDEX(INDIRECT("ALL["&amp;ARTOMORO[#Headers]&amp;"]"),rowPointer2)="","",INDEX(INDIRECT("ALL["&amp;ARTOMORO[#Headers]&amp;"]"),rowPointer2))</f>
        <v/>
      </c>
      <c r="L357" s="6" t="str">
        <f ca="1">IF(INDEX(INDIRECT("ALL["&amp;ARTOMORO[#Headers]&amp;"]"),rowPointer2)="","",INDEX(INDIRECT("ALL["&amp;ARTOMORO[#Headers]&amp;"]"),rowPointer2))</f>
        <v>TRIGONAL CLIP NO.3 JK</v>
      </c>
      <c r="M357" s="6">
        <f ca="1">IF(INDEX(INDIRECT("ALL["&amp;ARTOMORO[#Headers]&amp;"]"),rowPointer2)="","",INDEX(INDIRECT("ALL["&amp;ARTOMORO[#Headers]&amp;"]"),rowPointer2))</f>
        <v>2</v>
      </c>
      <c r="N357" s="6">
        <f ca="1">IF(INDEX(INDIRECT("ALL["&amp;ARTOMORO[#Headers]&amp;"]"),rowPointer2)="","",INDEX(INDIRECT("ALL["&amp;ARTOMORO[#Headers]&amp;"]"),rowPointer2))</f>
        <v>1000</v>
      </c>
      <c r="O357" s="6" t="str">
        <f ca="1">IF(INDEX(INDIRECT("ALL["&amp;ARTOMORO[#Headers]&amp;"]"),rowPointer2)="","",INDEX(INDIRECT("ALL["&amp;ARTOMORO[#Headers]&amp;"]"),rowPointer2))</f>
        <v>BOX</v>
      </c>
      <c r="P357" s="3">
        <f ca="1">IF(INDEX(INDIRECT("ALL["&amp;ARTOMORO[#Headers]&amp;"]"),rowPointer2)="","",INDEX(INDIRECT("ALL["&amp;ARTOMORO[#Headers]&amp;"]"),rowPointer2))</f>
        <v>1625</v>
      </c>
      <c r="Q357" s="3" t="str">
        <f ca="1">IF(INDEX(INDIRECT("ALL["&amp;ARTOMORO[#Headers]&amp;"]"),rowPointer2)="","",INDEX(INDIRECT("ALL["&amp;ARTOMORO[#Headers]&amp;"]"),rowPointer2))</f>
        <v/>
      </c>
      <c r="R357" s="6" t="str">
        <f ca="1">IF(INDEX(INDIRECT("ALL["&amp;ARTOMORO[#Headers]&amp;"]"),rowPointer2)="","",INDEX(INDIRECT("ALL["&amp;ARTOMORO[#Headers]&amp;"]"),rowPointer2))</f>
        <v>500 BOX</v>
      </c>
      <c r="S357" s="4">
        <f ca="1">IF(INDEX(INDIRECT("ALL["&amp;ARTOMORO[#Headers]&amp;"]"),rowPointer2)="","",INDEX(INDIRECT("ALL["&amp;ARTOMORO[#Headers]&amp;"]"),rowPointer2))</f>
        <v>0.125</v>
      </c>
      <c r="T357" s="4">
        <f ca="1">IF(INDEX(INDIRECT("ALL["&amp;ARTOMORO[#Headers]&amp;"]"),rowPointer2)="","",INDEX(INDIRECT("ALL["&amp;ARTOMORO[#Headers]&amp;"]"),rowPointer2))</f>
        <v>0.05</v>
      </c>
      <c r="U357" s="3" t="str">
        <f ca="1">IF(INDEX(INDIRECT("ALL["&amp;ARTOMORO[#Headers]&amp;"]"),rowPointer2)="","",INDEX(INDIRECT("ALL["&amp;ARTOMORO[#Headers]&amp;"]"),rowPointer2))</f>
        <v/>
      </c>
      <c r="V357" s="6" t="str">
        <f ca="1">IF(INDEX(INDIRECT("ALL["&amp;ARTOMORO[#Headers]&amp;"]"),rowPointer2)="","",INDEX(INDIRECT("ALL["&amp;ARTOMORO[#Headers]&amp;"]"),rowPointer2))</f>
        <v/>
      </c>
    </row>
    <row r="358" spans="1:22" x14ac:dyDescent="0.25">
      <c r="A358" s="7">
        <v>580</v>
      </c>
      <c r="C358" t="str">
        <f ca="1">INDEX(INDIRECT("ALL["&amp;ARTOMORO[#Headers]&amp;"]"),rowPointer2)</f>
        <v/>
      </c>
      <c r="D358" s="2">
        <f ca="1">INDEX(INDIRECT("ALL["&amp;ARTOMORO[#Headers]&amp;"]"),rowPointer2)</f>
        <v>44946</v>
      </c>
      <c r="E358" s="2" t="str">
        <f ca="1">IF(ARTOMORO[[#This Row],[TGL MASUK_H]]&gt;D357,ARTOMORO[[#This Row],[TGL MASUK_H]],IF(ARTOMORO[[#This Row],[ID]]=42,ARTOMORO[[#This Row],[TGL MASUK_H]],""))</f>
        <v/>
      </c>
      <c r="F358" s="6" t="str">
        <f ca="1">IF(INDEX(INDIRECT("ALL["&amp;ARTOMORO[#Headers]&amp;"]"),rowPointer2)="","",INDEX(INDIRECT("ALL["&amp;ARTOMORO[#Headers]&amp;"]"),rowPointer2))</f>
        <v/>
      </c>
      <c r="G358" s="6" t="str">
        <f ca="1">IF(INDEX(INDIRECT("ALL["&amp;ARTOMORO[#Headers]&amp;"]"),rowPointer2)="","",INDEX(INDIRECT("ALL["&amp;ARTOMORO[#Headers]&amp;"]"),rowPointer2))</f>
        <v/>
      </c>
      <c r="H358" s="6" t="str">
        <f ca="1">IF(INDEX(INDIRECT("ALL["&amp;ARTOMORO[#Headers]&amp;"]"),rowPointer2)="","",INDEX(INDIRECT("ALL["&amp;ARTOMORO[#Headers]&amp;"]"),rowPointer2))</f>
        <v/>
      </c>
      <c r="I358" s="6" t="str">
        <f ca="1">IF(INDEX(INDIRECT("ALL["&amp;ARTOMORO[#Headers]&amp;"]"),rowPointer2)="","",INDEX(INDIRECT("ALL["&amp;ARTOMORO[#Headers]&amp;"]"),rowPointer2))</f>
        <v/>
      </c>
      <c r="J358" s="2" t="str">
        <f ca="1">IF(INDEX(INDIRECT("ALL["&amp;ARTOMORO[#Headers]&amp;"]"),rowPointer2)="","",INDEX(INDIRECT("ALL["&amp;ARTOMORO[#Headers]&amp;"]"),rowPointer2))</f>
        <v/>
      </c>
      <c r="K358" s="6" t="str">
        <f ca="1">IF(INDEX(INDIRECT("ALL["&amp;ARTOMORO[#Headers]&amp;"]"),rowPointer2)="","",INDEX(INDIRECT("ALL["&amp;ARTOMORO[#Headers]&amp;"]"),rowPointer2))</f>
        <v/>
      </c>
      <c r="L358" s="6" t="str">
        <f ca="1">IF(INDEX(INDIRECT("ALL["&amp;ARTOMORO[#Headers]&amp;"]"),rowPointer2)="","",INDEX(INDIRECT("ALL["&amp;ARTOMORO[#Headers]&amp;"]"),rowPointer2))</f>
        <v>ERASER 526-B40P JK</v>
      </c>
      <c r="M358" s="6">
        <f ca="1">IF(INDEX(INDIRECT("ALL["&amp;ARTOMORO[#Headers]&amp;"]"),rowPointer2)="","",INDEX(INDIRECT("ALL["&amp;ARTOMORO[#Headers]&amp;"]"),rowPointer2))</f>
        <v>2</v>
      </c>
      <c r="N358" s="6">
        <f ca="1">IF(INDEX(INDIRECT("ALL["&amp;ARTOMORO[#Headers]&amp;"]"),rowPointer2)="","",INDEX(INDIRECT("ALL["&amp;ARTOMORO[#Headers]&amp;"]"),rowPointer2))</f>
        <v>100</v>
      </c>
      <c r="O358" s="6" t="str">
        <f ca="1">IF(INDEX(INDIRECT("ALL["&amp;ARTOMORO[#Headers]&amp;"]"),rowPointer2)="","",INDEX(INDIRECT("ALL["&amp;ARTOMORO[#Headers]&amp;"]"),rowPointer2))</f>
        <v>BOX</v>
      </c>
      <c r="P358" s="3">
        <f ca="1">IF(INDEX(INDIRECT("ALL["&amp;ARTOMORO[#Headers]&amp;"]"),rowPointer2)="","",INDEX(INDIRECT("ALL["&amp;ARTOMORO[#Headers]&amp;"]"),rowPointer2))</f>
        <v>28300</v>
      </c>
      <c r="Q358" s="3" t="str">
        <f ca="1">IF(INDEX(INDIRECT("ALL["&amp;ARTOMORO[#Headers]&amp;"]"),rowPointer2)="","",INDEX(INDIRECT("ALL["&amp;ARTOMORO[#Headers]&amp;"]"),rowPointer2))</f>
        <v/>
      </c>
      <c r="R358" s="6" t="str">
        <f ca="1">IF(INDEX(INDIRECT("ALL["&amp;ARTOMORO[#Headers]&amp;"]"),rowPointer2)="","",INDEX(INDIRECT("ALL["&amp;ARTOMORO[#Headers]&amp;"]"),rowPointer2))</f>
        <v>50 BOX X 40 PCS</v>
      </c>
      <c r="S358" s="4">
        <f ca="1">IF(INDEX(INDIRECT("ALL["&amp;ARTOMORO[#Headers]&amp;"]"),rowPointer2)="","",INDEX(INDIRECT("ALL["&amp;ARTOMORO[#Headers]&amp;"]"),rowPointer2))</f>
        <v>0.125</v>
      </c>
      <c r="T358" s="4">
        <f ca="1">IF(INDEX(INDIRECT("ALL["&amp;ARTOMORO[#Headers]&amp;"]"),rowPointer2)="","",INDEX(INDIRECT("ALL["&amp;ARTOMORO[#Headers]&amp;"]"),rowPointer2))</f>
        <v>0.05</v>
      </c>
      <c r="U358" s="3" t="str">
        <f ca="1">IF(INDEX(INDIRECT("ALL["&amp;ARTOMORO[#Headers]&amp;"]"),rowPointer2)="","",INDEX(INDIRECT("ALL["&amp;ARTOMORO[#Headers]&amp;"]"),rowPointer2))</f>
        <v/>
      </c>
      <c r="V358" s="6" t="str">
        <f ca="1">IF(INDEX(INDIRECT("ALL["&amp;ARTOMORO[#Headers]&amp;"]"),rowPointer2)="","",INDEX(INDIRECT("ALL["&amp;ARTOMORO[#Headers]&amp;"]"),rowPointer2))</f>
        <v/>
      </c>
    </row>
    <row r="359" spans="1:22" x14ac:dyDescent="0.25">
      <c r="A359" s="7">
        <v>581</v>
      </c>
      <c r="C359" t="str">
        <f ca="1">INDEX(INDIRECT("ALL["&amp;ARTOMORO[#Headers]&amp;"]"),rowPointer2)</f>
        <v/>
      </c>
      <c r="D359" s="2">
        <f ca="1">INDEX(INDIRECT("ALL["&amp;ARTOMORO[#Headers]&amp;"]"),rowPointer2)</f>
        <v>44946</v>
      </c>
      <c r="E359" s="2" t="str">
        <f ca="1">IF(ARTOMORO[[#This Row],[TGL MASUK_H]]&gt;D358,ARTOMORO[[#This Row],[TGL MASUK_H]],IF(ARTOMORO[[#This Row],[ID]]=42,ARTOMORO[[#This Row],[TGL MASUK_H]],""))</f>
        <v/>
      </c>
      <c r="F359" s="6" t="str">
        <f ca="1">IF(INDEX(INDIRECT("ALL["&amp;ARTOMORO[#Headers]&amp;"]"),rowPointer2)="","",INDEX(INDIRECT("ALL["&amp;ARTOMORO[#Headers]&amp;"]"),rowPointer2))</f>
        <v/>
      </c>
      <c r="G359" s="6" t="str">
        <f ca="1">IF(INDEX(INDIRECT("ALL["&amp;ARTOMORO[#Headers]&amp;"]"),rowPointer2)="","",INDEX(INDIRECT("ALL["&amp;ARTOMORO[#Headers]&amp;"]"),rowPointer2))</f>
        <v/>
      </c>
      <c r="H359" s="6" t="str">
        <f ca="1">IF(INDEX(INDIRECT("ALL["&amp;ARTOMORO[#Headers]&amp;"]"),rowPointer2)="","",INDEX(INDIRECT("ALL["&amp;ARTOMORO[#Headers]&amp;"]"),rowPointer2))</f>
        <v/>
      </c>
      <c r="I359" s="6" t="str">
        <f ca="1">IF(INDEX(INDIRECT("ALL["&amp;ARTOMORO[#Headers]&amp;"]"),rowPointer2)="","",INDEX(INDIRECT("ALL["&amp;ARTOMORO[#Headers]&amp;"]"),rowPointer2))</f>
        <v/>
      </c>
      <c r="J359" s="2" t="str">
        <f ca="1">IF(INDEX(INDIRECT("ALL["&amp;ARTOMORO[#Headers]&amp;"]"),rowPointer2)="","",INDEX(INDIRECT("ALL["&amp;ARTOMORO[#Headers]&amp;"]"),rowPointer2))</f>
        <v/>
      </c>
      <c r="K359" s="6" t="str">
        <f ca="1">IF(INDEX(INDIRECT("ALL["&amp;ARTOMORO[#Headers]&amp;"]"),rowPointer2)="","",INDEX(INDIRECT("ALL["&amp;ARTOMORO[#Headers]&amp;"]"),rowPointer2))</f>
        <v/>
      </c>
      <c r="L359" s="6" t="str">
        <f ca="1">IF(INDEX(INDIRECT("ALL["&amp;ARTOMORO[#Headers]&amp;"]"),rowPointer2)="","",INDEX(INDIRECT("ALL["&amp;ARTOMORO[#Headers]&amp;"]"),rowPointer2))</f>
        <v>ERASER 526-B40BL JK</v>
      </c>
      <c r="M359" s="6">
        <f ca="1">IF(INDEX(INDIRECT("ALL["&amp;ARTOMORO[#Headers]&amp;"]"),rowPointer2)="","",INDEX(INDIRECT("ALL["&amp;ARTOMORO[#Headers]&amp;"]"),rowPointer2))</f>
        <v>1</v>
      </c>
      <c r="N359" s="6">
        <f ca="1">IF(INDEX(INDIRECT("ALL["&amp;ARTOMORO[#Headers]&amp;"]"),rowPointer2)="","",INDEX(INDIRECT("ALL["&amp;ARTOMORO[#Headers]&amp;"]"),rowPointer2))</f>
        <v>50</v>
      </c>
      <c r="O359" s="6" t="str">
        <f ca="1">IF(INDEX(INDIRECT("ALL["&amp;ARTOMORO[#Headers]&amp;"]"),rowPointer2)="","",INDEX(INDIRECT("ALL["&amp;ARTOMORO[#Headers]&amp;"]"),rowPointer2))</f>
        <v>BOX</v>
      </c>
      <c r="P359" s="3">
        <f ca="1">IF(INDEX(INDIRECT("ALL["&amp;ARTOMORO[#Headers]&amp;"]"),rowPointer2)="","",INDEX(INDIRECT("ALL["&amp;ARTOMORO[#Headers]&amp;"]"),rowPointer2))</f>
        <v>28300</v>
      </c>
      <c r="Q359" s="3" t="str">
        <f ca="1">IF(INDEX(INDIRECT("ALL["&amp;ARTOMORO[#Headers]&amp;"]"),rowPointer2)="","",INDEX(INDIRECT("ALL["&amp;ARTOMORO[#Headers]&amp;"]"),rowPointer2))</f>
        <v/>
      </c>
      <c r="R359" s="6" t="str">
        <f ca="1">IF(INDEX(INDIRECT("ALL["&amp;ARTOMORO[#Headers]&amp;"]"),rowPointer2)="","",INDEX(INDIRECT("ALL["&amp;ARTOMORO[#Headers]&amp;"]"),rowPointer2))</f>
        <v>50 BOX X 40 PCS</v>
      </c>
      <c r="S359" s="4">
        <f ca="1">IF(INDEX(INDIRECT("ALL["&amp;ARTOMORO[#Headers]&amp;"]"),rowPointer2)="","",INDEX(INDIRECT("ALL["&amp;ARTOMORO[#Headers]&amp;"]"),rowPointer2))</f>
        <v>0.125</v>
      </c>
      <c r="T359" s="4">
        <f ca="1">IF(INDEX(INDIRECT("ALL["&amp;ARTOMORO[#Headers]&amp;"]"),rowPointer2)="","",INDEX(INDIRECT("ALL["&amp;ARTOMORO[#Headers]&amp;"]"),rowPointer2))</f>
        <v>0.05</v>
      </c>
      <c r="U359" s="3" t="str">
        <f ca="1">IF(INDEX(INDIRECT("ALL["&amp;ARTOMORO[#Headers]&amp;"]"),rowPointer2)="","",INDEX(INDIRECT("ALL["&amp;ARTOMORO[#Headers]&amp;"]"),rowPointer2))</f>
        <v/>
      </c>
      <c r="V359" s="6" t="str">
        <f ca="1">IF(INDEX(INDIRECT("ALL["&amp;ARTOMORO[#Headers]&amp;"]"),rowPointer2)="","",INDEX(INDIRECT("ALL["&amp;ARTOMORO[#Headers]&amp;"]"),rowPointer2))</f>
        <v/>
      </c>
    </row>
    <row r="360" spans="1:22" x14ac:dyDescent="0.25">
      <c r="A360" s="7">
        <v>582</v>
      </c>
      <c r="C360" t="str">
        <f ca="1">INDEX(INDIRECT("ALL["&amp;ARTOMORO[#Headers]&amp;"]"),rowPointer2)</f>
        <v/>
      </c>
      <c r="D360" s="2">
        <f ca="1">INDEX(INDIRECT("ALL["&amp;ARTOMORO[#Headers]&amp;"]"),rowPointer2)</f>
        <v>44946</v>
      </c>
      <c r="E360" s="2" t="str">
        <f ca="1">IF(ARTOMORO[[#This Row],[TGL MASUK_H]]&gt;D359,ARTOMORO[[#This Row],[TGL MASUK_H]],IF(ARTOMORO[[#This Row],[ID]]=42,ARTOMORO[[#This Row],[TGL MASUK_H]],""))</f>
        <v/>
      </c>
      <c r="F360" s="6" t="str">
        <f ca="1">IF(INDEX(INDIRECT("ALL["&amp;ARTOMORO[#Headers]&amp;"]"),rowPointer2)="","",INDEX(INDIRECT("ALL["&amp;ARTOMORO[#Headers]&amp;"]"),rowPointer2))</f>
        <v/>
      </c>
      <c r="G360" s="6" t="str">
        <f ca="1">IF(INDEX(INDIRECT("ALL["&amp;ARTOMORO[#Headers]&amp;"]"),rowPointer2)="","",INDEX(INDIRECT("ALL["&amp;ARTOMORO[#Headers]&amp;"]"),rowPointer2))</f>
        <v/>
      </c>
      <c r="H360" s="6" t="str">
        <f ca="1">IF(INDEX(INDIRECT("ALL["&amp;ARTOMORO[#Headers]&amp;"]"),rowPointer2)="","",INDEX(INDIRECT("ALL["&amp;ARTOMORO[#Headers]&amp;"]"),rowPointer2))</f>
        <v/>
      </c>
      <c r="I360" s="6" t="str">
        <f ca="1">IF(INDEX(INDIRECT("ALL["&amp;ARTOMORO[#Headers]&amp;"]"),rowPointer2)="","",INDEX(INDIRECT("ALL["&amp;ARTOMORO[#Headers]&amp;"]"),rowPointer2))</f>
        <v/>
      </c>
      <c r="J360" s="2" t="str">
        <f ca="1">IF(INDEX(INDIRECT("ALL["&amp;ARTOMORO[#Headers]&amp;"]"),rowPointer2)="","",INDEX(INDIRECT("ALL["&amp;ARTOMORO[#Headers]&amp;"]"),rowPointer2))</f>
        <v/>
      </c>
      <c r="K360" s="6" t="str">
        <f ca="1">IF(INDEX(INDIRECT("ALL["&amp;ARTOMORO[#Headers]&amp;"]"),rowPointer2)="","",INDEX(INDIRECT("ALL["&amp;ARTOMORO[#Headers]&amp;"]"),rowPointer2))</f>
        <v/>
      </c>
      <c r="L360" s="6" t="str">
        <f ca="1">IF(INDEX(INDIRECT("ALL["&amp;ARTOMORO[#Headers]&amp;"]"),rowPointer2)="","",INDEX(INDIRECT("ALL["&amp;ARTOMORO[#Headers]&amp;"]"),rowPointer2))</f>
        <v/>
      </c>
      <c r="M360" s="6" t="str">
        <f ca="1">IF(INDEX(INDIRECT("ALL["&amp;ARTOMORO[#Headers]&amp;"]"),rowPointer2)="","",INDEX(INDIRECT("ALL["&amp;ARTOMORO[#Headers]&amp;"]"),rowPointer2))</f>
        <v/>
      </c>
      <c r="N360" s="6" t="str">
        <f ca="1">IF(INDEX(INDIRECT("ALL["&amp;ARTOMORO[#Headers]&amp;"]"),rowPointer2)="","",INDEX(INDIRECT("ALL["&amp;ARTOMORO[#Headers]&amp;"]"),rowPointer2))</f>
        <v/>
      </c>
      <c r="O360" s="6" t="str">
        <f ca="1">IF(INDEX(INDIRECT("ALL["&amp;ARTOMORO[#Headers]&amp;"]"),rowPointer2)="","",INDEX(INDIRECT("ALL["&amp;ARTOMORO[#Headers]&amp;"]"),rowPointer2))</f>
        <v/>
      </c>
      <c r="P360" s="3" t="str">
        <f ca="1">IF(INDEX(INDIRECT("ALL["&amp;ARTOMORO[#Headers]&amp;"]"),rowPointer2)="","",INDEX(INDIRECT("ALL["&amp;ARTOMORO[#Headers]&amp;"]"),rowPointer2))</f>
        <v/>
      </c>
      <c r="Q360" s="3" t="str">
        <f ca="1">IF(INDEX(INDIRECT("ALL["&amp;ARTOMORO[#Headers]&amp;"]"),rowPointer2)="","",INDEX(INDIRECT("ALL["&amp;ARTOMORO[#Headers]&amp;"]"),rowPointer2))</f>
        <v/>
      </c>
      <c r="R360" s="6" t="str">
        <f ca="1">IF(INDEX(INDIRECT("ALL["&amp;ARTOMORO[#Headers]&amp;"]"),rowPointer2)="","",INDEX(INDIRECT("ALL["&amp;ARTOMORO[#Headers]&amp;"]"),rowPointer2))</f>
        <v/>
      </c>
      <c r="S360" s="4" t="str">
        <f ca="1">IF(INDEX(INDIRECT("ALL["&amp;ARTOMORO[#Headers]&amp;"]"),rowPointer2)="","",INDEX(INDIRECT("ALL["&amp;ARTOMORO[#Headers]&amp;"]"),rowPointer2))</f>
        <v/>
      </c>
      <c r="T360" s="4" t="str">
        <f ca="1">IF(INDEX(INDIRECT("ALL["&amp;ARTOMORO[#Headers]&amp;"]"),rowPointer2)="","",INDEX(INDIRECT("ALL["&amp;ARTOMORO[#Headers]&amp;"]"),rowPointer2))</f>
        <v/>
      </c>
      <c r="U360" s="3" t="str">
        <f ca="1">IF(INDEX(INDIRECT("ALL["&amp;ARTOMORO[#Headers]&amp;"]"),rowPointer2)="","",INDEX(INDIRECT("ALL["&amp;ARTOMORO[#Headers]&amp;"]"),rowPointer2))</f>
        <v/>
      </c>
      <c r="V360" s="6" t="str">
        <f ca="1">IF(INDEX(INDIRECT("ALL["&amp;ARTOMORO[#Headers]&amp;"]"),rowPointer2)="","",INDEX(INDIRECT("ALL["&amp;ARTOMORO[#Headers]&amp;"]"),rowPointer2))</f>
        <v/>
      </c>
    </row>
    <row r="361" spans="1:22" x14ac:dyDescent="0.25">
      <c r="A361" s="7">
        <v>583</v>
      </c>
      <c r="C361">
        <f ca="1">INDEX(INDIRECT("ALL["&amp;ARTOMORO[#Headers]&amp;"]"),rowPointer2)</f>
        <v>583</v>
      </c>
      <c r="D361" s="2">
        <f ca="1">INDEX(INDIRECT("ALL["&amp;ARTOMORO[#Headers]&amp;"]"),rowPointer2)</f>
        <v>44946</v>
      </c>
      <c r="E361" s="2" t="str">
        <f ca="1">IF(ARTOMORO[[#This Row],[TGL MASUK_H]]&gt;D360,ARTOMORO[[#This Row],[TGL MASUK_H]],IF(ARTOMORO[[#This Row],[ID]]=42,ARTOMORO[[#This Row],[TGL MASUK_H]],""))</f>
        <v/>
      </c>
      <c r="F361" s="6" t="str">
        <f ca="1">IF(INDEX(INDIRECT("ALL["&amp;ARTOMORO[#Headers]&amp;"]"),rowPointer2)="","",INDEX(INDIRECT("ALL["&amp;ARTOMORO[#Headers]&amp;"]"),rowPointer2))</f>
        <v>ATALI MAKMUR</v>
      </c>
      <c r="G361" s="6" t="str">
        <f ca="1">IF(INDEX(INDIRECT("ALL["&amp;ARTOMORO[#Headers]&amp;"]"),rowPointer2)="","",INDEX(INDIRECT("ALL["&amp;ARTOMORO[#Headers]&amp;"]"),rowPointer2))</f>
        <v>ARTO MORO</v>
      </c>
      <c r="H361" s="6" t="str">
        <f ca="1">IF(INDEX(INDIRECT("ALL["&amp;ARTOMORO[#Headers]&amp;"]"),rowPointer2)="","",INDEX(INDIRECT("ALL["&amp;ARTOMORO[#Headers]&amp;"]"),rowPointer2))</f>
        <v>SA230101014</v>
      </c>
      <c r="I361" s="6" t="str">
        <f ca="1">IF(INDEX(INDIRECT("ALL["&amp;ARTOMORO[#Headers]&amp;"]"),rowPointer2)="","",INDEX(INDIRECT("ALL["&amp;ARTOMORO[#Headers]&amp;"]"),rowPointer2))</f>
        <v/>
      </c>
      <c r="J361" s="2">
        <f ca="1">IF(INDEX(INDIRECT("ALL["&amp;ARTOMORO[#Headers]&amp;"]"),rowPointer2)="","",INDEX(INDIRECT("ALL["&amp;ARTOMORO[#Headers]&amp;"]"),rowPointer2))</f>
        <v>44943</v>
      </c>
      <c r="K361" s="6" t="str">
        <f ca="1">IF(INDEX(INDIRECT("ALL["&amp;ARTOMORO[#Headers]&amp;"]"),rowPointer2)="","",INDEX(INDIRECT("ALL["&amp;ARTOMORO[#Headers]&amp;"]"),rowPointer2))</f>
        <v/>
      </c>
      <c r="L361" s="6" t="str">
        <f ca="1">IF(INDEX(INDIRECT("ALL["&amp;ARTOMORO[#Headers]&amp;"]"),rowPointer2)="","",INDEX(INDIRECT("ALL["&amp;ARTOMORO[#Headers]&amp;"]"),rowPointer2))</f>
        <v>CORRECTION FLUID CF-S209A JK</v>
      </c>
      <c r="M361" s="6">
        <f ca="1">IF(INDEX(INDIRECT("ALL["&amp;ARTOMORO[#Headers]&amp;"]"),rowPointer2)="","",INDEX(INDIRECT("ALL["&amp;ARTOMORO[#Headers]&amp;"]"),rowPointer2))</f>
        <v>1</v>
      </c>
      <c r="N361" s="6">
        <f ca="1">IF(INDEX(INDIRECT("ALL["&amp;ARTOMORO[#Headers]&amp;"]"),rowPointer2)="","",INDEX(INDIRECT("ALL["&amp;ARTOMORO[#Headers]&amp;"]"),rowPointer2))</f>
        <v>36</v>
      </c>
      <c r="O361" s="6" t="str">
        <f ca="1">IF(INDEX(INDIRECT("ALL["&amp;ARTOMORO[#Headers]&amp;"]"),rowPointer2)="","",INDEX(INDIRECT("ALL["&amp;ARTOMORO[#Headers]&amp;"]"),rowPointer2))</f>
        <v>DZ</v>
      </c>
      <c r="P361" s="3">
        <f ca="1">IF(INDEX(INDIRECT("ALL["&amp;ARTOMORO[#Headers]&amp;"]"),rowPointer2)="","",INDEX(INDIRECT("ALL["&amp;ARTOMORO[#Headers]&amp;"]"),rowPointer2))</f>
        <v>41400</v>
      </c>
      <c r="Q361" s="3" t="str">
        <f ca="1">IF(INDEX(INDIRECT("ALL["&amp;ARTOMORO[#Headers]&amp;"]"),rowPointer2)="","",INDEX(INDIRECT("ALL["&amp;ARTOMORO[#Headers]&amp;"]"),rowPointer2))</f>
        <v/>
      </c>
      <c r="R361" s="6" t="str">
        <f ca="1">IF(INDEX(INDIRECT("ALL["&amp;ARTOMORO[#Headers]&amp;"]"),rowPointer2)="","",INDEX(INDIRECT("ALL["&amp;ARTOMORO[#Headers]&amp;"]"),rowPointer2))</f>
        <v>36 DZ</v>
      </c>
      <c r="S361" s="4">
        <f ca="1">IF(INDEX(INDIRECT("ALL["&amp;ARTOMORO[#Headers]&amp;"]"),rowPointer2)="","",INDEX(INDIRECT("ALL["&amp;ARTOMORO[#Headers]&amp;"]"),rowPointer2))</f>
        <v>0.125</v>
      </c>
      <c r="T361" s="4">
        <f ca="1">IF(INDEX(INDIRECT("ALL["&amp;ARTOMORO[#Headers]&amp;"]"),rowPointer2)="","",INDEX(INDIRECT("ALL["&amp;ARTOMORO[#Headers]&amp;"]"),rowPointer2))</f>
        <v>0.05</v>
      </c>
      <c r="U361" s="3" t="str">
        <f ca="1">IF(INDEX(INDIRECT("ALL["&amp;ARTOMORO[#Headers]&amp;"]"),rowPointer2)="","",INDEX(INDIRECT("ALL["&amp;ARTOMORO[#Headers]&amp;"]"),rowPointer2))</f>
        <v/>
      </c>
      <c r="V361" s="6" t="str">
        <f ca="1">IF(INDEX(INDIRECT("ALL["&amp;ARTOMORO[#Headers]&amp;"]"),rowPointer2)="","",INDEX(INDIRECT("ALL["&amp;ARTOMORO[#Headers]&amp;"]"),rowPointer2))</f>
        <v/>
      </c>
    </row>
    <row r="362" spans="1:22" x14ac:dyDescent="0.25">
      <c r="A362" s="7">
        <v>584</v>
      </c>
      <c r="C362" t="str">
        <f ca="1">INDEX(INDIRECT("ALL["&amp;ARTOMORO[#Headers]&amp;"]"),rowPointer2)</f>
        <v/>
      </c>
      <c r="D362" s="2">
        <f ca="1">INDEX(INDIRECT("ALL["&amp;ARTOMORO[#Headers]&amp;"]"),rowPointer2)</f>
        <v>44946</v>
      </c>
      <c r="E362" s="2" t="str">
        <f ca="1">IF(ARTOMORO[[#This Row],[TGL MASUK_H]]&gt;D361,ARTOMORO[[#This Row],[TGL MASUK_H]],IF(ARTOMORO[[#This Row],[ID]]=42,ARTOMORO[[#This Row],[TGL MASUK_H]],""))</f>
        <v/>
      </c>
      <c r="F362" s="6" t="str">
        <f ca="1">IF(INDEX(INDIRECT("ALL["&amp;ARTOMORO[#Headers]&amp;"]"),rowPointer2)="","",INDEX(INDIRECT("ALL["&amp;ARTOMORO[#Headers]&amp;"]"),rowPointer2))</f>
        <v/>
      </c>
      <c r="G362" s="6" t="str">
        <f ca="1">IF(INDEX(INDIRECT("ALL["&amp;ARTOMORO[#Headers]&amp;"]"),rowPointer2)="","",INDEX(INDIRECT("ALL["&amp;ARTOMORO[#Headers]&amp;"]"),rowPointer2))</f>
        <v/>
      </c>
      <c r="H362" s="6" t="str">
        <f ca="1">IF(INDEX(INDIRECT("ALL["&amp;ARTOMORO[#Headers]&amp;"]"),rowPointer2)="","",INDEX(INDIRECT("ALL["&amp;ARTOMORO[#Headers]&amp;"]"),rowPointer2))</f>
        <v/>
      </c>
      <c r="I362" s="6" t="str">
        <f ca="1">IF(INDEX(INDIRECT("ALL["&amp;ARTOMORO[#Headers]&amp;"]"),rowPointer2)="","",INDEX(INDIRECT("ALL["&amp;ARTOMORO[#Headers]&amp;"]"),rowPointer2))</f>
        <v/>
      </c>
      <c r="J362" s="2" t="str">
        <f ca="1">IF(INDEX(INDIRECT("ALL["&amp;ARTOMORO[#Headers]&amp;"]"),rowPointer2)="","",INDEX(INDIRECT("ALL["&amp;ARTOMORO[#Headers]&amp;"]"),rowPointer2))</f>
        <v/>
      </c>
      <c r="K362" s="6" t="str">
        <f ca="1">IF(INDEX(INDIRECT("ALL["&amp;ARTOMORO[#Headers]&amp;"]"),rowPointer2)="","",INDEX(INDIRECT("ALL["&amp;ARTOMORO[#Headers]&amp;"]"),rowPointer2))</f>
        <v/>
      </c>
      <c r="L362" s="6" t="str">
        <f ca="1">IF(INDEX(INDIRECT("ALL["&amp;ARTOMORO[#Headers]&amp;"]"),rowPointer2)="","",INDEX(INDIRECT("ALL["&amp;ARTOMORO[#Headers]&amp;"]"),rowPointer2))</f>
        <v>COLOR PENCIL CP-24 PB JK</v>
      </c>
      <c r="M362" s="6">
        <f ca="1">IF(INDEX(INDIRECT("ALL["&amp;ARTOMORO[#Headers]&amp;"]"),rowPointer2)="","",INDEX(INDIRECT("ALL["&amp;ARTOMORO[#Headers]&amp;"]"),rowPointer2))</f>
        <v>1</v>
      </c>
      <c r="N362" s="6">
        <f ca="1">IF(INDEX(INDIRECT("ALL["&amp;ARTOMORO[#Headers]&amp;"]"),rowPointer2)="","",INDEX(INDIRECT("ALL["&amp;ARTOMORO[#Headers]&amp;"]"),rowPointer2))</f>
        <v>72</v>
      </c>
      <c r="O362" s="6" t="str">
        <f ca="1">IF(INDEX(INDIRECT("ALL["&amp;ARTOMORO[#Headers]&amp;"]"),rowPointer2)="","",INDEX(INDIRECT("ALL["&amp;ARTOMORO[#Headers]&amp;"]"),rowPointer2))</f>
        <v>SET</v>
      </c>
      <c r="P362" s="3">
        <f ca="1">IF(INDEX(INDIRECT("ALL["&amp;ARTOMORO[#Headers]&amp;"]"),rowPointer2)="","",INDEX(INDIRECT("ALL["&amp;ARTOMORO[#Headers]&amp;"]"),rowPointer2))</f>
        <v>21200</v>
      </c>
      <c r="Q362" s="3" t="str">
        <f ca="1">IF(INDEX(INDIRECT("ALL["&amp;ARTOMORO[#Headers]&amp;"]"),rowPointer2)="","",INDEX(INDIRECT("ALL["&amp;ARTOMORO[#Headers]&amp;"]"),rowPointer2))</f>
        <v/>
      </c>
      <c r="R362" s="6" t="str">
        <f ca="1">IF(INDEX(INDIRECT("ALL["&amp;ARTOMORO[#Headers]&amp;"]"),rowPointer2)="","",INDEX(INDIRECT("ALL["&amp;ARTOMORO[#Headers]&amp;"]"),rowPointer2))</f>
        <v>12 BOX X 6 SET</v>
      </c>
      <c r="S362" s="4">
        <f ca="1">IF(INDEX(INDIRECT("ALL["&amp;ARTOMORO[#Headers]&amp;"]"),rowPointer2)="","",INDEX(INDIRECT("ALL["&amp;ARTOMORO[#Headers]&amp;"]"),rowPointer2))</f>
        <v>0.125</v>
      </c>
      <c r="T362" s="4">
        <f ca="1">IF(INDEX(INDIRECT("ALL["&amp;ARTOMORO[#Headers]&amp;"]"),rowPointer2)="","",INDEX(INDIRECT("ALL["&amp;ARTOMORO[#Headers]&amp;"]"),rowPointer2))</f>
        <v>0.05</v>
      </c>
      <c r="U362" s="3" t="str">
        <f ca="1">IF(INDEX(INDIRECT("ALL["&amp;ARTOMORO[#Headers]&amp;"]"),rowPointer2)="","",INDEX(INDIRECT("ALL["&amp;ARTOMORO[#Headers]&amp;"]"),rowPointer2))</f>
        <v/>
      </c>
      <c r="V362" s="6" t="str">
        <f ca="1">IF(INDEX(INDIRECT("ALL["&amp;ARTOMORO[#Headers]&amp;"]"),rowPointer2)="","",INDEX(INDIRECT("ALL["&amp;ARTOMORO[#Headers]&amp;"]"),rowPointer2))</f>
        <v/>
      </c>
    </row>
    <row r="363" spans="1:22" x14ac:dyDescent="0.25">
      <c r="A363" s="7">
        <v>585</v>
      </c>
      <c r="C363" t="str">
        <f ca="1">INDEX(INDIRECT("ALL["&amp;ARTOMORO[#Headers]&amp;"]"),rowPointer2)</f>
        <v/>
      </c>
      <c r="D363" s="2">
        <f ca="1">INDEX(INDIRECT("ALL["&amp;ARTOMORO[#Headers]&amp;"]"),rowPointer2)</f>
        <v>44946</v>
      </c>
      <c r="E363" s="2" t="str">
        <f ca="1">IF(ARTOMORO[[#This Row],[TGL MASUK_H]]&gt;D362,ARTOMORO[[#This Row],[TGL MASUK_H]],IF(ARTOMORO[[#This Row],[ID]]=42,ARTOMORO[[#This Row],[TGL MASUK_H]],""))</f>
        <v/>
      </c>
      <c r="F363" s="6" t="str">
        <f ca="1">IF(INDEX(INDIRECT("ALL["&amp;ARTOMORO[#Headers]&amp;"]"),rowPointer2)="","",INDEX(INDIRECT("ALL["&amp;ARTOMORO[#Headers]&amp;"]"),rowPointer2))</f>
        <v/>
      </c>
      <c r="G363" s="6" t="str">
        <f ca="1">IF(INDEX(INDIRECT("ALL["&amp;ARTOMORO[#Headers]&amp;"]"),rowPointer2)="","",INDEX(INDIRECT("ALL["&amp;ARTOMORO[#Headers]&amp;"]"),rowPointer2))</f>
        <v/>
      </c>
      <c r="H363" s="6" t="str">
        <f ca="1">IF(INDEX(INDIRECT("ALL["&amp;ARTOMORO[#Headers]&amp;"]"),rowPointer2)="","",INDEX(INDIRECT("ALL["&amp;ARTOMORO[#Headers]&amp;"]"),rowPointer2))</f>
        <v/>
      </c>
      <c r="I363" s="6" t="str">
        <f ca="1">IF(INDEX(INDIRECT("ALL["&amp;ARTOMORO[#Headers]&amp;"]"),rowPointer2)="","",INDEX(INDIRECT("ALL["&amp;ARTOMORO[#Headers]&amp;"]"),rowPointer2))</f>
        <v/>
      </c>
      <c r="J363" s="2" t="str">
        <f ca="1">IF(INDEX(INDIRECT("ALL["&amp;ARTOMORO[#Headers]&amp;"]"),rowPointer2)="","",INDEX(INDIRECT("ALL["&amp;ARTOMORO[#Headers]&amp;"]"),rowPointer2))</f>
        <v/>
      </c>
      <c r="K363" s="6" t="str">
        <f ca="1">IF(INDEX(INDIRECT("ALL["&amp;ARTOMORO[#Headers]&amp;"]"),rowPointer2)="","",INDEX(INDIRECT("ALL["&amp;ARTOMORO[#Headers]&amp;"]"),rowPointer2))</f>
        <v/>
      </c>
      <c r="L363" s="6" t="str">
        <f ca="1">IF(INDEX(INDIRECT("ALL["&amp;ARTOMORO[#Headers]&amp;"]"),rowPointer2)="","",INDEX(INDIRECT("ALL["&amp;ARTOMORO[#Headers]&amp;"]"),rowPointer2))</f>
        <v>LABEL LB-2RL (1 BARIS) JK</v>
      </c>
      <c r="M363" s="6">
        <f ca="1">IF(INDEX(INDIRECT("ALL["&amp;ARTOMORO[#Headers]&amp;"]"),rowPointer2)="","",INDEX(INDIRECT("ALL["&amp;ARTOMORO[#Headers]&amp;"]"),rowPointer2))</f>
        <v>2</v>
      </c>
      <c r="N363" s="6">
        <f ca="1">IF(INDEX(INDIRECT("ALL["&amp;ARTOMORO[#Headers]&amp;"]"),rowPointer2)="","",INDEX(INDIRECT("ALL["&amp;ARTOMORO[#Headers]&amp;"]"),rowPointer2))</f>
        <v>2000</v>
      </c>
      <c r="O363" s="6" t="str">
        <f ca="1">IF(INDEX(INDIRECT("ALL["&amp;ARTOMORO[#Headers]&amp;"]"),rowPointer2)="","",INDEX(INDIRECT("ALL["&amp;ARTOMORO[#Headers]&amp;"]"),rowPointer2))</f>
        <v>ROL</v>
      </c>
      <c r="P363" s="3">
        <f ca="1">IF(INDEX(INDIRECT("ALL["&amp;ARTOMORO[#Headers]&amp;"]"),rowPointer2)="","",INDEX(INDIRECT("ALL["&amp;ARTOMORO[#Headers]&amp;"]"),rowPointer2))</f>
        <v>2050</v>
      </c>
      <c r="Q363" s="3" t="str">
        <f ca="1">IF(INDEX(INDIRECT("ALL["&amp;ARTOMORO[#Headers]&amp;"]"),rowPointer2)="","",INDEX(INDIRECT("ALL["&amp;ARTOMORO[#Headers]&amp;"]"),rowPointer2))</f>
        <v/>
      </c>
      <c r="R363" s="6" t="str">
        <f ca="1">IF(INDEX(INDIRECT("ALL["&amp;ARTOMORO[#Headers]&amp;"]"),rowPointer2)="","",INDEX(INDIRECT("ALL["&amp;ARTOMORO[#Headers]&amp;"]"),rowPointer2))</f>
        <v>100 PAK X 10 ROL</v>
      </c>
      <c r="S363" s="4">
        <f ca="1">IF(INDEX(INDIRECT("ALL["&amp;ARTOMORO[#Headers]&amp;"]"),rowPointer2)="","",INDEX(INDIRECT("ALL["&amp;ARTOMORO[#Headers]&amp;"]"),rowPointer2))</f>
        <v>0.125</v>
      </c>
      <c r="T363" s="4">
        <f ca="1">IF(INDEX(INDIRECT("ALL["&amp;ARTOMORO[#Headers]&amp;"]"),rowPointer2)="","",INDEX(INDIRECT("ALL["&amp;ARTOMORO[#Headers]&amp;"]"),rowPointer2))</f>
        <v>0.05</v>
      </c>
      <c r="U363" s="3" t="str">
        <f ca="1">IF(INDEX(INDIRECT("ALL["&amp;ARTOMORO[#Headers]&amp;"]"),rowPointer2)="","",INDEX(INDIRECT("ALL["&amp;ARTOMORO[#Headers]&amp;"]"),rowPointer2))</f>
        <v/>
      </c>
      <c r="V363" s="6" t="str">
        <f ca="1">IF(INDEX(INDIRECT("ALL["&amp;ARTOMORO[#Headers]&amp;"]"),rowPointer2)="","",INDEX(INDIRECT("ALL["&amp;ARTOMORO[#Headers]&amp;"]"),rowPointer2))</f>
        <v/>
      </c>
    </row>
    <row r="364" spans="1:22" x14ac:dyDescent="0.25">
      <c r="A364" s="7">
        <v>586</v>
      </c>
      <c r="C364" t="str">
        <f ca="1">INDEX(INDIRECT("ALL["&amp;ARTOMORO[#Headers]&amp;"]"),rowPointer2)</f>
        <v/>
      </c>
      <c r="D364" s="2">
        <f ca="1">INDEX(INDIRECT("ALL["&amp;ARTOMORO[#Headers]&amp;"]"),rowPointer2)</f>
        <v>44946</v>
      </c>
      <c r="E364" s="2" t="str">
        <f ca="1">IF(ARTOMORO[[#This Row],[TGL MASUK_H]]&gt;D363,ARTOMORO[[#This Row],[TGL MASUK_H]],IF(ARTOMORO[[#This Row],[ID]]=42,ARTOMORO[[#This Row],[TGL MASUK_H]],""))</f>
        <v/>
      </c>
      <c r="F364" s="6" t="str">
        <f ca="1">IF(INDEX(INDIRECT("ALL["&amp;ARTOMORO[#Headers]&amp;"]"),rowPointer2)="","",INDEX(INDIRECT("ALL["&amp;ARTOMORO[#Headers]&amp;"]"),rowPointer2))</f>
        <v/>
      </c>
      <c r="G364" s="6" t="str">
        <f ca="1">IF(INDEX(INDIRECT("ALL["&amp;ARTOMORO[#Headers]&amp;"]"),rowPointer2)="","",INDEX(INDIRECT("ALL["&amp;ARTOMORO[#Headers]&amp;"]"),rowPointer2))</f>
        <v/>
      </c>
      <c r="H364" s="6" t="str">
        <f ca="1">IF(INDEX(INDIRECT("ALL["&amp;ARTOMORO[#Headers]&amp;"]"),rowPointer2)="","",INDEX(INDIRECT("ALL["&amp;ARTOMORO[#Headers]&amp;"]"),rowPointer2))</f>
        <v/>
      </c>
      <c r="I364" s="6" t="str">
        <f ca="1">IF(INDEX(INDIRECT("ALL["&amp;ARTOMORO[#Headers]&amp;"]"),rowPointer2)="","",INDEX(INDIRECT("ALL["&amp;ARTOMORO[#Headers]&amp;"]"),rowPointer2))</f>
        <v/>
      </c>
      <c r="J364" s="2" t="str">
        <f ca="1">IF(INDEX(INDIRECT("ALL["&amp;ARTOMORO[#Headers]&amp;"]"),rowPointer2)="","",INDEX(INDIRECT("ALL["&amp;ARTOMORO[#Headers]&amp;"]"),rowPointer2))</f>
        <v/>
      </c>
      <c r="K364" s="6" t="str">
        <f ca="1">IF(INDEX(INDIRECT("ALL["&amp;ARTOMORO[#Headers]&amp;"]"),rowPointer2)="","",INDEX(INDIRECT("ALL["&amp;ARTOMORO[#Headers]&amp;"]"),rowPointer2))</f>
        <v/>
      </c>
      <c r="L364" s="6" t="str">
        <f ca="1">IF(INDEX(INDIRECT("ALL["&amp;ARTOMORO[#Headers]&amp;"]"),rowPointer2)="","",INDEX(INDIRECT("ALL["&amp;ARTOMORO[#Headers]&amp;"]"),rowPointer2))</f>
        <v>MECH PENCIL MP-21 JK</v>
      </c>
      <c r="M364" s="6">
        <f ca="1">IF(INDEX(INDIRECT("ALL["&amp;ARTOMORO[#Headers]&amp;"]"),rowPointer2)="","",INDEX(INDIRECT("ALL["&amp;ARTOMORO[#Headers]&amp;"]"),rowPointer2))</f>
        <v>1</v>
      </c>
      <c r="N364" s="6">
        <f ca="1">IF(INDEX(INDIRECT("ALL["&amp;ARTOMORO[#Headers]&amp;"]"),rowPointer2)="","",INDEX(INDIRECT("ALL["&amp;ARTOMORO[#Headers]&amp;"]"),rowPointer2))</f>
        <v>144</v>
      </c>
      <c r="O364" s="6" t="str">
        <f ca="1">IF(INDEX(INDIRECT("ALL["&amp;ARTOMORO[#Headers]&amp;"]"),rowPointer2)="","",INDEX(INDIRECT("ALL["&amp;ARTOMORO[#Headers]&amp;"]"),rowPointer2))</f>
        <v>DZ</v>
      </c>
      <c r="P364" s="3">
        <f ca="1">IF(INDEX(INDIRECT("ALL["&amp;ARTOMORO[#Headers]&amp;"]"),rowPointer2)="","",INDEX(INDIRECT("ALL["&amp;ARTOMORO[#Headers]&amp;"]"),rowPointer2))</f>
        <v>40800</v>
      </c>
      <c r="Q364" s="3" t="str">
        <f ca="1">IF(INDEX(INDIRECT("ALL["&amp;ARTOMORO[#Headers]&amp;"]"),rowPointer2)="","",INDEX(INDIRECT("ALL["&amp;ARTOMORO[#Headers]&amp;"]"),rowPointer2))</f>
        <v/>
      </c>
      <c r="R364" s="6" t="str">
        <f ca="1">IF(INDEX(INDIRECT("ALL["&amp;ARTOMORO[#Headers]&amp;"]"),rowPointer2)="","",INDEX(INDIRECT("ALL["&amp;ARTOMORO[#Headers]&amp;"]"),rowPointer2))</f>
        <v>144 DZ</v>
      </c>
      <c r="S364" s="4">
        <f ca="1">IF(INDEX(INDIRECT("ALL["&amp;ARTOMORO[#Headers]&amp;"]"),rowPointer2)="","",INDEX(INDIRECT("ALL["&amp;ARTOMORO[#Headers]&amp;"]"),rowPointer2))</f>
        <v>0.125</v>
      </c>
      <c r="T364" s="4">
        <f ca="1">IF(INDEX(INDIRECT("ALL["&amp;ARTOMORO[#Headers]&amp;"]"),rowPointer2)="","",INDEX(INDIRECT("ALL["&amp;ARTOMORO[#Headers]&amp;"]"),rowPointer2))</f>
        <v>0.05</v>
      </c>
      <c r="U364" s="3" t="str">
        <f ca="1">IF(INDEX(INDIRECT("ALL["&amp;ARTOMORO[#Headers]&amp;"]"),rowPointer2)="","",INDEX(INDIRECT("ALL["&amp;ARTOMORO[#Headers]&amp;"]"),rowPointer2))</f>
        <v/>
      </c>
      <c r="V364" s="6" t="str">
        <f ca="1">IF(INDEX(INDIRECT("ALL["&amp;ARTOMORO[#Headers]&amp;"]"),rowPointer2)="","",INDEX(INDIRECT("ALL["&amp;ARTOMORO[#Headers]&amp;"]"),rowPointer2))</f>
        <v/>
      </c>
    </row>
    <row r="365" spans="1:22" x14ac:dyDescent="0.25">
      <c r="A365" s="7">
        <v>587</v>
      </c>
      <c r="C365" t="str">
        <f ca="1">INDEX(INDIRECT("ALL["&amp;ARTOMORO[#Headers]&amp;"]"),rowPointer2)</f>
        <v/>
      </c>
      <c r="D365" s="2">
        <f ca="1">INDEX(INDIRECT("ALL["&amp;ARTOMORO[#Headers]&amp;"]"),rowPointer2)</f>
        <v>44946</v>
      </c>
      <c r="E365" s="2" t="str">
        <f ca="1">IF(ARTOMORO[[#This Row],[TGL MASUK_H]]&gt;D364,ARTOMORO[[#This Row],[TGL MASUK_H]],IF(ARTOMORO[[#This Row],[ID]]=42,ARTOMORO[[#This Row],[TGL MASUK_H]],""))</f>
        <v/>
      </c>
      <c r="F365" s="6" t="str">
        <f ca="1">IF(INDEX(INDIRECT("ALL["&amp;ARTOMORO[#Headers]&amp;"]"),rowPointer2)="","",INDEX(INDIRECT("ALL["&amp;ARTOMORO[#Headers]&amp;"]"),rowPointer2))</f>
        <v/>
      </c>
      <c r="G365" s="6" t="str">
        <f ca="1">IF(INDEX(INDIRECT("ALL["&amp;ARTOMORO[#Headers]&amp;"]"),rowPointer2)="","",INDEX(INDIRECT("ALL["&amp;ARTOMORO[#Headers]&amp;"]"),rowPointer2))</f>
        <v/>
      </c>
      <c r="H365" s="6" t="str">
        <f ca="1">IF(INDEX(INDIRECT("ALL["&amp;ARTOMORO[#Headers]&amp;"]"),rowPointer2)="","",INDEX(INDIRECT("ALL["&amp;ARTOMORO[#Headers]&amp;"]"),rowPointer2))</f>
        <v/>
      </c>
      <c r="I365" s="6" t="str">
        <f ca="1">IF(INDEX(INDIRECT("ALL["&amp;ARTOMORO[#Headers]&amp;"]"),rowPointer2)="","",INDEX(INDIRECT("ALL["&amp;ARTOMORO[#Headers]&amp;"]"),rowPointer2))</f>
        <v/>
      </c>
      <c r="J365" s="2" t="str">
        <f ca="1">IF(INDEX(INDIRECT("ALL["&amp;ARTOMORO[#Headers]&amp;"]"),rowPointer2)="","",INDEX(INDIRECT("ALL["&amp;ARTOMORO[#Headers]&amp;"]"),rowPointer2))</f>
        <v/>
      </c>
      <c r="K365" s="6" t="str">
        <f ca="1">IF(INDEX(INDIRECT("ALL["&amp;ARTOMORO[#Headers]&amp;"]"),rowPointer2)="","",INDEX(INDIRECT("ALL["&amp;ARTOMORO[#Headers]&amp;"]"),rowPointer2))</f>
        <v/>
      </c>
      <c r="L365" s="6" t="str">
        <f ca="1">IF(INDEX(INDIRECT("ALL["&amp;ARTOMORO[#Headers]&amp;"]"),rowPointer2)="","",INDEX(INDIRECT("ALL["&amp;ARTOMORO[#Headers]&amp;"]"),rowPointer2))</f>
        <v>SHARPENER B-23 JK</v>
      </c>
      <c r="M365" s="6">
        <f ca="1">IF(INDEX(INDIRECT("ALL["&amp;ARTOMORO[#Headers]&amp;"]"),rowPointer2)="","",INDEX(INDIRECT("ALL["&amp;ARTOMORO[#Headers]&amp;"]"),rowPointer2))</f>
        <v>1</v>
      </c>
      <c r="N365" s="6">
        <f ca="1">IF(INDEX(INDIRECT("ALL["&amp;ARTOMORO[#Headers]&amp;"]"),rowPointer2)="","",INDEX(INDIRECT("ALL["&amp;ARTOMORO[#Headers]&amp;"]"),rowPointer2))</f>
        <v>60</v>
      </c>
      <c r="O365" s="6" t="str">
        <f ca="1">IF(INDEX(INDIRECT("ALL["&amp;ARTOMORO[#Headers]&amp;"]"),rowPointer2)="","",INDEX(INDIRECT("ALL["&amp;ARTOMORO[#Headers]&amp;"]"),rowPointer2))</f>
        <v>BOX</v>
      </c>
      <c r="P365" s="3">
        <f ca="1">IF(INDEX(INDIRECT("ALL["&amp;ARTOMORO[#Headers]&amp;"]"),rowPointer2)="","",INDEX(INDIRECT("ALL["&amp;ARTOMORO[#Headers]&amp;"]"),rowPointer2))</f>
        <v>22200</v>
      </c>
      <c r="Q365" s="3" t="str">
        <f ca="1">IF(INDEX(INDIRECT("ALL["&amp;ARTOMORO[#Headers]&amp;"]"),rowPointer2)="","",INDEX(INDIRECT("ALL["&amp;ARTOMORO[#Headers]&amp;"]"),rowPointer2))</f>
        <v/>
      </c>
      <c r="R365" s="6" t="str">
        <f ca="1">IF(INDEX(INDIRECT("ALL["&amp;ARTOMORO[#Headers]&amp;"]"),rowPointer2)="","",INDEX(INDIRECT("ALL["&amp;ARTOMORO[#Headers]&amp;"]"),rowPointer2))</f>
        <v>60 BOX X 12 PCS</v>
      </c>
      <c r="S365" s="4">
        <f ca="1">IF(INDEX(INDIRECT("ALL["&amp;ARTOMORO[#Headers]&amp;"]"),rowPointer2)="","",INDEX(INDIRECT("ALL["&amp;ARTOMORO[#Headers]&amp;"]"),rowPointer2))</f>
        <v>0.125</v>
      </c>
      <c r="T365" s="4">
        <f ca="1">IF(INDEX(INDIRECT("ALL["&amp;ARTOMORO[#Headers]&amp;"]"),rowPointer2)="","",INDEX(INDIRECT("ALL["&amp;ARTOMORO[#Headers]&amp;"]"),rowPointer2))</f>
        <v>0.05</v>
      </c>
      <c r="U365" s="3" t="str">
        <f ca="1">IF(INDEX(INDIRECT("ALL["&amp;ARTOMORO[#Headers]&amp;"]"),rowPointer2)="","",INDEX(INDIRECT("ALL["&amp;ARTOMORO[#Headers]&amp;"]"),rowPointer2))</f>
        <v/>
      </c>
      <c r="V365" s="6" t="str">
        <f ca="1">IF(INDEX(INDIRECT("ALL["&amp;ARTOMORO[#Headers]&amp;"]"),rowPointer2)="","",INDEX(INDIRECT("ALL["&amp;ARTOMORO[#Headers]&amp;"]"),rowPointer2))</f>
        <v/>
      </c>
    </row>
    <row r="366" spans="1:22" x14ac:dyDescent="0.25">
      <c r="A366" s="7">
        <v>588</v>
      </c>
      <c r="C366" t="str">
        <f ca="1">INDEX(INDIRECT("ALL["&amp;ARTOMORO[#Headers]&amp;"]"),rowPointer2)</f>
        <v/>
      </c>
      <c r="D366" s="2">
        <f ca="1">INDEX(INDIRECT("ALL["&amp;ARTOMORO[#Headers]&amp;"]"),rowPointer2)</f>
        <v>44946</v>
      </c>
      <c r="E366" s="2" t="str">
        <f ca="1">IF(ARTOMORO[[#This Row],[TGL MASUK_H]]&gt;D365,ARTOMORO[[#This Row],[TGL MASUK_H]],IF(ARTOMORO[[#This Row],[ID]]=42,ARTOMORO[[#This Row],[TGL MASUK_H]],""))</f>
        <v/>
      </c>
      <c r="F366" s="6" t="str">
        <f ca="1">IF(INDEX(INDIRECT("ALL["&amp;ARTOMORO[#Headers]&amp;"]"),rowPointer2)="","",INDEX(INDIRECT("ALL["&amp;ARTOMORO[#Headers]&amp;"]"),rowPointer2))</f>
        <v/>
      </c>
      <c r="G366" s="6" t="str">
        <f ca="1">IF(INDEX(INDIRECT("ALL["&amp;ARTOMORO[#Headers]&amp;"]"),rowPointer2)="","",INDEX(INDIRECT("ALL["&amp;ARTOMORO[#Headers]&amp;"]"),rowPointer2))</f>
        <v/>
      </c>
      <c r="H366" s="6" t="str">
        <f ca="1">IF(INDEX(INDIRECT("ALL["&amp;ARTOMORO[#Headers]&amp;"]"),rowPointer2)="","",INDEX(INDIRECT("ALL["&amp;ARTOMORO[#Headers]&amp;"]"),rowPointer2))</f>
        <v/>
      </c>
      <c r="I366" s="6" t="str">
        <f ca="1">IF(INDEX(INDIRECT("ALL["&amp;ARTOMORO[#Headers]&amp;"]"),rowPointer2)="","",INDEX(INDIRECT("ALL["&amp;ARTOMORO[#Headers]&amp;"]"),rowPointer2))</f>
        <v/>
      </c>
      <c r="J366" s="2" t="str">
        <f ca="1">IF(INDEX(INDIRECT("ALL["&amp;ARTOMORO[#Headers]&amp;"]"),rowPointer2)="","",INDEX(INDIRECT("ALL["&amp;ARTOMORO[#Headers]&amp;"]"),rowPointer2))</f>
        <v/>
      </c>
      <c r="K366" s="6" t="str">
        <f ca="1">IF(INDEX(INDIRECT("ALL["&amp;ARTOMORO[#Headers]&amp;"]"),rowPointer2)="","",INDEX(INDIRECT("ALL["&amp;ARTOMORO[#Headers]&amp;"]"),rowPointer2))</f>
        <v/>
      </c>
      <c r="L366" s="6" t="str">
        <f ca="1">IF(INDEX(INDIRECT("ALL["&amp;ARTOMORO[#Headers]&amp;"]"),rowPointer2)="","",INDEX(INDIRECT("ALL["&amp;ARTOMORO[#Headers]&amp;"]"),rowPointer2))</f>
        <v/>
      </c>
      <c r="M366" s="6" t="str">
        <f ca="1">IF(INDEX(INDIRECT("ALL["&amp;ARTOMORO[#Headers]&amp;"]"),rowPointer2)="","",INDEX(INDIRECT("ALL["&amp;ARTOMORO[#Headers]&amp;"]"),rowPointer2))</f>
        <v/>
      </c>
      <c r="N366" s="6" t="str">
        <f ca="1">IF(INDEX(INDIRECT("ALL["&amp;ARTOMORO[#Headers]&amp;"]"),rowPointer2)="","",INDEX(INDIRECT("ALL["&amp;ARTOMORO[#Headers]&amp;"]"),rowPointer2))</f>
        <v/>
      </c>
      <c r="O366" s="6" t="str">
        <f ca="1">IF(INDEX(INDIRECT("ALL["&amp;ARTOMORO[#Headers]&amp;"]"),rowPointer2)="","",INDEX(INDIRECT("ALL["&amp;ARTOMORO[#Headers]&amp;"]"),rowPointer2))</f>
        <v/>
      </c>
      <c r="P366" s="3" t="str">
        <f ca="1">IF(INDEX(INDIRECT("ALL["&amp;ARTOMORO[#Headers]&amp;"]"),rowPointer2)="","",INDEX(INDIRECT("ALL["&amp;ARTOMORO[#Headers]&amp;"]"),rowPointer2))</f>
        <v/>
      </c>
      <c r="Q366" s="3" t="str">
        <f ca="1">IF(INDEX(INDIRECT("ALL["&amp;ARTOMORO[#Headers]&amp;"]"),rowPointer2)="","",INDEX(INDIRECT("ALL["&amp;ARTOMORO[#Headers]&amp;"]"),rowPointer2))</f>
        <v/>
      </c>
      <c r="R366" s="6" t="str">
        <f ca="1">IF(INDEX(INDIRECT("ALL["&amp;ARTOMORO[#Headers]&amp;"]"),rowPointer2)="","",INDEX(INDIRECT("ALL["&amp;ARTOMORO[#Headers]&amp;"]"),rowPointer2))</f>
        <v/>
      </c>
      <c r="S366" s="4" t="str">
        <f ca="1">IF(INDEX(INDIRECT("ALL["&amp;ARTOMORO[#Headers]&amp;"]"),rowPointer2)="","",INDEX(INDIRECT("ALL["&amp;ARTOMORO[#Headers]&amp;"]"),rowPointer2))</f>
        <v/>
      </c>
      <c r="T366" s="4" t="str">
        <f ca="1">IF(INDEX(INDIRECT("ALL["&amp;ARTOMORO[#Headers]&amp;"]"),rowPointer2)="","",INDEX(INDIRECT("ALL["&amp;ARTOMORO[#Headers]&amp;"]"),rowPointer2))</f>
        <v/>
      </c>
      <c r="U366" s="3" t="str">
        <f ca="1">IF(INDEX(INDIRECT("ALL["&amp;ARTOMORO[#Headers]&amp;"]"),rowPointer2)="","",INDEX(INDIRECT("ALL["&amp;ARTOMORO[#Headers]&amp;"]"),rowPointer2))</f>
        <v/>
      </c>
      <c r="V366" s="6" t="str">
        <f ca="1">IF(INDEX(INDIRECT("ALL["&amp;ARTOMORO[#Headers]&amp;"]"),rowPointer2)="","",INDEX(INDIRECT("ALL["&amp;ARTOMORO[#Headers]&amp;"]"),rowPointer2))</f>
        <v/>
      </c>
    </row>
    <row r="367" spans="1:22" x14ac:dyDescent="0.25">
      <c r="A367" s="7">
        <v>589</v>
      </c>
      <c r="C367">
        <f ca="1">INDEX(INDIRECT("ALL["&amp;ARTOMORO[#Headers]&amp;"]"),rowPointer2)</f>
        <v>589</v>
      </c>
      <c r="D367" s="2">
        <f ca="1">INDEX(INDIRECT("ALL["&amp;ARTOMORO[#Headers]&amp;"]"),rowPointer2)</f>
        <v>44946</v>
      </c>
      <c r="E367" s="2" t="str">
        <f ca="1">IF(ARTOMORO[[#This Row],[TGL MASUK_H]]&gt;D366,ARTOMORO[[#This Row],[TGL MASUK_H]],IF(ARTOMORO[[#This Row],[ID]]=42,ARTOMORO[[#This Row],[TGL MASUK_H]],""))</f>
        <v/>
      </c>
      <c r="F367" s="6" t="str">
        <f ca="1">IF(INDEX(INDIRECT("ALL["&amp;ARTOMORO[#Headers]&amp;"]"),rowPointer2)="","",INDEX(INDIRECT("ALL["&amp;ARTOMORO[#Headers]&amp;"]"),rowPointer2))</f>
        <v>KALINDO SUKSES</v>
      </c>
      <c r="G367" s="6" t="str">
        <f ca="1">IF(INDEX(INDIRECT("ALL["&amp;ARTOMORO[#Headers]&amp;"]"),rowPointer2)="","",INDEX(INDIRECT("ALL["&amp;ARTOMORO[#Headers]&amp;"]"),rowPointer2))</f>
        <v>ARTO MORO</v>
      </c>
      <c r="H367" s="6" t="str">
        <f ca="1">IF(INDEX(INDIRECT("ALL["&amp;ARTOMORO[#Headers]&amp;"]"),rowPointer2)="","",INDEX(INDIRECT("ALL["&amp;ARTOMORO[#Headers]&amp;"]"),rowPointer2))</f>
        <v>SN23010172</v>
      </c>
      <c r="I367" s="6" t="str">
        <f ca="1">IF(INDEX(INDIRECT("ALL["&amp;ARTOMORO[#Headers]&amp;"]"),rowPointer2)="","",INDEX(INDIRECT("ALL["&amp;ARTOMORO[#Headers]&amp;"]"),rowPointer2))</f>
        <v/>
      </c>
      <c r="J367" s="2">
        <f ca="1">IF(INDEX(INDIRECT("ALL["&amp;ARTOMORO[#Headers]&amp;"]"),rowPointer2)="","",INDEX(INDIRECT("ALL["&amp;ARTOMORO[#Headers]&amp;"]"),rowPointer2))</f>
        <v>44943</v>
      </c>
      <c r="K367" s="6" t="str">
        <f ca="1">IF(INDEX(INDIRECT("ALL["&amp;ARTOMORO[#Headers]&amp;"]"),rowPointer2)="","",INDEX(INDIRECT("ALL["&amp;ARTOMORO[#Headers]&amp;"]"),rowPointer2))</f>
        <v/>
      </c>
      <c r="L367" s="6" t="str">
        <f ca="1">IF(INDEX(INDIRECT("ALL["&amp;ARTOMORO[#Headers]&amp;"]"),rowPointer2)="","",INDEX(INDIRECT("ALL["&amp;ARTOMORO[#Headers]&amp;"]"),rowPointer2))</f>
        <v>CALCULATOR JOYKO CC-8CO BLUE</v>
      </c>
      <c r="M367" s="6" t="str">
        <f ca="1">IF(INDEX(INDIRECT("ALL["&amp;ARTOMORO[#Headers]&amp;"]"),rowPointer2)="","",INDEX(INDIRECT("ALL["&amp;ARTOMORO[#Headers]&amp;"]"),rowPointer2))</f>
        <v/>
      </c>
      <c r="N367" s="6">
        <f ca="1">IF(INDEX(INDIRECT("ALL["&amp;ARTOMORO[#Headers]&amp;"]"),rowPointer2)="","",INDEX(INDIRECT("ALL["&amp;ARTOMORO[#Headers]&amp;"]"),rowPointer2))</f>
        <v>40</v>
      </c>
      <c r="O367" s="6" t="str">
        <f ca="1">IF(INDEX(INDIRECT("ALL["&amp;ARTOMORO[#Headers]&amp;"]"),rowPointer2)="","",INDEX(INDIRECT("ALL["&amp;ARTOMORO[#Headers]&amp;"]"),rowPointer2))</f>
        <v>PCS</v>
      </c>
      <c r="P367" s="3">
        <f ca="1">IF(INDEX(INDIRECT("ALL["&amp;ARTOMORO[#Headers]&amp;"]"),rowPointer2)="","",INDEX(INDIRECT("ALL["&amp;ARTOMORO[#Headers]&amp;"]"),rowPointer2))</f>
        <v>47000</v>
      </c>
      <c r="Q367" s="3" t="str">
        <f ca="1">IF(INDEX(INDIRECT("ALL["&amp;ARTOMORO[#Headers]&amp;"]"),rowPointer2)="","",INDEX(INDIRECT("ALL["&amp;ARTOMORO[#Headers]&amp;"]"),rowPointer2))</f>
        <v/>
      </c>
      <c r="R367" s="6" t="str">
        <f ca="1">IF(INDEX(INDIRECT("ALL["&amp;ARTOMORO[#Headers]&amp;"]"),rowPointer2)="","",INDEX(INDIRECT("ALL["&amp;ARTOMORO[#Headers]&amp;"]"),rowPointer2))</f>
        <v>6 BOX X 20 PCS</v>
      </c>
      <c r="S367" s="4">
        <f ca="1">IF(INDEX(INDIRECT("ALL["&amp;ARTOMORO[#Headers]&amp;"]"),rowPointer2)="","",INDEX(INDIRECT("ALL["&amp;ARTOMORO[#Headers]&amp;"]"),rowPointer2))</f>
        <v>0.125</v>
      </c>
      <c r="T367" s="4">
        <f ca="1">IF(INDEX(INDIRECT("ALL["&amp;ARTOMORO[#Headers]&amp;"]"),rowPointer2)="","",INDEX(INDIRECT("ALL["&amp;ARTOMORO[#Headers]&amp;"]"),rowPointer2))</f>
        <v>0.05</v>
      </c>
      <c r="U367" s="3" t="str">
        <f ca="1">IF(INDEX(INDIRECT("ALL["&amp;ARTOMORO[#Headers]&amp;"]"),rowPointer2)="","",INDEX(INDIRECT("ALL["&amp;ARTOMORO[#Headers]&amp;"]"),rowPointer2))</f>
        <v/>
      </c>
      <c r="V367" s="6" t="str">
        <f ca="1">IF(INDEX(INDIRECT("ALL["&amp;ARTOMORO[#Headers]&amp;"]"),rowPointer2)="","",INDEX(INDIRECT("ALL["&amp;ARTOMORO[#Headers]&amp;"]"),rowPointer2))</f>
        <v/>
      </c>
    </row>
    <row r="368" spans="1:22" x14ac:dyDescent="0.25">
      <c r="A368" s="7">
        <v>590</v>
      </c>
      <c r="C368" t="str">
        <f ca="1">INDEX(INDIRECT("ALL["&amp;ARTOMORO[#Headers]&amp;"]"),rowPointer2)</f>
        <v/>
      </c>
      <c r="D368" s="2">
        <f ca="1">INDEX(INDIRECT("ALL["&amp;ARTOMORO[#Headers]&amp;"]"),rowPointer2)</f>
        <v>44946</v>
      </c>
      <c r="E368" s="2" t="str">
        <f ca="1">IF(ARTOMORO[[#This Row],[TGL MASUK_H]]&gt;D367,ARTOMORO[[#This Row],[TGL MASUK_H]],IF(ARTOMORO[[#This Row],[ID]]=42,ARTOMORO[[#This Row],[TGL MASUK_H]],""))</f>
        <v/>
      </c>
      <c r="F368" s="6" t="str">
        <f ca="1">IF(INDEX(INDIRECT("ALL["&amp;ARTOMORO[#Headers]&amp;"]"),rowPointer2)="","",INDEX(INDIRECT("ALL["&amp;ARTOMORO[#Headers]&amp;"]"),rowPointer2))</f>
        <v/>
      </c>
      <c r="G368" s="6" t="str">
        <f ca="1">IF(INDEX(INDIRECT("ALL["&amp;ARTOMORO[#Headers]&amp;"]"),rowPointer2)="","",INDEX(INDIRECT("ALL["&amp;ARTOMORO[#Headers]&amp;"]"),rowPointer2))</f>
        <v/>
      </c>
      <c r="H368" s="6" t="str">
        <f ca="1">IF(INDEX(INDIRECT("ALL["&amp;ARTOMORO[#Headers]&amp;"]"),rowPointer2)="","",INDEX(INDIRECT("ALL["&amp;ARTOMORO[#Headers]&amp;"]"),rowPointer2))</f>
        <v/>
      </c>
      <c r="I368" s="6" t="str">
        <f ca="1">IF(INDEX(INDIRECT("ALL["&amp;ARTOMORO[#Headers]&amp;"]"),rowPointer2)="","",INDEX(INDIRECT("ALL["&amp;ARTOMORO[#Headers]&amp;"]"),rowPointer2))</f>
        <v/>
      </c>
      <c r="J368" s="2" t="str">
        <f ca="1">IF(INDEX(INDIRECT("ALL["&amp;ARTOMORO[#Headers]&amp;"]"),rowPointer2)="","",INDEX(INDIRECT("ALL["&amp;ARTOMORO[#Headers]&amp;"]"),rowPointer2))</f>
        <v/>
      </c>
      <c r="K368" s="6" t="str">
        <f ca="1">IF(INDEX(INDIRECT("ALL["&amp;ARTOMORO[#Headers]&amp;"]"),rowPointer2)="","",INDEX(INDIRECT("ALL["&amp;ARTOMORO[#Headers]&amp;"]"),rowPointer2))</f>
        <v/>
      </c>
      <c r="L368" s="6" t="str">
        <f ca="1">IF(INDEX(INDIRECT("ALL["&amp;ARTOMORO[#Headers]&amp;"]"),rowPointer2)="","",INDEX(INDIRECT("ALL["&amp;ARTOMORO[#Headers]&amp;"]"),rowPointer2))</f>
        <v>CALCULATOR JOYKO CC-8CO GREEN</v>
      </c>
      <c r="M368" s="6" t="str">
        <f ca="1">IF(INDEX(INDIRECT("ALL["&amp;ARTOMORO[#Headers]&amp;"]"),rowPointer2)="","",INDEX(INDIRECT("ALL["&amp;ARTOMORO[#Headers]&amp;"]"),rowPointer2))</f>
        <v/>
      </c>
      <c r="N368" s="6">
        <f ca="1">IF(INDEX(INDIRECT("ALL["&amp;ARTOMORO[#Headers]&amp;"]"),rowPointer2)="","",INDEX(INDIRECT("ALL["&amp;ARTOMORO[#Headers]&amp;"]"),rowPointer2))</f>
        <v>40</v>
      </c>
      <c r="O368" s="6" t="str">
        <f ca="1">IF(INDEX(INDIRECT("ALL["&amp;ARTOMORO[#Headers]&amp;"]"),rowPointer2)="","",INDEX(INDIRECT("ALL["&amp;ARTOMORO[#Headers]&amp;"]"),rowPointer2))</f>
        <v>PCS</v>
      </c>
      <c r="P368" s="3">
        <f ca="1">IF(INDEX(INDIRECT("ALL["&amp;ARTOMORO[#Headers]&amp;"]"),rowPointer2)="","",INDEX(INDIRECT("ALL["&amp;ARTOMORO[#Headers]&amp;"]"),rowPointer2))</f>
        <v>47000</v>
      </c>
      <c r="Q368" s="3" t="str">
        <f ca="1">IF(INDEX(INDIRECT("ALL["&amp;ARTOMORO[#Headers]&amp;"]"),rowPointer2)="","",INDEX(INDIRECT("ALL["&amp;ARTOMORO[#Headers]&amp;"]"),rowPointer2))</f>
        <v/>
      </c>
      <c r="R368" s="6" t="str">
        <f ca="1">IF(INDEX(INDIRECT("ALL["&amp;ARTOMORO[#Headers]&amp;"]"),rowPointer2)="","",INDEX(INDIRECT("ALL["&amp;ARTOMORO[#Headers]&amp;"]"),rowPointer2))</f>
        <v>6 BOX X 20 PCS</v>
      </c>
      <c r="S368" s="4">
        <f ca="1">IF(INDEX(INDIRECT("ALL["&amp;ARTOMORO[#Headers]&amp;"]"),rowPointer2)="","",INDEX(INDIRECT("ALL["&amp;ARTOMORO[#Headers]&amp;"]"),rowPointer2))</f>
        <v>0.125</v>
      </c>
      <c r="T368" s="4">
        <f ca="1">IF(INDEX(INDIRECT("ALL["&amp;ARTOMORO[#Headers]&amp;"]"),rowPointer2)="","",INDEX(INDIRECT("ALL["&amp;ARTOMORO[#Headers]&amp;"]"),rowPointer2))</f>
        <v>0.05</v>
      </c>
      <c r="U368" s="3" t="str">
        <f ca="1">IF(INDEX(INDIRECT("ALL["&amp;ARTOMORO[#Headers]&amp;"]"),rowPointer2)="","",INDEX(INDIRECT("ALL["&amp;ARTOMORO[#Headers]&amp;"]"),rowPointer2))</f>
        <v/>
      </c>
      <c r="V368" s="6" t="str">
        <f ca="1">IF(INDEX(INDIRECT("ALL["&amp;ARTOMORO[#Headers]&amp;"]"),rowPointer2)="","",INDEX(INDIRECT("ALL["&amp;ARTOMORO[#Headers]&amp;"]"),rowPointer2))</f>
        <v/>
      </c>
    </row>
    <row r="369" spans="1:22" x14ac:dyDescent="0.25">
      <c r="A369" s="7">
        <v>591</v>
      </c>
      <c r="C369" t="str">
        <f ca="1">INDEX(INDIRECT("ALL["&amp;ARTOMORO[#Headers]&amp;"]"),rowPointer2)</f>
        <v/>
      </c>
      <c r="D369" s="2">
        <f ca="1">INDEX(INDIRECT("ALL["&amp;ARTOMORO[#Headers]&amp;"]"),rowPointer2)</f>
        <v>44946</v>
      </c>
      <c r="E369" s="2" t="str">
        <f ca="1">IF(ARTOMORO[[#This Row],[TGL MASUK_H]]&gt;D368,ARTOMORO[[#This Row],[TGL MASUK_H]],IF(ARTOMORO[[#This Row],[ID]]=42,ARTOMORO[[#This Row],[TGL MASUK_H]],""))</f>
        <v/>
      </c>
      <c r="F369" s="6" t="str">
        <f ca="1">IF(INDEX(INDIRECT("ALL["&amp;ARTOMORO[#Headers]&amp;"]"),rowPointer2)="","",INDEX(INDIRECT("ALL["&amp;ARTOMORO[#Headers]&amp;"]"),rowPointer2))</f>
        <v/>
      </c>
      <c r="G369" s="6" t="str">
        <f ca="1">IF(INDEX(INDIRECT("ALL["&amp;ARTOMORO[#Headers]&amp;"]"),rowPointer2)="","",INDEX(INDIRECT("ALL["&amp;ARTOMORO[#Headers]&amp;"]"),rowPointer2))</f>
        <v/>
      </c>
      <c r="H369" s="6" t="str">
        <f ca="1">IF(INDEX(INDIRECT("ALL["&amp;ARTOMORO[#Headers]&amp;"]"),rowPointer2)="","",INDEX(INDIRECT("ALL["&amp;ARTOMORO[#Headers]&amp;"]"),rowPointer2))</f>
        <v/>
      </c>
      <c r="I369" s="6" t="str">
        <f ca="1">IF(INDEX(INDIRECT("ALL["&amp;ARTOMORO[#Headers]&amp;"]"),rowPointer2)="","",INDEX(INDIRECT("ALL["&amp;ARTOMORO[#Headers]&amp;"]"),rowPointer2))</f>
        <v/>
      </c>
      <c r="J369" s="2" t="str">
        <f ca="1">IF(INDEX(INDIRECT("ALL["&amp;ARTOMORO[#Headers]&amp;"]"),rowPointer2)="","",INDEX(INDIRECT("ALL["&amp;ARTOMORO[#Headers]&amp;"]"),rowPointer2))</f>
        <v/>
      </c>
      <c r="K369" s="6" t="str">
        <f ca="1">IF(INDEX(INDIRECT("ALL["&amp;ARTOMORO[#Headers]&amp;"]"),rowPointer2)="","",INDEX(INDIRECT("ALL["&amp;ARTOMORO[#Headers]&amp;"]"),rowPointer2))</f>
        <v/>
      </c>
      <c r="L369" s="6" t="str">
        <f ca="1">IF(INDEX(INDIRECT("ALL["&amp;ARTOMORO[#Headers]&amp;"]"),rowPointer2)="","",INDEX(INDIRECT("ALL["&amp;ARTOMORO[#Headers]&amp;"]"),rowPointer2))</f>
        <v>CALCULATOR JOYKO CC-8CO ORANGE</v>
      </c>
      <c r="M369" s="6" t="str">
        <f ca="1">IF(INDEX(INDIRECT("ALL["&amp;ARTOMORO[#Headers]&amp;"]"),rowPointer2)="","",INDEX(INDIRECT("ALL["&amp;ARTOMORO[#Headers]&amp;"]"),rowPointer2))</f>
        <v/>
      </c>
      <c r="N369" s="6">
        <f ca="1">IF(INDEX(INDIRECT("ALL["&amp;ARTOMORO[#Headers]&amp;"]"),rowPointer2)="","",INDEX(INDIRECT("ALL["&amp;ARTOMORO[#Headers]&amp;"]"),rowPointer2))</f>
        <v>40</v>
      </c>
      <c r="O369" s="6" t="str">
        <f ca="1">IF(INDEX(INDIRECT("ALL["&amp;ARTOMORO[#Headers]&amp;"]"),rowPointer2)="","",INDEX(INDIRECT("ALL["&amp;ARTOMORO[#Headers]&amp;"]"),rowPointer2))</f>
        <v>PCS</v>
      </c>
      <c r="P369" s="3">
        <f ca="1">IF(INDEX(INDIRECT("ALL["&amp;ARTOMORO[#Headers]&amp;"]"),rowPointer2)="","",INDEX(INDIRECT("ALL["&amp;ARTOMORO[#Headers]&amp;"]"),rowPointer2))</f>
        <v>47000</v>
      </c>
      <c r="Q369" s="3" t="str">
        <f ca="1">IF(INDEX(INDIRECT("ALL["&amp;ARTOMORO[#Headers]&amp;"]"),rowPointer2)="","",INDEX(INDIRECT("ALL["&amp;ARTOMORO[#Headers]&amp;"]"),rowPointer2))</f>
        <v/>
      </c>
      <c r="R369" s="6" t="str">
        <f ca="1">IF(INDEX(INDIRECT("ALL["&amp;ARTOMORO[#Headers]&amp;"]"),rowPointer2)="","",INDEX(INDIRECT("ALL["&amp;ARTOMORO[#Headers]&amp;"]"),rowPointer2))</f>
        <v>6 BOX X 20 PCS</v>
      </c>
      <c r="S369" s="4">
        <f ca="1">IF(INDEX(INDIRECT("ALL["&amp;ARTOMORO[#Headers]&amp;"]"),rowPointer2)="","",INDEX(INDIRECT("ALL["&amp;ARTOMORO[#Headers]&amp;"]"),rowPointer2))</f>
        <v>0.125</v>
      </c>
      <c r="T369" s="4">
        <f ca="1">IF(INDEX(INDIRECT("ALL["&amp;ARTOMORO[#Headers]&amp;"]"),rowPointer2)="","",INDEX(INDIRECT("ALL["&amp;ARTOMORO[#Headers]&amp;"]"),rowPointer2))</f>
        <v>0.05</v>
      </c>
      <c r="U369" s="3" t="str">
        <f ca="1">IF(INDEX(INDIRECT("ALL["&amp;ARTOMORO[#Headers]&amp;"]"),rowPointer2)="","",INDEX(INDIRECT("ALL["&amp;ARTOMORO[#Headers]&amp;"]"),rowPointer2))</f>
        <v/>
      </c>
      <c r="V369" s="6" t="str">
        <f ca="1">IF(INDEX(INDIRECT("ALL["&amp;ARTOMORO[#Headers]&amp;"]"),rowPointer2)="","",INDEX(INDIRECT("ALL["&amp;ARTOMORO[#Headers]&amp;"]"),rowPointer2))</f>
        <v/>
      </c>
    </row>
    <row r="370" spans="1:22" x14ac:dyDescent="0.25">
      <c r="A370" s="7">
        <v>592</v>
      </c>
      <c r="C370" t="str">
        <f ca="1">INDEX(INDIRECT("ALL["&amp;ARTOMORO[#Headers]&amp;"]"),rowPointer2)</f>
        <v/>
      </c>
      <c r="D370" s="2">
        <f ca="1">INDEX(INDIRECT("ALL["&amp;ARTOMORO[#Headers]&amp;"]"),rowPointer2)</f>
        <v>44946</v>
      </c>
      <c r="E370" s="2" t="str">
        <f ca="1">IF(ARTOMORO[[#This Row],[TGL MASUK_H]]&gt;D369,ARTOMORO[[#This Row],[TGL MASUK_H]],IF(ARTOMORO[[#This Row],[ID]]=42,ARTOMORO[[#This Row],[TGL MASUK_H]],""))</f>
        <v/>
      </c>
      <c r="F370" s="6" t="str">
        <f ca="1">IF(INDEX(INDIRECT("ALL["&amp;ARTOMORO[#Headers]&amp;"]"),rowPointer2)="","",INDEX(INDIRECT("ALL["&amp;ARTOMORO[#Headers]&amp;"]"),rowPointer2))</f>
        <v/>
      </c>
      <c r="G370" s="6" t="str">
        <f ca="1">IF(INDEX(INDIRECT("ALL["&amp;ARTOMORO[#Headers]&amp;"]"),rowPointer2)="","",INDEX(INDIRECT("ALL["&amp;ARTOMORO[#Headers]&amp;"]"),rowPointer2))</f>
        <v/>
      </c>
      <c r="H370" s="6" t="str">
        <f ca="1">IF(INDEX(INDIRECT("ALL["&amp;ARTOMORO[#Headers]&amp;"]"),rowPointer2)="","",INDEX(INDIRECT("ALL["&amp;ARTOMORO[#Headers]&amp;"]"),rowPointer2))</f>
        <v/>
      </c>
      <c r="I370" s="6" t="str">
        <f ca="1">IF(INDEX(INDIRECT("ALL["&amp;ARTOMORO[#Headers]&amp;"]"),rowPointer2)="","",INDEX(INDIRECT("ALL["&amp;ARTOMORO[#Headers]&amp;"]"),rowPointer2))</f>
        <v/>
      </c>
      <c r="J370" s="2" t="str">
        <f ca="1">IF(INDEX(INDIRECT("ALL["&amp;ARTOMORO[#Headers]&amp;"]"),rowPointer2)="","",INDEX(INDIRECT("ALL["&amp;ARTOMORO[#Headers]&amp;"]"),rowPointer2))</f>
        <v/>
      </c>
      <c r="K370" s="6" t="str">
        <f ca="1">IF(INDEX(INDIRECT("ALL["&amp;ARTOMORO[#Headers]&amp;"]"),rowPointer2)="","",INDEX(INDIRECT("ALL["&amp;ARTOMORO[#Headers]&amp;"]"),rowPointer2))</f>
        <v/>
      </c>
      <c r="L370" s="6" t="str">
        <f ca="1">IF(INDEX(INDIRECT("ALL["&amp;ARTOMORO[#Headers]&amp;"]"),rowPointer2)="","",INDEX(INDIRECT("ALL["&amp;ARTOMORO[#Headers]&amp;"]"),rowPointer2))</f>
        <v/>
      </c>
      <c r="M370" s="6" t="str">
        <f ca="1">IF(INDEX(INDIRECT("ALL["&amp;ARTOMORO[#Headers]&amp;"]"),rowPointer2)="","",INDEX(INDIRECT("ALL["&amp;ARTOMORO[#Headers]&amp;"]"),rowPointer2))</f>
        <v/>
      </c>
      <c r="N370" s="6" t="str">
        <f ca="1">IF(INDEX(INDIRECT("ALL["&amp;ARTOMORO[#Headers]&amp;"]"),rowPointer2)="","",INDEX(INDIRECT("ALL["&amp;ARTOMORO[#Headers]&amp;"]"),rowPointer2))</f>
        <v/>
      </c>
      <c r="O370" s="6" t="str">
        <f ca="1">IF(INDEX(INDIRECT("ALL["&amp;ARTOMORO[#Headers]&amp;"]"),rowPointer2)="","",INDEX(INDIRECT("ALL["&amp;ARTOMORO[#Headers]&amp;"]"),rowPointer2))</f>
        <v/>
      </c>
      <c r="P370" s="3" t="str">
        <f ca="1">IF(INDEX(INDIRECT("ALL["&amp;ARTOMORO[#Headers]&amp;"]"),rowPointer2)="","",INDEX(INDIRECT("ALL["&amp;ARTOMORO[#Headers]&amp;"]"),rowPointer2))</f>
        <v/>
      </c>
      <c r="Q370" s="3" t="str">
        <f ca="1">IF(INDEX(INDIRECT("ALL["&amp;ARTOMORO[#Headers]&amp;"]"),rowPointer2)="","",INDEX(INDIRECT("ALL["&amp;ARTOMORO[#Headers]&amp;"]"),rowPointer2))</f>
        <v/>
      </c>
      <c r="R370" s="6" t="str">
        <f ca="1">IF(INDEX(INDIRECT("ALL["&amp;ARTOMORO[#Headers]&amp;"]"),rowPointer2)="","",INDEX(INDIRECT("ALL["&amp;ARTOMORO[#Headers]&amp;"]"),rowPointer2))</f>
        <v/>
      </c>
      <c r="S370" s="4" t="str">
        <f ca="1">IF(INDEX(INDIRECT("ALL["&amp;ARTOMORO[#Headers]&amp;"]"),rowPointer2)="","",INDEX(INDIRECT("ALL["&amp;ARTOMORO[#Headers]&amp;"]"),rowPointer2))</f>
        <v/>
      </c>
      <c r="T370" s="4" t="str">
        <f ca="1">IF(INDEX(INDIRECT("ALL["&amp;ARTOMORO[#Headers]&amp;"]"),rowPointer2)="","",INDEX(INDIRECT("ALL["&amp;ARTOMORO[#Headers]&amp;"]"),rowPointer2))</f>
        <v/>
      </c>
      <c r="U370" s="3" t="str">
        <f ca="1">IF(INDEX(INDIRECT("ALL["&amp;ARTOMORO[#Headers]&amp;"]"),rowPointer2)="","",INDEX(INDIRECT("ALL["&amp;ARTOMORO[#Headers]&amp;"]"),rowPointer2))</f>
        <v/>
      </c>
      <c r="V370" s="6" t="str">
        <f ca="1">IF(INDEX(INDIRECT("ALL["&amp;ARTOMORO[#Headers]&amp;"]"),rowPointer2)="","",INDEX(INDIRECT("ALL["&amp;ARTOMORO[#Headers]&amp;"]"),rowPointer2))</f>
        <v/>
      </c>
    </row>
    <row r="371" spans="1:22" x14ac:dyDescent="0.25">
      <c r="A371" s="7">
        <v>593</v>
      </c>
      <c r="C371">
        <f ca="1">INDEX(INDIRECT("ALL["&amp;ARTOMORO[#Headers]&amp;"]"),rowPointer2)</f>
        <v>593</v>
      </c>
      <c r="D371" s="2">
        <f ca="1">INDEX(INDIRECT("ALL["&amp;ARTOMORO[#Headers]&amp;"]"),rowPointer2)</f>
        <v>44946</v>
      </c>
      <c r="E371" s="2" t="str">
        <f ca="1">IF(ARTOMORO[[#This Row],[TGL MASUK_H]]&gt;D370,ARTOMORO[[#This Row],[TGL MASUK_H]],IF(ARTOMORO[[#This Row],[ID]]=42,ARTOMORO[[#This Row],[TGL MASUK_H]],""))</f>
        <v/>
      </c>
      <c r="F371" s="6" t="str">
        <f ca="1">IF(INDEX(INDIRECT("ALL["&amp;ARTOMORO[#Headers]&amp;"]"),rowPointer2)="","",INDEX(INDIRECT("ALL["&amp;ARTOMORO[#Headers]&amp;"]"),rowPointer2))</f>
        <v>KENKO SINAR INDONESIA</v>
      </c>
      <c r="G371" s="6" t="str">
        <f ca="1">IF(INDEX(INDIRECT("ALL["&amp;ARTOMORO[#Headers]&amp;"]"),rowPointer2)="","",INDEX(INDIRECT("ALL["&amp;ARTOMORO[#Headers]&amp;"]"),rowPointer2))</f>
        <v>ARTO MORO</v>
      </c>
      <c r="H371" s="6" t="str">
        <f ca="1">IF(INDEX(INDIRECT("ALL["&amp;ARTOMORO[#Headers]&amp;"]"),rowPointer2)="","",INDEX(INDIRECT("ALL["&amp;ARTOMORO[#Headers]&amp;"]"),rowPointer2))</f>
        <v>23011377</v>
      </c>
      <c r="I371" s="6" t="str">
        <f ca="1">IF(INDEX(INDIRECT("ALL["&amp;ARTOMORO[#Headers]&amp;"]"),rowPointer2)="","",INDEX(INDIRECT("ALL["&amp;ARTOMORO[#Headers]&amp;"]"),rowPointer2))</f>
        <v>SA 39615</v>
      </c>
      <c r="J371" s="2">
        <f ca="1">IF(INDEX(INDIRECT("ALL["&amp;ARTOMORO[#Headers]&amp;"]"),rowPointer2)="","",INDEX(INDIRECT("ALL["&amp;ARTOMORO[#Headers]&amp;"]"),rowPointer2))</f>
        <v>44944</v>
      </c>
      <c r="K371" s="6" t="str">
        <f ca="1">IF(INDEX(INDIRECT("ALL["&amp;ARTOMORO[#Headers]&amp;"]"),rowPointer2)="","",INDEX(INDIRECT("ALL["&amp;ARTOMORO[#Headers]&amp;"]"),rowPointer2))</f>
        <v/>
      </c>
      <c r="L371" s="6" t="str">
        <f ca="1">IF(INDEX(INDIRECT("ALL["&amp;ARTOMORO[#Headers]&amp;"]"),rowPointer2)="","",INDEX(INDIRECT("ALL["&amp;ARTOMORO[#Headers]&amp;"]"),rowPointer2))</f>
        <v>KENKO ERASER ERW-40SQ WHITE</v>
      </c>
      <c r="M371" s="6">
        <f ca="1">IF(INDEX(INDIRECT("ALL["&amp;ARTOMORO[#Headers]&amp;"]"),rowPointer2)="","",INDEX(INDIRECT("ALL["&amp;ARTOMORO[#Headers]&amp;"]"),rowPointer2))</f>
        <v>2</v>
      </c>
      <c r="N371" s="6" t="str">
        <f ca="1">IF(INDEX(INDIRECT("ALL["&amp;ARTOMORO[#Headers]&amp;"]"),rowPointer2)="","",INDEX(INDIRECT("ALL["&amp;ARTOMORO[#Headers]&amp;"]"),rowPointer2))</f>
        <v/>
      </c>
      <c r="O371" s="6" t="str">
        <f ca="1">IF(INDEX(INDIRECT("ALL["&amp;ARTOMORO[#Headers]&amp;"]"),rowPointer2)="","",INDEX(INDIRECT("ALL["&amp;ARTOMORO[#Headers]&amp;"]"),rowPointer2))</f>
        <v/>
      </c>
      <c r="P371" s="3" t="str">
        <f ca="1">IF(INDEX(INDIRECT("ALL["&amp;ARTOMORO[#Headers]&amp;"]"),rowPointer2)="","",INDEX(INDIRECT("ALL["&amp;ARTOMORO[#Headers]&amp;"]"),rowPointer2))</f>
        <v/>
      </c>
      <c r="Q371" s="3">
        <f ca="1">IF(INDEX(INDIRECT("ALL["&amp;ARTOMORO[#Headers]&amp;"]"),rowPointer2)="","",INDEX(INDIRECT("ALL["&amp;ARTOMORO[#Headers]&amp;"]"),rowPointer2))</f>
        <v>1375000</v>
      </c>
      <c r="R371" s="6" t="str">
        <f ca="1">IF(INDEX(INDIRECT("ALL["&amp;ARTOMORO[#Headers]&amp;"]"),rowPointer2)="","",INDEX(INDIRECT("ALL["&amp;ARTOMORO[#Headers]&amp;"]"),rowPointer2))</f>
        <v>50 BOX</v>
      </c>
      <c r="S371" s="4">
        <f ca="1">IF(INDEX(INDIRECT("ALL["&amp;ARTOMORO[#Headers]&amp;"]"),rowPointer2)="","",INDEX(INDIRECT("ALL["&amp;ARTOMORO[#Headers]&amp;"]"),rowPointer2))</f>
        <v>0.17</v>
      </c>
      <c r="T371" s="4" t="str">
        <f ca="1">IF(INDEX(INDIRECT("ALL["&amp;ARTOMORO[#Headers]&amp;"]"),rowPointer2)="","",INDEX(INDIRECT("ALL["&amp;ARTOMORO[#Headers]&amp;"]"),rowPointer2))</f>
        <v/>
      </c>
      <c r="U371" s="3" t="str">
        <f ca="1">IF(INDEX(INDIRECT("ALL["&amp;ARTOMORO[#Headers]&amp;"]"),rowPointer2)="","",INDEX(INDIRECT("ALL["&amp;ARTOMORO[#Headers]&amp;"]"),rowPointer2))</f>
        <v/>
      </c>
      <c r="V371" s="6" t="str">
        <f ca="1">IF(INDEX(INDIRECT("ALL["&amp;ARTOMORO[#Headers]&amp;"]"),rowPointer2)="","",INDEX(INDIRECT("ALL["&amp;ARTOMORO[#Headers]&amp;"]"),rowPointer2))</f>
        <v/>
      </c>
    </row>
    <row r="372" spans="1:22" x14ac:dyDescent="0.25">
      <c r="A372" s="7">
        <v>594</v>
      </c>
      <c r="C372" t="str">
        <f ca="1">INDEX(INDIRECT("ALL["&amp;ARTOMORO[#Headers]&amp;"]"),rowPointer2)</f>
        <v/>
      </c>
      <c r="D372" s="2">
        <f ca="1">INDEX(INDIRECT("ALL["&amp;ARTOMORO[#Headers]&amp;"]"),rowPointer2)</f>
        <v>44946</v>
      </c>
      <c r="E372" s="2" t="str">
        <f ca="1">IF(ARTOMORO[[#This Row],[TGL MASUK_H]]&gt;D371,ARTOMORO[[#This Row],[TGL MASUK_H]],IF(ARTOMORO[[#This Row],[ID]]=42,ARTOMORO[[#This Row],[TGL MASUK_H]],""))</f>
        <v/>
      </c>
      <c r="F372" s="6" t="str">
        <f ca="1">IF(INDEX(INDIRECT("ALL["&amp;ARTOMORO[#Headers]&amp;"]"),rowPointer2)="","",INDEX(INDIRECT("ALL["&amp;ARTOMORO[#Headers]&amp;"]"),rowPointer2))</f>
        <v/>
      </c>
      <c r="G372" s="6" t="str">
        <f ca="1">IF(INDEX(INDIRECT("ALL["&amp;ARTOMORO[#Headers]&amp;"]"),rowPointer2)="","",INDEX(INDIRECT("ALL["&amp;ARTOMORO[#Headers]&amp;"]"),rowPointer2))</f>
        <v/>
      </c>
      <c r="H372" s="6" t="str">
        <f ca="1">IF(INDEX(INDIRECT("ALL["&amp;ARTOMORO[#Headers]&amp;"]"),rowPointer2)="","",INDEX(INDIRECT("ALL["&amp;ARTOMORO[#Headers]&amp;"]"),rowPointer2))</f>
        <v/>
      </c>
      <c r="I372" s="6" t="str">
        <f ca="1">IF(INDEX(INDIRECT("ALL["&amp;ARTOMORO[#Headers]&amp;"]"),rowPointer2)="","",INDEX(INDIRECT("ALL["&amp;ARTOMORO[#Headers]&amp;"]"),rowPointer2))</f>
        <v/>
      </c>
      <c r="J372" s="2" t="str">
        <f ca="1">IF(INDEX(INDIRECT("ALL["&amp;ARTOMORO[#Headers]&amp;"]"),rowPointer2)="","",INDEX(INDIRECT("ALL["&amp;ARTOMORO[#Headers]&amp;"]"),rowPointer2))</f>
        <v/>
      </c>
      <c r="K372" s="6" t="str">
        <f ca="1">IF(INDEX(INDIRECT("ALL["&amp;ARTOMORO[#Headers]&amp;"]"),rowPointer2)="","",INDEX(INDIRECT("ALL["&amp;ARTOMORO[#Headers]&amp;"]"),rowPointer2))</f>
        <v/>
      </c>
      <c r="L372" s="6" t="str">
        <f ca="1">IF(INDEX(INDIRECT("ALL["&amp;ARTOMORO[#Headers]&amp;"]"),rowPointer2)="","",INDEX(INDIRECT("ALL["&amp;ARTOMORO[#Headers]&amp;"]"),rowPointer2))</f>
        <v>KENKO CORRECTION FLUID KE-01</v>
      </c>
      <c r="M372" s="6">
        <f ca="1">IF(INDEX(INDIRECT("ALL["&amp;ARTOMORO[#Headers]&amp;"]"),rowPointer2)="","",INDEX(INDIRECT("ALL["&amp;ARTOMORO[#Headers]&amp;"]"),rowPointer2))</f>
        <v>5</v>
      </c>
      <c r="N372" s="6" t="str">
        <f ca="1">IF(INDEX(INDIRECT("ALL["&amp;ARTOMORO[#Headers]&amp;"]"),rowPointer2)="","",INDEX(INDIRECT("ALL["&amp;ARTOMORO[#Headers]&amp;"]"),rowPointer2))</f>
        <v/>
      </c>
      <c r="O372" s="6" t="str">
        <f ca="1">IF(INDEX(INDIRECT("ALL["&amp;ARTOMORO[#Headers]&amp;"]"),rowPointer2)="","",INDEX(INDIRECT("ALL["&amp;ARTOMORO[#Headers]&amp;"]"),rowPointer2))</f>
        <v/>
      </c>
      <c r="P372" s="3" t="str">
        <f ca="1">IF(INDEX(INDIRECT("ALL["&amp;ARTOMORO[#Headers]&amp;"]"),rowPointer2)="","",INDEX(INDIRECT("ALL["&amp;ARTOMORO[#Headers]&amp;"]"),rowPointer2))</f>
        <v/>
      </c>
      <c r="Q372" s="3">
        <f ca="1">IF(INDEX(INDIRECT("ALL["&amp;ARTOMORO[#Headers]&amp;"]"),rowPointer2)="","",INDEX(INDIRECT("ALL["&amp;ARTOMORO[#Headers]&amp;"]"),rowPointer2))</f>
        <v>1954800</v>
      </c>
      <c r="R372" s="6" t="str">
        <f ca="1">IF(INDEX(INDIRECT("ALL["&amp;ARTOMORO[#Headers]&amp;"]"),rowPointer2)="","",INDEX(INDIRECT("ALL["&amp;ARTOMORO[#Headers]&amp;"]"),rowPointer2))</f>
        <v>36 DOZ</v>
      </c>
      <c r="S372" s="4">
        <f ca="1">IF(INDEX(INDIRECT("ALL["&amp;ARTOMORO[#Headers]&amp;"]"),rowPointer2)="","",INDEX(INDIRECT("ALL["&amp;ARTOMORO[#Headers]&amp;"]"),rowPointer2))</f>
        <v>0.17</v>
      </c>
      <c r="T372" s="4" t="str">
        <f ca="1">IF(INDEX(INDIRECT("ALL["&amp;ARTOMORO[#Headers]&amp;"]"),rowPointer2)="","",INDEX(INDIRECT("ALL["&amp;ARTOMORO[#Headers]&amp;"]"),rowPointer2))</f>
        <v/>
      </c>
      <c r="U372" s="3" t="str">
        <f ca="1">IF(INDEX(INDIRECT("ALL["&amp;ARTOMORO[#Headers]&amp;"]"),rowPointer2)="","",INDEX(INDIRECT("ALL["&amp;ARTOMORO[#Headers]&amp;"]"),rowPointer2))</f>
        <v/>
      </c>
      <c r="V372" s="6" t="str">
        <f ca="1">IF(INDEX(INDIRECT("ALL["&amp;ARTOMORO[#Headers]&amp;"]"),rowPointer2)="","",INDEX(INDIRECT("ALL["&amp;ARTOMORO[#Headers]&amp;"]"),rowPointer2))</f>
        <v/>
      </c>
    </row>
    <row r="373" spans="1:22" x14ac:dyDescent="0.25">
      <c r="A373" s="7">
        <v>595</v>
      </c>
      <c r="C373" t="str">
        <f ca="1">INDEX(INDIRECT("ALL["&amp;ARTOMORO[#Headers]&amp;"]"),rowPointer2)</f>
        <v/>
      </c>
      <c r="D373" s="2">
        <f ca="1">INDEX(INDIRECT("ALL["&amp;ARTOMORO[#Headers]&amp;"]"),rowPointer2)</f>
        <v>44946</v>
      </c>
      <c r="E373" s="2" t="str">
        <f ca="1">IF(ARTOMORO[[#This Row],[TGL MASUK_H]]&gt;D372,ARTOMORO[[#This Row],[TGL MASUK_H]],IF(ARTOMORO[[#This Row],[ID]]=42,ARTOMORO[[#This Row],[TGL MASUK_H]],""))</f>
        <v/>
      </c>
      <c r="F373" s="6" t="str">
        <f ca="1">IF(INDEX(INDIRECT("ALL["&amp;ARTOMORO[#Headers]&amp;"]"),rowPointer2)="","",INDEX(INDIRECT("ALL["&amp;ARTOMORO[#Headers]&amp;"]"),rowPointer2))</f>
        <v/>
      </c>
      <c r="G373" s="6" t="str">
        <f ca="1">IF(INDEX(INDIRECT("ALL["&amp;ARTOMORO[#Headers]&amp;"]"),rowPointer2)="","",INDEX(INDIRECT("ALL["&amp;ARTOMORO[#Headers]&amp;"]"),rowPointer2))</f>
        <v/>
      </c>
      <c r="H373" s="6" t="str">
        <f ca="1">IF(INDEX(INDIRECT("ALL["&amp;ARTOMORO[#Headers]&amp;"]"),rowPointer2)="","",INDEX(INDIRECT("ALL["&amp;ARTOMORO[#Headers]&amp;"]"),rowPointer2))</f>
        <v/>
      </c>
      <c r="I373" s="6" t="str">
        <f ca="1">IF(INDEX(INDIRECT("ALL["&amp;ARTOMORO[#Headers]&amp;"]"),rowPointer2)="","",INDEX(INDIRECT("ALL["&amp;ARTOMORO[#Headers]&amp;"]"),rowPointer2))</f>
        <v/>
      </c>
      <c r="J373" s="2" t="str">
        <f ca="1">IF(INDEX(INDIRECT("ALL["&amp;ARTOMORO[#Headers]&amp;"]"),rowPointer2)="","",INDEX(INDIRECT("ALL["&amp;ARTOMORO[#Headers]&amp;"]"),rowPointer2))</f>
        <v/>
      </c>
      <c r="K373" s="6" t="str">
        <f ca="1">IF(INDEX(INDIRECT("ALL["&amp;ARTOMORO[#Headers]&amp;"]"),rowPointer2)="","",INDEX(INDIRECT("ALL["&amp;ARTOMORO[#Headers]&amp;"]"),rowPointer2))</f>
        <v/>
      </c>
      <c r="L373" s="6" t="str">
        <f ca="1">IF(INDEX(INDIRECT("ALL["&amp;ARTOMORO[#Headers]&amp;"]"),rowPointer2)="","",INDEX(INDIRECT("ALL["&amp;ARTOMORO[#Headers]&amp;"]"),rowPointer2))</f>
        <v>KENKO GEL PEN K-1 BLACK</v>
      </c>
      <c r="M373" s="6">
        <f ca="1">IF(INDEX(INDIRECT("ALL["&amp;ARTOMORO[#Headers]&amp;"]"),rowPointer2)="","",INDEX(INDIRECT("ALL["&amp;ARTOMORO[#Headers]&amp;"]"),rowPointer2))</f>
        <v>2</v>
      </c>
      <c r="N373" s="6" t="str">
        <f ca="1">IF(INDEX(INDIRECT("ALL["&amp;ARTOMORO[#Headers]&amp;"]"),rowPointer2)="","",INDEX(INDIRECT("ALL["&amp;ARTOMORO[#Headers]&amp;"]"),rowPointer2))</f>
        <v/>
      </c>
      <c r="O373" s="6" t="str">
        <f ca="1">IF(INDEX(INDIRECT("ALL["&amp;ARTOMORO[#Headers]&amp;"]"),rowPointer2)="","",INDEX(INDIRECT("ALL["&amp;ARTOMORO[#Headers]&amp;"]"),rowPointer2))</f>
        <v/>
      </c>
      <c r="P373" s="3" t="str">
        <f ca="1">IF(INDEX(INDIRECT("ALL["&amp;ARTOMORO[#Headers]&amp;"]"),rowPointer2)="","",INDEX(INDIRECT("ALL["&amp;ARTOMORO[#Headers]&amp;"]"),rowPointer2))</f>
        <v/>
      </c>
      <c r="Q373" s="3">
        <f ca="1">IF(INDEX(INDIRECT("ALL["&amp;ARTOMORO[#Headers]&amp;"]"),rowPointer2)="","",INDEX(INDIRECT("ALL["&amp;ARTOMORO[#Headers]&amp;"]"),rowPointer2))</f>
        <v>5702400</v>
      </c>
      <c r="R373" s="6" t="str">
        <f ca="1">IF(INDEX(INDIRECT("ALL["&amp;ARTOMORO[#Headers]&amp;"]"),rowPointer2)="","",INDEX(INDIRECT("ALL["&amp;ARTOMORO[#Headers]&amp;"]"),rowPointer2))</f>
        <v>12 GRS</v>
      </c>
      <c r="S373" s="4">
        <f ca="1">IF(INDEX(INDIRECT("ALL["&amp;ARTOMORO[#Headers]&amp;"]"),rowPointer2)="","",INDEX(INDIRECT("ALL["&amp;ARTOMORO[#Headers]&amp;"]"),rowPointer2))</f>
        <v>0.17</v>
      </c>
      <c r="T373" s="4" t="str">
        <f ca="1">IF(INDEX(INDIRECT("ALL["&amp;ARTOMORO[#Headers]&amp;"]"),rowPointer2)="","",INDEX(INDIRECT("ALL["&amp;ARTOMORO[#Headers]&amp;"]"),rowPointer2))</f>
        <v/>
      </c>
      <c r="U373" s="3" t="str">
        <f ca="1">IF(INDEX(INDIRECT("ALL["&amp;ARTOMORO[#Headers]&amp;"]"),rowPointer2)="","",INDEX(INDIRECT("ALL["&amp;ARTOMORO[#Headers]&amp;"]"),rowPointer2))</f>
        <v/>
      </c>
      <c r="V373" s="6" t="str">
        <f ca="1">IF(INDEX(INDIRECT("ALL["&amp;ARTOMORO[#Headers]&amp;"]"),rowPointer2)="","",INDEX(INDIRECT("ALL["&amp;ARTOMORO[#Headers]&amp;"]"),rowPointer2))</f>
        <v/>
      </c>
    </row>
    <row r="374" spans="1:22" x14ac:dyDescent="0.25">
      <c r="A374" s="7">
        <v>596</v>
      </c>
      <c r="C374" t="str">
        <f ca="1">INDEX(INDIRECT("ALL["&amp;ARTOMORO[#Headers]&amp;"]"),rowPointer2)</f>
        <v/>
      </c>
      <c r="D374" s="2">
        <f ca="1">INDEX(INDIRECT("ALL["&amp;ARTOMORO[#Headers]&amp;"]"),rowPointer2)</f>
        <v>44946</v>
      </c>
      <c r="E374" s="2" t="str">
        <f ca="1">IF(ARTOMORO[[#This Row],[TGL MASUK_H]]&gt;D373,ARTOMORO[[#This Row],[TGL MASUK_H]],IF(ARTOMORO[[#This Row],[ID]]=42,ARTOMORO[[#This Row],[TGL MASUK_H]],""))</f>
        <v/>
      </c>
      <c r="F374" s="6" t="str">
        <f ca="1">IF(INDEX(INDIRECT("ALL["&amp;ARTOMORO[#Headers]&amp;"]"),rowPointer2)="","",INDEX(INDIRECT("ALL["&amp;ARTOMORO[#Headers]&amp;"]"),rowPointer2))</f>
        <v/>
      </c>
      <c r="G374" s="6" t="str">
        <f ca="1">IF(INDEX(INDIRECT("ALL["&amp;ARTOMORO[#Headers]&amp;"]"),rowPointer2)="","",INDEX(INDIRECT("ALL["&amp;ARTOMORO[#Headers]&amp;"]"),rowPointer2))</f>
        <v/>
      </c>
      <c r="H374" s="6" t="str">
        <f ca="1">IF(INDEX(INDIRECT("ALL["&amp;ARTOMORO[#Headers]&amp;"]"),rowPointer2)="","",INDEX(INDIRECT("ALL["&amp;ARTOMORO[#Headers]&amp;"]"),rowPointer2))</f>
        <v/>
      </c>
      <c r="I374" s="6" t="str">
        <f ca="1">IF(INDEX(INDIRECT("ALL["&amp;ARTOMORO[#Headers]&amp;"]"),rowPointer2)="","",INDEX(INDIRECT("ALL["&amp;ARTOMORO[#Headers]&amp;"]"),rowPointer2))</f>
        <v/>
      </c>
      <c r="J374" s="2" t="str">
        <f ca="1">IF(INDEX(INDIRECT("ALL["&amp;ARTOMORO[#Headers]&amp;"]"),rowPointer2)="","",INDEX(INDIRECT("ALL["&amp;ARTOMORO[#Headers]&amp;"]"),rowPointer2))</f>
        <v/>
      </c>
      <c r="K374" s="6" t="str">
        <f ca="1">IF(INDEX(INDIRECT("ALL["&amp;ARTOMORO[#Headers]&amp;"]"),rowPointer2)="","",INDEX(INDIRECT("ALL["&amp;ARTOMORO[#Headers]&amp;"]"),rowPointer2))</f>
        <v/>
      </c>
      <c r="L374" s="6" t="str">
        <f ca="1">IF(INDEX(INDIRECT("ALL["&amp;ARTOMORO[#Headers]&amp;"]"),rowPointer2)="","",INDEX(INDIRECT("ALL["&amp;ARTOMORO[#Headers]&amp;"]"),rowPointer2))</f>
        <v/>
      </c>
      <c r="M374" s="6" t="str">
        <f ca="1">IF(INDEX(INDIRECT("ALL["&amp;ARTOMORO[#Headers]&amp;"]"),rowPointer2)="","",INDEX(INDIRECT("ALL["&amp;ARTOMORO[#Headers]&amp;"]"),rowPointer2))</f>
        <v/>
      </c>
      <c r="N374" s="6" t="str">
        <f ca="1">IF(INDEX(INDIRECT("ALL["&amp;ARTOMORO[#Headers]&amp;"]"),rowPointer2)="","",INDEX(INDIRECT("ALL["&amp;ARTOMORO[#Headers]&amp;"]"),rowPointer2))</f>
        <v/>
      </c>
      <c r="O374" s="6" t="str">
        <f ca="1">IF(INDEX(INDIRECT("ALL["&amp;ARTOMORO[#Headers]&amp;"]"),rowPointer2)="","",INDEX(INDIRECT("ALL["&amp;ARTOMORO[#Headers]&amp;"]"),rowPointer2))</f>
        <v/>
      </c>
      <c r="P374" s="3" t="str">
        <f ca="1">IF(INDEX(INDIRECT("ALL["&amp;ARTOMORO[#Headers]&amp;"]"),rowPointer2)="","",INDEX(INDIRECT("ALL["&amp;ARTOMORO[#Headers]&amp;"]"),rowPointer2))</f>
        <v/>
      </c>
      <c r="Q374" s="3" t="str">
        <f ca="1">IF(INDEX(INDIRECT("ALL["&amp;ARTOMORO[#Headers]&amp;"]"),rowPointer2)="","",INDEX(INDIRECT("ALL["&amp;ARTOMORO[#Headers]&amp;"]"),rowPointer2))</f>
        <v/>
      </c>
      <c r="R374" s="6" t="str">
        <f ca="1">IF(INDEX(INDIRECT("ALL["&amp;ARTOMORO[#Headers]&amp;"]"),rowPointer2)="","",INDEX(INDIRECT("ALL["&amp;ARTOMORO[#Headers]&amp;"]"),rowPointer2))</f>
        <v/>
      </c>
      <c r="S374" s="4" t="str">
        <f ca="1">IF(INDEX(INDIRECT("ALL["&amp;ARTOMORO[#Headers]&amp;"]"),rowPointer2)="","",INDEX(INDIRECT("ALL["&amp;ARTOMORO[#Headers]&amp;"]"),rowPointer2))</f>
        <v/>
      </c>
      <c r="T374" s="4" t="str">
        <f ca="1">IF(INDEX(INDIRECT("ALL["&amp;ARTOMORO[#Headers]&amp;"]"),rowPointer2)="","",INDEX(INDIRECT("ALL["&amp;ARTOMORO[#Headers]&amp;"]"),rowPointer2))</f>
        <v/>
      </c>
      <c r="U374" s="3" t="str">
        <f ca="1">IF(INDEX(INDIRECT("ALL["&amp;ARTOMORO[#Headers]&amp;"]"),rowPointer2)="","",INDEX(INDIRECT("ALL["&amp;ARTOMORO[#Headers]&amp;"]"),rowPointer2))</f>
        <v/>
      </c>
      <c r="V374" s="6" t="str">
        <f ca="1">IF(INDEX(INDIRECT("ALL["&amp;ARTOMORO[#Headers]&amp;"]"),rowPointer2)="","",INDEX(INDIRECT("ALL["&amp;ARTOMORO[#Headers]&amp;"]"),rowPointer2))</f>
        <v/>
      </c>
    </row>
    <row r="375" spans="1:22" x14ac:dyDescent="0.25">
      <c r="A375" s="7">
        <v>597</v>
      </c>
      <c r="C375">
        <f ca="1">INDEX(INDIRECT("ALL["&amp;ARTOMORO[#Headers]&amp;"]"),rowPointer2)</f>
        <v>597</v>
      </c>
      <c r="D375" s="2">
        <f ca="1">INDEX(INDIRECT("ALL["&amp;ARTOMORO[#Headers]&amp;"]"),rowPointer2)</f>
        <v>44946</v>
      </c>
      <c r="E375" s="2" t="str">
        <f ca="1">IF(ARTOMORO[[#This Row],[TGL MASUK_H]]&gt;D374,ARTOMORO[[#This Row],[TGL MASUK_H]],IF(ARTOMORO[[#This Row],[ID]]=42,ARTOMORO[[#This Row],[TGL MASUK_H]],""))</f>
        <v/>
      </c>
      <c r="F375" s="6" t="str">
        <f ca="1">IF(INDEX(INDIRECT("ALL["&amp;ARTOMORO[#Headers]&amp;"]"),rowPointer2)="","",INDEX(INDIRECT("ALL["&amp;ARTOMORO[#Headers]&amp;"]"),rowPointer2))</f>
        <v>KENKO SINAR INDONESIA</v>
      </c>
      <c r="G375" s="6" t="str">
        <f ca="1">IF(INDEX(INDIRECT("ALL["&amp;ARTOMORO[#Headers]&amp;"]"),rowPointer2)="","",INDEX(INDIRECT("ALL["&amp;ARTOMORO[#Headers]&amp;"]"),rowPointer2))</f>
        <v>ARTO MORO</v>
      </c>
      <c r="H375" s="6" t="str">
        <f ca="1">IF(INDEX(INDIRECT("ALL["&amp;ARTOMORO[#Headers]&amp;"]"),rowPointer2)="","",INDEX(INDIRECT("ALL["&amp;ARTOMORO[#Headers]&amp;"]"),rowPointer2))</f>
        <v>23011158</v>
      </c>
      <c r="I375" s="6" t="str">
        <f ca="1">IF(INDEX(INDIRECT("ALL["&amp;ARTOMORO[#Headers]&amp;"]"),rowPointer2)="","",INDEX(INDIRECT("ALL["&amp;ARTOMORO[#Headers]&amp;"]"),rowPointer2))</f>
        <v>SA 39589</v>
      </c>
      <c r="J375" s="2">
        <f ca="1">IF(INDEX(INDIRECT("ALL["&amp;ARTOMORO[#Headers]&amp;"]"),rowPointer2)="","",INDEX(INDIRECT("ALL["&amp;ARTOMORO[#Headers]&amp;"]"),rowPointer2))</f>
        <v>44943</v>
      </c>
      <c r="K375" s="6" t="str">
        <f ca="1">IF(INDEX(INDIRECT("ALL["&amp;ARTOMORO[#Headers]&amp;"]"),rowPointer2)="","",INDEX(INDIRECT("ALL["&amp;ARTOMORO[#Headers]&amp;"]"),rowPointer2))</f>
        <v/>
      </c>
      <c r="L375" s="6" t="str">
        <f ca="1">IF(INDEX(INDIRECT("ALL["&amp;ARTOMORO[#Headers]&amp;"]"),rowPointer2)="","",INDEX(INDIRECT("ALL["&amp;ARTOMORO[#Headers]&amp;"]"),rowPointer2))</f>
        <v>KENKO GLUE STICK 8GR(SMALL)</v>
      </c>
      <c r="M375" s="6">
        <f ca="1">IF(INDEX(INDIRECT("ALL["&amp;ARTOMORO[#Headers]&amp;"]"),rowPointer2)="","",INDEX(INDIRECT("ALL["&amp;ARTOMORO[#Headers]&amp;"]"),rowPointer2))</f>
        <v>4</v>
      </c>
      <c r="N375" s="6" t="str">
        <f ca="1">IF(INDEX(INDIRECT("ALL["&amp;ARTOMORO[#Headers]&amp;"]"),rowPointer2)="","",INDEX(INDIRECT("ALL["&amp;ARTOMORO[#Headers]&amp;"]"),rowPointer2))</f>
        <v/>
      </c>
      <c r="O375" s="6" t="str">
        <f ca="1">IF(INDEX(INDIRECT("ALL["&amp;ARTOMORO[#Headers]&amp;"]"),rowPointer2)="","",INDEX(INDIRECT("ALL["&amp;ARTOMORO[#Headers]&amp;"]"),rowPointer2))</f>
        <v/>
      </c>
      <c r="P375" s="3" t="str">
        <f ca="1">IF(INDEX(INDIRECT("ALL["&amp;ARTOMORO[#Headers]&amp;"]"),rowPointer2)="","",INDEX(INDIRECT("ALL["&amp;ARTOMORO[#Headers]&amp;"]"),rowPointer2))</f>
        <v/>
      </c>
      <c r="Q375" s="3">
        <f ca="1">IF(INDEX(INDIRECT("ALL["&amp;ARTOMORO[#Headers]&amp;"]"),rowPointer2)="","",INDEX(INDIRECT("ALL["&amp;ARTOMORO[#Headers]&amp;"]"),rowPointer2))</f>
        <v>2376000</v>
      </c>
      <c r="R375" s="6" t="str">
        <f ca="1">IF(INDEX(INDIRECT("ALL["&amp;ARTOMORO[#Headers]&amp;"]"),rowPointer2)="","",INDEX(INDIRECT("ALL["&amp;ARTOMORO[#Headers]&amp;"]"),rowPointer2))</f>
        <v>36 BOX X 30 PCS</v>
      </c>
      <c r="S375" s="4">
        <f ca="1">IF(INDEX(INDIRECT("ALL["&amp;ARTOMORO[#Headers]&amp;"]"),rowPointer2)="","",INDEX(INDIRECT("ALL["&amp;ARTOMORO[#Headers]&amp;"]"),rowPointer2))</f>
        <v>0.17</v>
      </c>
      <c r="T375" s="4" t="str">
        <f ca="1">IF(INDEX(INDIRECT("ALL["&amp;ARTOMORO[#Headers]&amp;"]"),rowPointer2)="","",INDEX(INDIRECT("ALL["&amp;ARTOMORO[#Headers]&amp;"]"),rowPointer2))</f>
        <v/>
      </c>
      <c r="U375" s="3" t="str">
        <f ca="1">IF(INDEX(INDIRECT("ALL["&amp;ARTOMORO[#Headers]&amp;"]"),rowPointer2)="","",INDEX(INDIRECT("ALL["&amp;ARTOMORO[#Headers]&amp;"]"),rowPointer2))</f>
        <v/>
      </c>
      <c r="V375" s="6" t="str">
        <f ca="1">IF(INDEX(INDIRECT("ALL["&amp;ARTOMORO[#Headers]&amp;"]"),rowPointer2)="","",INDEX(INDIRECT("ALL["&amp;ARTOMORO[#Headers]&amp;"]"),rowPointer2))</f>
        <v/>
      </c>
    </row>
    <row r="376" spans="1:22" x14ac:dyDescent="0.25">
      <c r="A376" s="7">
        <v>598</v>
      </c>
      <c r="C376" t="str">
        <f ca="1">INDEX(INDIRECT("ALL["&amp;ARTOMORO[#Headers]&amp;"]"),rowPointer2)</f>
        <v/>
      </c>
      <c r="D376" s="2">
        <f ca="1">INDEX(INDIRECT("ALL["&amp;ARTOMORO[#Headers]&amp;"]"),rowPointer2)</f>
        <v>44946</v>
      </c>
      <c r="E376" s="2" t="str">
        <f ca="1">IF(ARTOMORO[[#This Row],[TGL MASUK_H]]&gt;D375,ARTOMORO[[#This Row],[TGL MASUK_H]],IF(ARTOMORO[[#This Row],[ID]]=42,ARTOMORO[[#This Row],[TGL MASUK_H]],""))</f>
        <v/>
      </c>
      <c r="F376" s="6" t="str">
        <f ca="1">IF(INDEX(INDIRECT("ALL["&amp;ARTOMORO[#Headers]&amp;"]"),rowPointer2)="","",INDEX(INDIRECT("ALL["&amp;ARTOMORO[#Headers]&amp;"]"),rowPointer2))</f>
        <v/>
      </c>
      <c r="G376" s="6" t="str">
        <f ca="1">IF(INDEX(INDIRECT("ALL["&amp;ARTOMORO[#Headers]&amp;"]"),rowPointer2)="","",INDEX(INDIRECT("ALL["&amp;ARTOMORO[#Headers]&amp;"]"),rowPointer2))</f>
        <v/>
      </c>
      <c r="H376" s="6" t="str">
        <f ca="1">IF(INDEX(INDIRECT("ALL["&amp;ARTOMORO[#Headers]&amp;"]"),rowPointer2)="","",INDEX(INDIRECT("ALL["&amp;ARTOMORO[#Headers]&amp;"]"),rowPointer2))</f>
        <v/>
      </c>
      <c r="I376" s="6" t="str">
        <f ca="1">IF(INDEX(INDIRECT("ALL["&amp;ARTOMORO[#Headers]&amp;"]"),rowPointer2)="","",INDEX(INDIRECT("ALL["&amp;ARTOMORO[#Headers]&amp;"]"),rowPointer2))</f>
        <v/>
      </c>
      <c r="J376" s="2" t="str">
        <f ca="1">IF(INDEX(INDIRECT("ALL["&amp;ARTOMORO[#Headers]&amp;"]"),rowPointer2)="","",INDEX(INDIRECT("ALL["&amp;ARTOMORO[#Headers]&amp;"]"),rowPointer2))</f>
        <v/>
      </c>
      <c r="K376" s="6" t="str">
        <f ca="1">IF(INDEX(INDIRECT("ALL["&amp;ARTOMORO[#Headers]&amp;"]"),rowPointer2)="","",INDEX(INDIRECT("ALL["&amp;ARTOMORO[#Headers]&amp;"]"),rowPointer2))</f>
        <v/>
      </c>
      <c r="L376" s="6" t="str">
        <f ca="1">IF(INDEX(INDIRECT("ALL["&amp;ARTOMORO[#Headers]&amp;"]"),rowPointer2)="","",INDEX(INDIRECT("ALL["&amp;ARTOMORO[#Headers]&amp;"]"),rowPointer2))</f>
        <v>KENKO GLUE STICK 15 GR(MEDIUM)</v>
      </c>
      <c r="M376" s="6">
        <f ca="1">IF(INDEX(INDIRECT("ALL["&amp;ARTOMORO[#Headers]&amp;"]"),rowPointer2)="","",INDEX(INDIRECT("ALL["&amp;ARTOMORO[#Headers]&amp;"]"),rowPointer2))</f>
        <v>2</v>
      </c>
      <c r="N376" s="6" t="str">
        <f ca="1">IF(INDEX(INDIRECT("ALL["&amp;ARTOMORO[#Headers]&amp;"]"),rowPointer2)="","",INDEX(INDIRECT("ALL["&amp;ARTOMORO[#Headers]&amp;"]"),rowPointer2))</f>
        <v/>
      </c>
      <c r="O376" s="6" t="str">
        <f ca="1">IF(INDEX(INDIRECT("ALL["&amp;ARTOMORO[#Headers]&amp;"]"),rowPointer2)="","",INDEX(INDIRECT("ALL["&amp;ARTOMORO[#Headers]&amp;"]"),rowPointer2))</f>
        <v/>
      </c>
      <c r="P376" s="3" t="str">
        <f ca="1">IF(INDEX(INDIRECT("ALL["&amp;ARTOMORO[#Headers]&amp;"]"),rowPointer2)="","",INDEX(INDIRECT("ALL["&amp;ARTOMORO[#Headers]&amp;"]"),rowPointer2))</f>
        <v/>
      </c>
      <c r="Q376" s="3">
        <f ca="1">IF(INDEX(INDIRECT("ALL["&amp;ARTOMORO[#Headers]&amp;"]"),rowPointer2)="","",INDEX(INDIRECT("ALL["&amp;ARTOMORO[#Headers]&amp;"]"),rowPointer2))</f>
        <v>2592000</v>
      </c>
      <c r="R376" s="6" t="str">
        <f ca="1">IF(INDEX(INDIRECT("ALL["&amp;ARTOMORO[#Headers]&amp;"]"),rowPointer2)="","",INDEX(INDIRECT("ALL["&amp;ARTOMORO[#Headers]&amp;"]"),rowPointer2))</f>
        <v>36 BOX X 20 PCS</v>
      </c>
      <c r="S376" s="4">
        <f ca="1">IF(INDEX(INDIRECT("ALL["&amp;ARTOMORO[#Headers]&amp;"]"),rowPointer2)="","",INDEX(INDIRECT("ALL["&amp;ARTOMORO[#Headers]&amp;"]"),rowPointer2))</f>
        <v>0.17</v>
      </c>
      <c r="T376" s="4" t="str">
        <f ca="1">IF(INDEX(INDIRECT("ALL["&amp;ARTOMORO[#Headers]&amp;"]"),rowPointer2)="","",INDEX(INDIRECT("ALL["&amp;ARTOMORO[#Headers]&amp;"]"),rowPointer2))</f>
        <v/>
      </c>
      <c r="U376" s="3" t="str">
        <f ca="1">IF(INDEX(INDIRECT("ALL["&amp;ARTOMORO[#Headers]&amp;"]"),rowPointer2)="","",INDEX(INDIRECT("ALL["&amp;ARTOMORO[#Headers]&amp;"]"),rowPointer2))</f>
        <v/>
      </c>
      <c r="V376" s="6" t="str">
        <f ca="1">IF(INDEX(INDIRECT("ALL["&amp;ARTOMORO[#Headers]&amp;"]"),rowPointer2)="","",INDEX(INDIRECT("ALL["&amp;ARTOMORO[#Headers]&amp;"]"),rowPointer2))</f>
        <v/>
      </c>
    </row>
    <row r="377" spans="1:22" x14ac:dyDescent="0.25">
      <c r="A377" s="7">
        <v>599</v>
      </c>
      <c r="C377" t="str">
        <f ca="1">INDEX(INDIRECT("ALL["&amp;ARTOMORO[#Headers]&amp;"]"),rowPointer2)</f>
        <v/>
      </c>
      <c r="D377" s="2">
        <f ca="1">INDEX(INDIRECT("ALL["&amp;ARTOMORO[#Headers]&amp;"]"),rowPointer2)</f>
        <v>44946</v>
      </c>
      <c r="E377" s="2" t="str">
        <f ca="1">IF(ARTOMORO[[#This Row],[TGL MASUK_H]]&gt;D376,ARTOMORO[[#This Row],[TGL MASUK_H]],IF(ARTOMORO[[#This Row],[ID]]=42,ARTOMORO[[#This Row],[TGL MASUK_H]],""))</f>
        <v/>
      </c>
      <c r="F377" s="6" t="str">
        <f ca="1">IF(INDEX(INDIRECT("ALL["&amp;ARTOMORO[#Headers]&amp;"]"),rowPointer2)="","",INDEX(INDIRECT("ALL["&amp;ARTOMORO[#Headers]&amp;"]"),rowPointer2))</f>
        <v/>
      </c>
      <c r="G377" s="6" t="str">
        <f ca="1">IF(INDEX(INDIRECT("ALL["&amp;ARTOMORO[#Headers]&amp;"]"),rowPointer2)="","",INDEX(INDIRECT("ALL["&amp;ARTOMORO[#Headers]&amp;"]"),rowPointer2))</f>
        <v/>
      </c>
      <c r="H377" s="6" t="str">
        <f ca="1">IF(INDEX(INDIRECT("ALL["&amp;ARTOMORO[#Headers]&amp;"]"),rowPointer2)="","",INDEX(INDIRECT("ALL["&amp;ARTOMORO[#Headers]&amp;"]"),rowPointer2))</f>
        <v/>
      </c>
      <c r="I377" s="6" t="str">
        <f ca="1">IF(INDEX(INDIRECT("ALL["&amp;ARTOMORO[#Headers]&amp;"]"),rowPointer2)="","",INDEX(INDIRECT("ALL["&amp;ARTOMORO[#Headers]&amp;"]"),rowPointer2))</f>
        <v/>
      </c>
      <c r="J377" s="2" t="str">
        <f ca="1">IF(INDEX(INDIRECT("ALL["&amp;ARTOMORO[#Headers]&amp;"]"),rowPointer2)="","",INDEX(INDIRECT("ALL["&amp;ARTOMORO[#Headers]&amp;"]"),rowPointer2))</f>
        <v/>
      </c>
      <c r="K377" s="6" t="str">
        <f ca="1">IF(INDEX(INDIRECT("ALL["&amp;ARTOMORO[#Headers]&amp;"]"),rowPointer2)="","",INDEX(INDIRECT("ALL["&amp;ARTOMORO[#Headers]&amp;"]"),rowPointer2))</f>
        <v/>
      </c>
      <c r="L377" s="6" t="str">
        <f ca="1">IF(INDEX(INDIRECT("ALL["&amp;ARTOMORO[#Headers]&amp;"]"),rowPointer2)="","",INDEX(INDIRECT("ALL["&amp;ARTOMORO[#Headers]&amp;"]"),rowPointer2))</f>
        <v/>
      </c>
      <c r="M377" s="6" t="str">
        <f ca="1">IF(INDEX(INDIRECT("ALL["&amp;ARTOMORO[#Headers]&amp;"]"),rowPointer2)="","",INDEX(INDIRECT("ALL["&amp;ARTOMORO[#Headers]&amp;"]"),rowPointer2))</f>
        <v/>
      </c>
      <c r="N377" s="6" t="str">
        <f ca="1">IF(INDEX(INDIRECT("ALL["&amp;ARTOMORO[#Headers]&amp;"]"),rowPointer2)="","",INDEX(INDIRECT("ALL["&amp;ARTOMORO[#Headers]&amp;"]"),rowPointer2))</f>
        <v/>
      </c>
      <c r="O377" s="6" t="str">
        <f ca="1">IF(INDEX(INDIRECT("ALL["&amp;ARTOMORO[#Headers]&amp;"]"),rowPointer2)="","",INDEX(INDIRECT("ALL["&amp;ARTOMORO[#Headers]&amp;"]"),rowPointer2))</f>
        <v/>
      </c>
      <c r="P377" s="3" t="str">
        <f ca="1">IF(INDEX(INDIRECT("ALL["&amp;ARTOMORO[#Headers]&amp;"]"),rowPointer2)="","",INDEX(INDIRECT("ALL["&amp;ARTOMORO[#Headers]&amp;"]"),rowPointer2))</f>
        <v/>
      </c>
      <c r="Q377" s="3" t="str">
        <f ca="1">IF(INDEX(INDIRECT("ALL["&amp;ARTOMORO[#Headers]&amp;"]"),rowPointer2)="","",INDEX(INDIRECT("ALL["&amp;ARTOMORO[#Headers]&amp;"]"),rowPointer2))</f>
        <v/>
      </c>
      <c r="R377" s="6" t="str">
        <f ca="1">IF(INDEX(INDIRECT("ALL["&amp;ARTOMORO[#Headers]&amp;"]"),rowPointer2)="","",INDEX(INDIRECT("ALL["&amp;ARTOMORO[#Headers]&amp;"]"),rowPointer2))</f>
        <v/>
      </c>
      <c r="S377" s="4" t="str">
        <f ca="1">IF(INDEX(INDIRECT("ALL["&amp;ARTOMORO[#Headers]&amp;"]"),rowPointer2)="","",INDEX(INDIRECT("ALL["&amp;ARTOMORO[#Headers]&amp;"]"),rowPointer2))</f>
        <v/>
      </c>
      <c r="T377" s="4" t="str">
        <f ca="1">IF(INDEX(INDIRECT("ALL["&amp;ARTOMORO[#Headers]&amp;"]"),rowPointer2)="","",INDEX(INDIRECT("ALL["&amp;ARTOMORO[#Headers]&amp;"]"),rowPointer2))</f>
        <v/>
      </c>
      <c r="U377" s="3" t="str">
        <f ca="1">IF(INDEX(INDIRECT("ALL["&amp;ARTOMORO[#Headers]&amp;"]"),rowPointer2)="","",INDEX(INDIRECT("ALL["&amp;ARTOMORO[#Headers]&amp;"]"),rowPointer2))</f>
        <v/>
      </c>
      <c r="V377" s="6" t="str">
        <f ca="1">IF(INDEX(INDIRECT("ALL["&amp;ARTOMORO[#Headers]&amp;"]"),rowPointer2)="","",INDEX(INDIRECT("ALL["&amp;ARTOMORO[#Headers]&amp;"]"),rowPointer2))</f>
        <v/>
      </c>
    </row>
    <row r="378" spans="1:22" x14ac:dyDescent="0.25">
      <c r="A378" s="7">
        <v>628</v>
      </c>
      <c r="C378">
        <f ca="1">INDEX(INDIRECT("ALL["&amp;ARTOMORO[#Headers]&amp;"]"),rowPointer2)</f>
        <v>628</v>
      </c>
      <c r="D378" s="2">
        <f ca="1">INDEX(INDIRECT("ALL["&amp;ARTOMORO[#Headers]&amp;"]"),rowPointer2)</f>
        <v>44947</v>
      </c>
      <c r="E378" s="2">
        <f ca="1">IF(ARTOMORO[[#This Row],[TGL MASUK_H]]&gt;D377,ARTOMORO[[#This Row],[TGL MASUK_H]],IF(ARTOMORO[[#This Row],[ID]]=42,ARTOMORO[[#This Row],[TGL MASUK_H]],""))</f>
        <v>44947</v>
      </c>
      <c r="F378" s="6" t="str">
        <f ca="1">IF(INDEX(INDIRECT("ALL["&amp;ARTOMORO[#Headers]&amp;"]"),rowPointer2)="","",INDEX(INDIRECT("ALL["&amp;ARTOMORO[#Headers]&amp;"]"),rowPointer2))</f>
        <v>SDI</v>
      </c>
      <c r="G378" s="6" t="str">
        <f ca="1">IF(INDEX(INDIRECT("ALL["&amp;ARTOMORO[#Headers]&amp;"]"),rowPointer2)="","",INDEX(INDIRECT("ALL["&amp;ARTOMORO[#Headers]&amp;"]"),rowPointer2))</f>
        <v>ARTO MORO</v>
      </c>
      <c r="H378" s="6" t="str">
        <f ca="1">IF(INDEX(INDIRECT("ALL["&amp;ARTOMORO[#Headers]&amp;"]"),rowPointer2)="","",INDEX(INDIRECT("ALL["&amp;ARTOMORO[#Headers]&amp;"]"),rowPointer2))</f>
        <v>SINV99-230100000430</v>
      </c>
      <c r="I378" s="6" t="str">
        <f ca="1">IF(INDEX(INDIRECT("ALL["&amp;ARTOMORO[#Headers]&amp;"]"),rowPointer2)="","",INDEX(INDIRECT("ALL["&amp;ARTOMORO[#Headers]&amp;"]"),rowPointer2))</f>
        <v/>
      </c>
      <c r="J378" s="2">
        <f ca="1">IF(INDEX(INDIRECT("ALL["&amp;ARTOMORO[#Headers]&amp;"]"),rowPointer2)="","",INDEX(INDIRECT("ALL["&amp;ARTOMORO[#Headers]&amp;"]"),rowPointer2))</f>
        <v>44945</v>
      </c>
      <c r="K378" s="6" t="str">
        <f ca="1">IF(INDEX(INDIRECT("ALL["&amp;ARTOMORO[#Headers]&amp;"]"),rowPointer2)="","",INDEX(INDIRECT("ALL["&amp;ARTOMORO[#Headers]&amp;"]"),rowPointer2))</f>
        <v/>
      </c>
      <c r="L378" s="6" t="str">
        <f ca="1">IF(INDEX(INDIRECT("ALL["&amp;ARTOMORO[#Headers]&amp;"]"),rowPointer2)="","",INDEX(INDIRECT("ALL["&amp;ARTOMORO[#Headers]&amp;"]"),rowPointer2))</f>
        <v>SDI STAPLES 1204 NO 3</v>
      </c>
      <c r="M378" s="6">
        <f ca="1">IF(INDEX(INDIRECT("ALL["&amp;ARTOMORO[#Headers]&amp;"]"),rowPointer2)="","",INDEX(INDIRECT("ALL["&amp;ARTOMORO[#Headers]&amp;"]"),rowPointer2))</f>
        <v>3</v>
      </c>
      <c r="N378" s="6">
        <f ca="1">IF(INDEX(INDIRECT("ALL["&amp;ARTOMORO[#Headers]&amp;"]"),rowPointer2)="","",INDEX(INDIRECT("ALL["&amp;ARTOMORO[#Headers]&amp;"]"),rowPointer2))</f>
        <v>1500</v>
      </c>
      <c r="O378" s="6" t="str">
        <f ca="1">IF(INDEX(INDIRECT("ALL["&amp;ARTOMORO[#Headers]&amp;"]"),rowPointer2)="","",INDEX(INDIRECT("ALL["&amp;ARTOMORO[#Headers]&amp;"]"),rowPointer2))</f>
        <v>BOX</v>
      </c>
      <c r="P378" s="3">
        <f ca="1">IF(INDEX(INDIRECT("ALL["&amp;ARTOMORO[#Headers]&amp;"]"),rowPointer2)="","",INDEX(INDIRECT("ALL["&amp;ARTOMORO[#Headers]&amp;"]"),rowPointer2))</f>
        <v>3036.04</v>
      </c>
      <c r="Q378" s="3" t="str">
        <f ca="1">IF(INDEX(INDIRECT("ALL["&amp;ARTOMORO[#Headers]&amp;"]"),rowPointer2)="","",INDEX(INDIRECT("ALL["&amp;ARTOMORO[#Headers]&amp;"]"),rowPointer2))</f>
        <v/>
      </c>
      <c r="R378" s="6" t="str">
        <f ca="1">IF(INDEX(INDIRECT("ALL["&amp;ARTOMORO[#Headers]&amp;"]"),rowPointer2)="","",INDEX(INDIRECT("ALL["&amp;ARTOMORO[#Headers]&amp;"]"),rowPointer2))</f>
        <v>500 BOX</v>
      </c>
      <c r="S378" s="4">
        <f ca="1">IF(INDEX(INDIRECT("ALL["&amp;ARTOMORO[#Headers]&amp;"]"),rowPointer2)="","",INDEX(INDIRECT("ALL["&amp;ARTOMORO[#Headers]&amp;"]"),rowPointer2))</f>
        <v>0.17499999999999999</v>
      </c>
      <c r="T378" s="4" t="str">
        <f ca="1">IF(INDEX(INDIRECT("ALL["&amp;ARTOMORO[#Headers]&amp;"]"),rowPointer2)="","",INDEX(INDIRECT("ALL["&amp;ARTOMORO[#Headers]&amp;"]"),rowPointer2))</f>
        <v/>
      </c>
      <c r="U378" s="3">
        <f ca="1">IF(INDEX(INDIRECT("ALL["&amp;ARTOMORO[#Headers]&amp;"]"),rowPointer2)="","",INDEX(INDIRECT("ALL["&amp;ARTOMORO[#Headers]&amp;"]"),rowPointer2))</f>
        <v>112712.84</v>
      </c>
      <c r="V378" s="6" t="str">
        <f ca="1">IF(INDEX(INDIRECT("ALL["&amp;ARTOMORO[#Headers]&amp;"]"),rowPointer2)="","",INDEX(INDIRECT("ALL["&amp;ARTOMORO[#Headers]&amp;"]"),rowPointer2))</f>
        <v/>
      </c>
    </row>
    <row r="379" spans="1:22" x14ac:dyDescent="0.25">
      <c r="A379" s="7">
        <v>629</v>
      </c>
      <c r="C379" t="str">
        <f ca="1">INDEX(INDIRECT("ALL["&amp;ARTOMORO[#Headers]&amp;"]"),rowPointer2)</f>
        <v/>
      </c>
      <c r="D379" s="2">
        <f ca="1">INDEX(INDIRECT("ALL["&amp;ARTOMORO[#Headers]&amp;"]"),rowPointer2)</f>
        <v>44947</v>
      </c>
      <c r="E379" s="2" t="str">
        <f ca="1">IF(ARTOMORO[[#This Row],[TGL MASUK_H]]&gt;D378,ARTOMORO[[#This Row],[TGL MASUK_H]],IF(ARTOMORO[[#This Row],[ID]]=42,ARTOMORO[[#This Row],[TGL MASUK_H]],""))</f>
        <v/>
      </c>
      <c r="F379" s="6" t="str">
        <f ca="1">IF(INDEX(INDIRECT("ALL["&amp;ARTOMORO[#Headers]&amp;"]"),rowPointer2)="","",INDEX(INDIRECT("ALL["&amp;ARTOMORO[#Headers]&amp;"]"),rowPointer2))</f>
        <v/>
      </c>
      <c r="G379" s="6" t="str">
        <f ca="1">IF(INDEX(INDIRECT("ALL["&amp;ARTOMORO[#Headers]&amp;"]"),rowPointer2)="","",INDEX(INDIRECT("ALL["&amp;ARTOMORO[#Headers]&amp;"]"),rowPointer2))</f>
        <v/>
      </c>
      <c r="H379" s="6" t="str">
        <f ca="1">IF(INDEX(INDIRECT("ALL["&amp;ARTOMORO[#Headers]&amp;"]"),rowPointer2)="","",INDEX(INDIRECT("ALL["&amp;ARTOMORO[#Headers]&amp;"]"),rowPointer2))</f>
        <v/>
      </c>
      <c r="I379" s="6" t="str">
        <f ca="1">IF(INDEX(INDIRECT("ALL["&amp;ARTOMORO[#Headers]&amp;"]"),rowPointer2)="","",INDEX(INDIRECT("ALL["&amp;ARTOMORO[#Headers]&amp;"]"),rowPointer2))</f>
        <v/>
      </c>
      <c r="J379" s="2" t="str">
        <f ca="1">IF(INDEX(INDIRECT("ALL["&amp;ARTOMORO[#Headers]&amp;"]"),rowPointer2)="","",INDEX(INDIRECT("ALL["&amp;ARTOMORO[#Headers]&amp;"]"),rowPointer2))</f>
        <v/>
      </c>
      <c r="K379" s="6" t="str">
        <f ca="1">IF(INDEX(INDIRECT("ALL["&amp;ARTOMORO[#Headers]&amp;"]"),rowPointer2)="","",INDEX(INDIRECT("ALL["&amp;ARTOMORO[#Headers]&amp;"]"),rowPointer2))</f>
        <v/>
      </c>
      <c r="L379" s="6" t="str">
        <f ca="1">IF(INDEX(INDIRECT("ALL["&amp;ARTOMORO[#Headers]&amp;"]"),rowPointer2)="","",INDEX(INDIRECT("ALL["&amp;ARTOMORO[#Headers]&amp;"]"),rowPointer2))</f>
        <v/>
      </c>
      <c r="M379" s="6" t="str">
        <f ca="1">IF(INDEX(INDIRECT("ALL["&amp;ARTOMORO[#Headers]&amp;"]"),rowPointer2)="","",INDEX(INDIRECT("ALL["&amp;ARTOMORO[#Headers]&amp;"]"),rowPointer2))</f>
        <v/>
      </c>
      <c r="N379" s="6" t="str">
        <f ca="1">IF(INDEX(INDIRECT("ALL["&amp;ARTOMORO[#Headers]&amp;"]"),rowPointer2)="","",INDEX(INDIRECT("ALL["&amp;ARTOMORO[#Headers]&amp;"]"),rowPointer2))</f>
        <v/>
      </c>
      <c r="O379" s="6" t="str">
        <f ca="1">IF(INDEX(INDIRECT("ALL["&amp;ARTOMORO[#Headers]&amp;"]"),rowPointer2)="","",INDEX(INDIRECT("ALL["&amp;ARTOMORO[#Headers]&amp;"]"),rowPointer2))</f>
        <v/>
      </c>
      <c r="P379" s="3" t="str">
        <f ca="1">IF(INDEX(INDIRECT("ALL["&amp;ARTOMORO[#Headers]&amp;"]"),rowPointer2)="","",INDEX(INDIRECT("ALL["&amp;ARTOMORO[#Headers]&amp;"]"),rowPointer2))</f>
        <v/>
      </c>
      <c r="Q379" s="3" t="str">
        <f ca="1">IF(INDEX(INDIRECT("ALL["&amp;ARTOMORO[#Headers]&amp;"]"),rowPointer2)="","",INDEX(INDIRECT("ALL["&amp;ARTOMORO[#Headers]&amp;"]"),rowPointer2))</f>
        <v/>
      </c>
      <c r="R379" s="6" t="str">
        <f ca="1">IF(INDEX(INDIRECT("ALL["&amp;ARTOMORO[#Headers]&amp;"]"),rowPointer2)="","",INDEX(INDIRECT("ALL["&amp;ARTOMORO[#Headers]&amp;"]"),rowPointer2))</f>
        <v/>
      </c>
      <c r="S379" s="4" t="str">
        <f ca="1">IF(INDEX(INDIRECT("ALL["&amp;ARTOMORO[#Headers]&amp;"]"),rowPointer2)="","",INDEX(INDIRECT("ALL["&amp;ARTOMORO[#Headers]&amp;"]"),rowPointer2))</f>
        <v/>
      </c>
      <c r="T379" s="4" t="str">
        <f ca="1">IF(INDEX(INDIRECT("ALL["&amp;ARTOMORO[#Headers]&amp;"]"),rowPointer2)="","",INDEX(INDIRECT("ALL["&amp;ARTOMORO[#Headers]&amp;"]"),rowPointer2))</f>
        <v/>
      </c>
      <c r="U379" s="3" t="str">
        <f ca="1">IF(INDEX(INDIRECT("ALL["&amp;ARTOMORO[#Headers]&amp;"]"),rowPointer2)="","",INDEX(INDIRECT("ALL["&amp;ARTOMORO[#Headers]&amp;"]"),rowPointer2))</f>
        <v/>
      </c>
      <c r="V379" s="6" t="str">
        <f ca="1">IF(INDEX(INDIRECT("ALL["&amp;ARTOMORO[#Headers]&amp;"]"),rowPointer2)="","",INDEX(INDIRECT("ALL["&amp;ARTOMORO[#Headers]&amp;"]"),rowPointer2))</f>
        <v/>
      </c>
    </row>
    <row r="380" spans="1:22" x14ac:dyDescent="0.25">
      <c r="A380" s="7">
        <v>630</v>
      </c>
      <c r="C380">
        <f ca="1">INDEX(INDIRECT("ALL["&amp;ARTOMORO[#Headers]&amp;"]"),rowPointer2)</f>
        <v>630</v>
      </c>
      <c r="D380" s="2">
        <f ca="1">INDEX(INDIRECT("ALL["&amp;ARTOMORO[#Headers]&amp;"]"),rowPointer2)</f>
        <v>44947</v>
      </c>
      <c r="E380" s="2" t="str">
        <f ca="1">IF(ARTOMORO[[#This Row],[TGL MASUK_H]]&gt;D379,ARTOMORO[[#This Row],[TGL MASUK_H]],IF(ARTOMORO[[#This Row],[ID]]=42,ARTOMORO[[#This Row],[TGL MASUK_H]],""))</f>
        <v/>
      </c>
      <c r="F380" s="6" t="str">
        <f ca="1">IF(INDEX(INDIRECT("ALL["&amp;ARTOMORO[#Headers]&amp;"]"),rowPointer2)="","",INDEX(INDIRECT("ALL["&amp;ARTOMORO[#Headers]&amp;"]"),rowPointer2))</f>
        <v>ATALI MAKMUR</v>
      </c>
      <c r="G380" s="6" t="str">
        <f ca="1">IF(INDEX(INDIRECT("ALL["&amp;ARTOMORO[#Headers]&amp;"]"),rowPointer2)="","",INDEX(INDIRECT("ALL["&amp;ARTOMORO[#Headers]&amp;"]"),rowPointer2))</f>
        <v>ARTO MORO</v>
      </c>
      <c r="H380" s="6" t="str">
        <f ca="1">IF(INDEX(INDIRECT("ALL["&amp;ARTOMORO[#Headers]&amp;"]"),rowPointer2)="","",INDEX(INDIRECT("ALL["&amp;ARTOMORO[#Headers]&amp;"]"),rowPointer2))</f>
        <v>SA230101066</v>
      </c>
      <c r="I380" s="6" t="str">
        <f ca="1">IF(INDEX(INDIRECT("ALL["&amp;ARTOMORO[#Headers]&amp;"]"),rowPointer2)="","",INDEX(INDIRECT("ALL["&amp;ARTOMORO[#Headers]&amp;"]"),rowPointer2))</f>
        <v/>
      </c>
      <c r="J380" s="2">
        <f ca="1">IF(INDEX(INDIRECT("ALL["&amp;ARTOMORO[#Headers]&amp;"]"),rowPointer2)="","",INDEX(INDIRECT("ALL["&amp;ARTOMORO[#Headers]&amp;"]"),rowPointer2))</f>
        <v>44944</v>
      </c>
      <c r="K380" s="6" t="str">
        <f ca="1">IF(INDEX(INDIRECT("ALL["&amp;ARTOMORO[#Headers]&amp;"]"),rowPointer2)="","",INDEX(INDIRECT("ALL["&amp;ARTOMORO[#Headers]&amp;"]"),rowPointer2))</f>
        <v/>
      </c>
      <c r="L380" s="6" t="str">
        <f ca="1">IF(INDEX(INDIRECT("ALL["&amp;ARTOMORO[#Headers]&amp;"]"),rowPointer2)="","",INDEX(INDIRECT("ALL["&amp;ARTOMORO[#Headers]&amp;"]"),rowPointer2))</f>
        <v>COLOR PENCIL CP 12 PB JK</v>
      </c>
      <c r="M380" s="6">
        <f ca="1">IF(INDEX(INDIRECT("ALL["&amp;ARTOMORO[#Headers]&amp;"]"),rowPointer2)="","",INDEX(INDIRECT("ALL["&amp;ARTOMORO[#Headers]&amp;"]"),rowPointer2))</f>
        <v>1</v>
      </c>
      <c r="N380" s="6">
        <f ca="1">IF(INDEX(INDIRECT("ALL["&amp;ARTOMORO[#Headers]&amp;"]"),rowPointer2)="","",INDEX(INDIRECT("ALL["&amp;ARTOMORO[#Headers]&amp;"]"),rowPointer2))</f>
        <v>144</v>
      </c>
      <c r="O380" s="6" t="str">
        <f ca="1">IF(INDEX(INDIRECT("ALL["&amp;ARTOMORO[#Headers]&amp;"]"),rowPointer2)="","",INDEX(INDIRECT("ALL["&amp;ARTOMORO[#Headers]&amp;"]"),rowPointer2))</f>
        <v>SET</v>
      </c>
      <c r="P380" s="3">
        <f ca="1">IF(INDEX(INDIRECT("ALL["&amp;ARTOMORO[#Headers]&amp;"]"),rowPointer2)="","",INDEX(INDIRECT("ALL["&amp;ARTOMORO[#Headers]&amp;"]"),rowPointer2))</f>
        <v>10600</v>
      </c>
      <c r="Q380" s="3" t="str">
        <f ca="1">IF(INDEX(INDIRECT("ALL["&amp;ARTOMORO[#Headers]&amp;"]"),rowPointer2)="","",INDEX(INDIRECT("ALL["&amp;ARTOMORO[#Headers]&amp;"]"),rowPointer2))</f>
        <v/>
      </c>
      <c r="R380" s="6" t="str">
        <f ca="1">IF(INDEX(INDIRECT("ALL["&amp;ARTOMORO[#Headers]&amp;"]"),rowPointer2)="","",INDEX(INDIRECT("ALL["&amp;ARTOMORO[#Headers]&amp;"]"),rowPointer2))</f>
        <v>12 BOX X 12 SET</v>
      </c>
      <c r="S380" s="4">
        <f ca="1">IF(INDEX(INDIRECT("ALL["&amp;ARTOMORO[#Headers]&amp;"]"),rowPointer2)="","",INDEX(INDIRECT("ALL["&amp;ARTOMORO[#Headers]&amp;"]"),rowPointer2))</f>
        <v>0.125</v>
      </c>
      <c r="T380" s="4">
        <f ca="1">IF(INDEX(INDIRECT("ALL["&amp;ARTOMORO[#Headers]&amp;"]"),rowPointer2)="","",INDEX(INDIRECT("ALL["&amp;ARTOMORO[#Headers]&amp;"]"),rowPointer2))</f>
        <v>0.05</v>
      </c>
      <c r="U380" s="3" t="str">
        <f ca="1">IF(INDEX(INDIRECT("ALL["&amp;ARTOMORO[#Headers]&amp;"]"),rowPointer2)="","",INDEX(INDIRECT("ALL["&amp;ARTOMORO[#Headers]&amp;"]"),rowPointer2))</f>
        <v/>
      </c>
      <c r="V380" s="6" t="str">
        <f ca="1">IF(INDEX(INDIRECT("ALL["&amp;ARTOMORO[#Headers]&amp;"]"),rowPointer2)="","",INDEX(INDIRECT("ALL["&amp;ARTOMORO[#Headers]&amp;"]"),rowPointer2))</f>
        <v/>
      </c>
    </row>
    <row r="381" spans="1:22" x14ac:dyDescent="0.25">
      <c r="A381" s="7">
        <v>631</v>
      </c>
      <c r="C381" t="str">
        <f ca="1">INDEX(INDIRECT("ALL["&amp;ARTOMORO[#Headers]&amp;"]"),rowPointer2)</f>
        <v/>
      </c>
      <c r="D381" s="2">
        <f ca="1">INDEX(INDIRECT("ALL["&amp;ARTOMORO[#Headers]&amp;"]"),rowPointer2)</f>
        <v>44947</v>
      </c>
      <c r="E381" s="2" t="str">
        <f ca="1">IF(ARTOMORO[[#This Row],[TGL MASUK_H]]&gt;D380,ARTOMORO[[#This Row],[TGL MASUK_H]],IF(ARTOMORO[[#This Row],[ID]]=42,ARTOMORO[[#This Row],[TGL MASUK_H]],""))</f>
        <v/>
      </c>
      <c r="F381" s="6" t="str">
        <f ca="1">IF(INDEX(INDIRECT("ALL["&amp;ARTOMORO[#Headers]&amp;"]"),rowPointer2)="","",INDEX(INDIRECT("ALL["&amp;ARTOMORO[#Headers]&amp;"]"),rowPointer2))</f>
        <v/>
      </c>
      <c r="G381" s="6" t="str">
        <f ca="1">IF(INDEX(INDIRECT("ALL["&amp;ARTOMORO[#Headers]&amp;"]"),rowPointer2)="","",INDEX(INDIRECT("ALL["&amp;ARTOMORO[#Headers]&amp;"]"),rowPointer2))</f>
        <v/>
      </c>
      <c r="H381" s="6" t="str">
        <f ca="1">IF(INDEX(INDIRECT("ALL["&amp;ARTOMORO[#Headers]&amp;"]"),rowPointer2)="","",INDEX(INDIRECT("ALL["&amp;ARTOMORO[#Headers]&amp;"]"),rowPointer2))</f>
        <v/>
      </c>
      <c r="I381" s="6" t="str">
        <f ca="1">IF(INDEX(INDIRECT("ALL["&amp;ARTOMORO[#Headers]&amp;"]"),rowPointer2)="","",INDEX(INDIRECT("ALL["&amp;ARTOMORO[#Headers]&amp;"]"),rowPointer2))</f>
        <v/>
      </c>
      <c r="J381" s="2" t="str">
        <f ca="1">IF(INDEX(INDIRECT("ALL["&amp;ARTOMORO[#Headers]&amp;"]"),rowPointer2)="","",INDEX(INDIRECT("ALL["&amp;ARTOMORO[#Headers]&amp;"]"),rowPointer2))</f>
        <v/>
      </c>
      <c r="K381" s="6" t="str">
        <f ca="1">IF(INDEX(INDIRECT("ALL["&amp;ARTOMORO[#Headers]&amp;"]"),rowPointer2)="","",INDEX(INDIRECT("ALL["&amp;ARTOMORO[#Headers]&amp;"]"),rowPointer2))</f>
        <v/>
      </c>
      <c r="L381" s="6" t="str">
        <f ca="1">IF(INDEX(INDIRECT("ALL["&amp;ARTOMORO[#Headers]&amp;"]"),rowPointer2)="","",INDEX(INDIRECT("ALL["&amp;ARTOMORO[#Headers]&amp;"]"),rowPointer2))</f>
        <v>CRAYON PUTAR TWCR-12S JK</v>
      </c>
      <c r="M381" s="6">
        <f ca="1">IF(INDEX(INDIRECT("ALL["&amp;ARTOMORO[#Headers]&amp;"]"),rowPointer2)="","",INDEX(INDIRECT("ALL["&amp;ARTOMORO[#Headers]&amp;"]"),rowPointer2))</f>
        <v>2</v>
      </c>
      <c r="N381" s="6">
        <f ca="1">IF(INDEX(INDIRECT("ALL["&amp;ARTOMORO[#Headers]&amp;"]"),rowPointer2)="","",INDEX(INDIRECT("ALL["&amp;ARTOMORO[#Headers]&amp;"]"),rowPointer2))</f>
        <v>288</v>
      </c>
      <c r="O381" s="6" t="str">
        <f ca="1">IF(INDEX(INDIRECT("ALL["&amp;ARTOMORO[#Headers]&amp;"]"),rowPointer2)="","",INDEX(INDIRECT("ALL["&amp;ARTOMORO[#Headers]&amp;"]"),rowPointer2))</f>
        <v>SET</v>
      </c>
      <c r="P381" s="3">
        <f ca="1">IF(INDEX(INDIRECT("ALL["&amp;ARTOMORO[#Headers]&amp;"]"),rowPointer2)="","",INDEX(INDIRECT("ALL["&amp;ARTOMORO[#Headers]&amp;"]"),rowPointer2))</f>
        <v>23900</v>
      </c>
      <c r="Q381" s="3" t="str">
        <f ca="1">IF(INDEX(INDIRECT("ALL["&amp;ARTOMORO[#Headers]&amp;"]"),rowPointer2)="","",INDEX(INDIRECT("ALL["&amp;ARTOMORO[#Headers]&amp;"]"),rowPointer2))</f>
        <v/>
      </c>
      <c r="R381" s="6" t="str">
        <f ca="1">IF(INDEX(INDIRECT("ALL["&amp;ARTOMORO[#Headers]&amp;"]"),rowPointer2)="","",INDEX(INDIRECT("ALL["&amp;ARTOMORO[#Headers]&amp;"]"),rowPointer2))</f>
        <v>12 BOX X 12 SET</v>
      </c>
      <c r="S381" s="4">
        <f ca="1">IF(INDEX(INDIRECT("ALL["&amp;ARTOMORO[#Headers]&amp;"]"),rowPointer2)="","",INDEX(INDIRECT("ALL["&amp;ARTOMORO[#Headers]&amp;"]"),rowPointer2))</f>
        <v>0.125</v>
      </c>
      <c r="T381" s="4">
        <f ca="1">IF(INDEX(INDIRECT("ALL["&amp;ARTOMORO[#Headers]&amp;"]"),rowPointer2)="","",INDEX(INDIRECT("ALL["&amp;ARTOMORO[#Headers]&amp;"]"),rowPointer2))</f>
        <v>0.05</v>
      </c>
      <c r="U381" s="3" t="str">
        <f ca="1">IF(INDEX(INDIRECT("ALL["&amp;ARTOMORO[#Headers]&amp;"]"),rowPointer2)="","",INDEX(INDIRECT("ALL["&amp;ARTOMORO[#Headers]&amp;"]"),rowPointer2))</f>
        <v/>
      </c>
      <c r="V381" s="6" t="str">
        <f ca="1">IF(INDEX(INDIRECT("ALL["&amp;ARTOMORO[#Headers]&amp;"]"),rowPointer2)="","",INDEX(INDIRECT("ALL["&amp;ARTOMORO[#Headers]&amp;"]"),rowPointer2))</f>
        <v/>
      </c>
    </row>
    <row r="382" spans="1:22" x14ac:dyDescent="0.25">
      <c r="A382" s="7">
        <v>632</v>
      </c>
      <c r="C382" t="str">
        <f ca="1">INDEX(INDIRECT("ALL["&amp;ARTOMORO[#Headers]&amp;"]"),rowPointer2)</f>
        <v/>
      </c>
      <c r="D382" s="2">
        <f ca="1">INDEX(INDIRECT("ALL["&amp;ARTOMORO[#Headers]&amp;"]"),rowPointer2)</f>
        <v>44947</v>
      </c>
      <c r="E382" s="2" t="str">
        <f ca="1">IF(ARTOMORO[[#This Row],[TGL MASUK_H]]&gt;D381,ARTOMORO[[#This Row],[TGL MASUK_H]],IF(ARTOMORO[[#This Row],[ID]]=42,ARTOMORO[[#This Row],[TGL MASUK_H]],""))</f>
        <v/>
      </c>
      <c r="F382" s="6" t="str">
        <f ca="1">IF(INDEX(INDIRECT("ALL["&amp;ARTOMORO[#Headers]&amp;"]"),rowPointer2)="","",INDEX(INDIRECT("ALL["&amp;ARTOMORO[#Headers]&amp;"]"),rowPointer2))</f>
        <v/>
      </c>
      <c r="G382" s="6" t="str">
        <f ca="1">IF(INDEX(INDIRECT("ALL["&amp;ARTOMORO[#Headers]&amp;"]"),rowPointer2)="","",INDEX(INDIRECT("ALL["&amp;ARTOMORO[#Headers]&amp;"]"),rowPointer2))</f>
        <v/>
      </c>
      <c r="H382" s="6" t="str">
        <f ca="1">IF(INDEX(INDIRECT("ALL["&amp;ARTOMORO[#Headers]&amp;"]"),rowPointer2)="","",INDEX(INDIRECT("ALL["&amp;ARTOMORO[#Headers]&amp;"]"),rowPointer2))</f>
        <v/>
      </c>
      <c r="I382" s="6" t="str">
        <f ca="1">IF(INDEX(INDIRECT("ALL["&amp;ARTOMORO[#Headers]&amp;"]"),rowPointer2)="","",INDEX(INDIRECT("ALL["&amp;ARTOMORO[#Headers]&amp;"]"),rowPointer2))</f>
        <v/>
      </c>
      <c r="J382" s="2" t="str">
        <f ca="1">IF(INDEX(INDIRECT("ALL["&amp;ARTOMORO[#Headers]&amp;"]"),rowPointer2)="","",INDEX(INDIRECT("ALL["&amp;ARTOMORO[#Headers]&amp;"]"),rowPointer2))</f>
        <v/>
      </c>
      <c r="K382" s="6" t="str">
        <f ca="1">IF(INDEX(INDIRECT("ALL["&amp;ARTOMORO[#Headers]&amp;"]"),rowPointer2)="","",INDEX(INDIRECT("ALL["&amp;ARTOMORO[#Headers]&amp;"]"),rowPointer2))</f>
        <v/>
      </c>
      <c r="L382" s="6" t="str">
        <f ca="1">IF(INDEX(INDIRECT("ALL["&amp;ARTOMORO[#Headers]&amp;"]"),rowPointer2)="","",INDEX(INDIRECT("ALL["&amp;ARTOMORO[#Headers]&amp;"]"),rowPointer2))</f>
        <v>CRAYON PUTAR TWCR-12 MINI JK</v>
      </c>
      <c r="M382" s="6">
        <f ca="1">IF(INDEX(INDIRECT("ALL["&amp;ARTOMORO[#Headers]&amp;"]"),rowPointer2)="","",INDEX(INDIRECT("ALL["&amp;ARTOMORO[#Headers]&amp;"]"),rowPointer2))</f>
        <v>1</v>
      </c>
      <c r="N382" s="6">
        <f ca="1">IF(INDEX(INDIRECT("ALL["&amp;ARTOMORO[#Headers]&amp;"]"),rowPointer2)="","",INDEX(INDIRECT("ALL["&amp;ARTOMORO[#Headers]&amp;"]"),rowPointer2))</f>
        <v>144</v>
      </c>
      <c r="O382" s="6" t="str">
        <f ca="1">IF(INDEX(INDIRECT("ALL["&amp;ARTOMORO[#Headers]&amp;"]"),rowPointer2)="","",INDEX(INDIRECT("ALL["&amp;ARTOMORO[#Headers]&amp;"]"),rowPointer2))</f>
        <v>SET</v>
      </c>
      <c r="P382" s="3">
        <f ca="1">IF(INDEX(INDIRECT("ALL["&amp;ARTOMORO[#Headers]&amp;"]"),rowPointer2)="","",INDEX(INDIRECT("ALL["&amp;ARTOMORO[#Headers]&amp;"]"),rowPointer2))</f>
        <v>18600</v>
      </c>
      <c r="Q382" s="3" t="str">
        <f ca="1">IF(INDEX(INDIRECT("ALL["&amp;ARTOMORO[#Headers]&amp;"]"),rowPointer2)="","",INDEX(INDIRECT("ALL["&amp;ARTOMORO[#Headers]&amp;"]"),rowPointer2))</f>
        <v/>
      </c>
      <c r="R382" s="6" t="str">
        <f ca="1">IF(INDEX(INDIRECT("ALL["&amp;ARTOMORO[#Headers]&amp;"]"),rowPointer2)="","",INDEX(INDIRECT("ALL["&amp;ARTOMORO[#Headers]&amp;"]"),rowPointer2))</f>
        <v>12 BOX X 12 SET</v>
      </c>
      <c r="S382" s="4">
        <f ca="1">IF(INDEX(INDIRECT("ALL["&amp;ARTOMORO[#Headers]&amp;"]"),rowPointer2)="","",INDEX(INDIRECT("ALL["&amp;ARTOMORO[#Headers]&amp;"]"),rowPointer2))</f>
        <v>0.125</v>
      </c>
      <c r="T382" s="4">
        <f ca="1">IF(INDEX(INDIRECT("ALL["&amp;ARTOMORO[#Headers]&amp;"]"),rowPointer2)="","",INDEX(INDIRECT("ALL["&amp;ARTOMORO[#Headers]&amp;"]"),rowPointer2))</f>
        <v>0.05</v>
      </c>
      <c r="U382" s="3" t="str">
        <f ca="1">IF(INDEX(INDIRECT("ALL["&amp;ARTOMORO[#Headers]&amp;"]"),rowPointer2)="","",INDEX(INDIRECT("ALL["&amp;ARTOMORO[#Headers]&amp;"]"),rowPointer2))</f>
        <v/>
      </c>
      <c r="V382" s="6" t="str">
        <f ca="1">IF(INDEX(INDIRECT("ALL["&amp;ARTOMORO[#Headers]&amp;"]"),rowPointer2)="","",INDEX(INDIRECT("ALL["&amp;ARTOMORO[#Headers]&amp;"]"),rowPointer2))</f>
        <v/>
      </c>
    </row>
    <row r="383" spans="1:22" x14ac:dyDescent="0.25">
      <c r="A383" s="7">
        <v>633</v>
      </c>
      <c r="C383" t="str">
        <f ca="1">INDEX(INDIRECT("ALL["&amp;ARTOMORO[#Headers]&amp;"]"),rowPointer2)</f>
        <v/>
      </c>
      <c r="D383" s="2">
        <f ca="1">INDEX(INDIRECT("ALL["&amp;ARTOMORO[#Headers]&amp;"]"),rowPointer2)</f>
        <v>44947</v>
      </c>
      <c r="E383" s="2" t="str">
        <f ca="1">IF(ARTOMORO[[#This Row],[TGL MASUK_H]]&gt;D382,ARTOMORO[[#This Row],[TGL MASUK_H]],IF(ARTOMORO[[#This Row],[ID]]=42,ARTOMORO[[#This Row],[TGL MASUK_H]],""))</f>
        <v/>
      </c>
      <c r="F383" s="6" t="str">
        <f ca="1">IF(INDEX(INDIRECT("ALL["&amp;ARTOMORO[#Headers]&amp;"]"),rowPointer2)="","",INDEX(INDIRECT("ALL["&amp;ARTOMORO[#Headers]&amp;"]"),rowPointer2))</f>
        <v/>
      </c>
      <c r="G383" s="6" t="str">
        <f ca="1">IF(INDEX(INDIRECT("ALL["&amp;ARTOMORO[#Headers]&amp;"]"),rowPointer2)="","",INDEX(INDIRECT("ALL["&amp;ARTOMORO[#Headers]&amp;"]"),rowPointer2))</f>
        <v/>
      </c>
      <c r="H383" s="6" t="str">
        <f ca="1">IF(INDEX(INDIRECT("ALL["&amp;ARTOMORO[#Headers]&amp;"]"),rowPointer2)="","",INDEX(INDIRECT("ALL["&amp;ARTOMORO[#Headers]&amp;"]"),rowPointer2))</f>
        <v/>
      </c>
      <c r="I383" s="6" t="str">
        <f ca="1">IF(INDEX(INDIRECT("ALL["&amp;ARTOMORO[#Headers]&amp;"]"),rowPointer2)="","",INDEX(INDIRECT("ALL["&amp;ARTOMORO[#Headers]&amp;"]"),rowPointer2))</f>
        <v/>
      </c>
      <c r="J383" s="2" t="str">
        <f ca="1">IF(INDEX(INDIRECT("ALL["&amp;ARTOMORO[#Headers]&amp;"]"),rowPointer2)="","",INDEX(INDIRECT("ALL["&amp;ARTOMORO[#Headers]&amp;"]"),rowPointer2))</f>
        <v/>
      </c>
      <c r="K383" s="6" t="str">
        <f ca="1">IF(INDEX(INDIRECT("ALL["&amp;ARTOMORO[#Headers]&amp;"]"),rowPointer2)="","",INDEX(INDIRECT("ALL["&amp;ARTOMORO[#Headers]&amp;"]"),rowPointer2))</f>
        <v/>
      </c>
      <c r="L383" s="6" t="str">
        <f ca="1">IF(INDEX(INDIRECT("ALL["&amp;ARTOMORO[#Headers]&amp;"]"),rowPointer2)="","",INDEX(INDIRECT("ALL["&amp;ARTOMORO[#Headers]&amp;"]"),rowPointer2))</f>
        <v>OIL PASTEL OP-12S PP CASE SEA WORLD JK</v>
      </c>
      <c r="M383" s="6">
        <f ca="1">IF(INDEX(INDIRECT("ALL["&amp;ARTOMORO[#Headers]&amp;"]"),rowPointer2)="","",INDEX(INDIRECT("ALL["&amp;ARTOMORO[#Headers]&amp;"]"),rowPointer2))</f>
        <v>10</v>
      </c>
      <c r="N383" s="6">
        <f ca="1">IF(INDEX(INDIRECT("ALL["&amp;ARTOMORO[#Headers]&amp;"]"),rowPointer2)="","",INDEX(INDIRECT("ALL["&amp;ARTOMORO[#Headers]&amp;"]"),rowPointer2))</f>
        <v>1440</v>
      </c>
      <c r="O383" s="6" t="str">
        <f ca="1">IF(INDEX(INDIRECT("ALL["&amp;ARTOMORO[#Headers]&amp;"]"),rowPointer2)="","",INDEX(INDIRECT("ALL["&amp;ARTOMORO[#Headers]&amp;"]"),rowPointer2))</f>
        <v>SET</v>
      </c>
      <c r="P383" s="3">
        <f ca="1">IF(INDEX(INDIRECT("ALL["&amp;ARTOMORO[#Headers]&amp;"]"),rowPointer2)="","",INDEX(INDIRECT("ALL["&amp;ARTOMORO[#Headers]&amp;"]"),rowPointer2))</f>
        <v>11900</v>
      </c>
      <c r="Q383" s="3" t="str">
        <f ca="1">IF(INDEX(INDIRECT("ALL["&amp;ARTOMORO[#Headers]&amp;"]"),rowPointer2)="","",INDEX(INDIRECT("ALL["&amp;ARTOMORO[#Headers]&amp;"]"),rowPointer2))</f>
        <v/>
      </c>
      <c r="R383" s="6" t="str">
        <f ca="1">IF(INDEX(INDIRECT("ALL["&amp;ARTOMORO[#Headers]&amp;"]"),rowPointer2)="","",INDEX(INDIRECT("ALL["&amp;ARTOMORO[#Headers]&amp;"]"),rowPointer2))</f>
        <v>12 BOX X 12 SET</v>
      </c>
      <c r="S383" s="4">
        <f ca="1">IF(INDEX(INDIRECT("ALL["&amp;ARTOMORO[#Headers]&amp;"]"),rowPointer2)="","",INDEX(INDIRECT("ALL["&amp;ARTOMORO[#Headers]&amp;"]"),rowPointer2))</f>
        <v>0.125</v>
      </c>
      <c r="T383" s="4">
        <f ca="1">IF(INDEX(INDIRECT("ALL["&amp;ARTOMORO[#Headers]&amp;"]"),rowPointer2)="","",INDEX(INDIRECT("ALL["&amp;ARTOMORO[#Headers]&amp;"]"),rowPointer2))</f>
        <v>0.05</v>
      </c>
      <c r="U383" s="3" t="str">
        <f ca="1">IF(INDEX(INDIRECT("ALL["&amp;ARTOMORO[#Headers]&amp;"]"),rowPointer2)="","",INDEX(INDIRECT("ALL["&amp;ARTOMORO[#Headers]&amp;"]"),rowPointer2))</f>
        <v/>
      </c>
      <c r="V383" s="6" t="str">
        <f ca="1">IF(INDEX(INDIRECT("ALL["&amp;ARTOMORO[#Headers]&amp;"]"),rowPointer2)="","",INDEX(INDIRECT("ALL["&amp;ARTOMORO[#Headers]&amp;"]"),rowPointer2))</f>
        <v/>
      </c>
    </row>
    <row r="384" spans="1:22" x14ac:dyDescent="0.25">
      <c r="A384" s="7">
        <v>634</v>
      </c>
      <c r="C384" t="str">
        <f ca="1">INDEX(INDIRECT("ALL["&amp;ARTOMORO[#Headers]&amp;"]"),rowPointer2)</f>
        <v/>
      </c>
      <c r="D384" s="2">
        <f ca="1">INDEX(INDIRECT("ALL["&amp;ARTOMORO[#Headers]&amp;"]"),rowPointer2)</f>
        <v>44947</v>
      </c>
      <c r="E384" s="2" t="str">
        <f ca="1">IF(ARTOMORO[[#This Row],[TGL MASUK_H]]&gt;D383,ARTOMORO[[#This Row],[TGL MASUK_H]],IF(ARTOMORO[[#This Row],[ID]]=42,ARTOMORO[[#This Row],[TGL MASUK_H]],""))</f>
        <v/>
      </c>
      <c r="F384" s="6" t="str">
        <f ca="1">IF(INDEX(INDIRECT("ALL["&amp;ARTOMORO[#Headers]&amp;"]"),rowPointer2)="","",INDEX(INDIRECT("ALL["&amp;ARTOMORO[#Headers]&amp;"]"),rowPointer2))</f>
        <v/>
      </c>
      <c r="G384" s="6" t="str">
        <f ca="1">IF(INDEX(INDIRECT("ALL["&amp;ARTOMORO[#Headers]&amp;"]"),rowPointer2)="","",INDEX(INDIRECT("ALL["&amp;ARTOMORO[#Headers]&amp;"]"),rowPointer2))</f>
        <v/>
      </c>
      <c r="H384" s="6" t="str">
        <f ca="1">IF(INDEX(INDIRECT("ALL["&amp;ARTOMORO[#Headers]&amp;"]"),rowPointer2)="","",INDEX(INDIRECT("ALL["&amp;ARTOMORO[#Headers]&amp;"]"),rowPointer2))</f>
        <v/>
      </c>
      <c r="I384" s="6" t="str">
        <f ca="1">IF(INDEX(INDIRECT("ALL["&amp;ARTOMORO[#Headers]&amp;"]"),rowPointer2)="","",INDEX(INDIRECT("ALL["&amp;ARTOMORO[#Headers]&amp;"]"),rowPointer2))</f>
        <v/>
      </c>
      <c r="J384" s="2" t="str">
        <f ca="1">IF(INDEX(INDIRECT("ALL["&amp;ARTOMORO[#Headers]&amp;"]"),rowPointer2)="","",INDEX(INDIRECT("ALL["&amp;ARTOMORO[#Headers]&amp;"]"),rowPointer2))</f>
        <v/>
      </c>
      <c r="K384" s="6" t="str">
        <f ca="1">IF(INDEX(INDIRECT("ALL["&amp;ARTOMORO[#Headers]&amp;"]"),rowPointer2)="","",INDEX(INDIRECT("ALL["&amp;ARTOMORO[#Headers]&amp;"]"),rowPointer2))</f>
        <v/>
      </c>
      <c r="L384" s="6" t="str">
        <f ca="1">IF(INDEX(INDIRECT("ALL["&amp;ARTOMORO[#Headers]&amp;"]"),rowPointer2)="","",INDEX(INDIRECT("ALL["&amp;ARTOMORO[#Headers]&amp;"]"),rowPointer2))</f>
        <v>OIL PASTEL OP-18S PP CASE SEA WORLD JK</v>
      </c>
      <c r="M384" s="6">
        <f ca="1">IF(INDEX(INDIRECT("ALL["&amp;ARTOMORO[#Headers]&amp;"]"),rowPointer2)="","",INDEX(INDIRECT("ALL["&amp;ARTOMORO[#Headers]&amp;"]"),rowPointer2))</f>
        <v>5</v>
      </c>
      <c r="N384" s="6">
        <f ca="1">IF(INDEX(INDIRECT("ALL["&amp;ARTOMORO[#Headers]&amp;"]"),rowPointer2)="","",INDEX(INDIRECT("ALL["&amp;ARTOMORO[#Headers]&amp;"]"),rowPointer2))</f>
        <v>360</v>
      </c>
      <c r="O384" s="6" t="str">
        <f ca="1">IF(INDEX(INDIRECT("ALL["&amp;ARTOMORO[#Headers]&amp;"]"),rowPointer2)="","",INDEX(INDIRECT("ALL["&amp;ARTOMORO[#Headers]&amp;"]"),rowPointer2))</f>
        <v>SET</v>
      </c>
      <c r="P384" s="3">
        <f ca="1">IF(INDEX(INDIRECT("ALL["&amp;ARTOMORO[#Headers]&amp;"]"),rowPointer2)="","",INDEX(INDIRECT("ALL["&amp;ARTOMORO[#Headers]&amp;"]"),rowPointer2))</f>
        <v>23000</v>
      </c>
      <c r="Q384" s="3" t="str">
        <f ca="1">IF(INDEX(INDIRECT("ALL["&amp;ARTOMORO[#Headers]&amp;"]"),rowPointer2)="","",INDEX(INDIRECT("ALL["&amp;ARTOMORO[#Headers]&amp;"]"),rowPointer2))</f>
        <v/>
      </c>
      <c r="R384" s="6" t="str">
        <f ca="1">IF(INDEX(INDIRECT("ALL["&amp;ARTOMORO[#Headers]&amp;"]"),rowPointer2)="","",INDEX(INDIRECT("ALL["&amp;ARTOMORO[#Headers]&amp;"]"),rowPointer2))</f>
        <v>6 BOX X 12 SET</v>
      </c>
      <c r="S384" s="4">
        <f ca="1">IF(INDEX(INDIRECT("ALL["&amp;ARTOMORO[#Headers]&amp;"]"),rowPointer2)="","",INDEX(INDIRECT("ALL["&amp;ARTOMORO[#Headers]&amp;"]"),rowPointer2))</f>
        <v>0.125</v>
      </c>
      <c r="T384" s="4">
        <f ca="1">IF(INDEX(INDIRECT("ALL["&amp;ARTOMORO[#Headers]&amp;"]"),rowPointer2)="","",INDEX(INDIRECT("ALL["&amp;ARTOMORO[#Headers]&amp;"]"),rowPointer2))</f>
        <v>0.05</v>
      </c>
      <c r="U384" s="3" t="str">
        <f ca="1">IF(INDEX(INDIRECT("ALL["&amp;ARTOMORO[#Headers]&amp;"]"),rowPointer2)="","",INDEX(INDIRECT("ALL["&amp;ARTOMORO[#Headers]&amp;"]"),rowPointer2))</f>
        <v/>
      </c>
      <c r="V384" s="6" t="str">
        <f ca="1">IF(INDEX(INDIRECT("ALL["&amp;ARTOMORO[#Headers]&amp;"]"),rowPointer2)="","",INDEX(INDIRECT("ALL["&amp;ARTOMORO[#Headers]&amp;"]"),rowPointer2))</f>
        <v/>
      </c>
    </row>
    <row r="385" spans="1:22" x14ac:dyDescent="0.25">
      <c r="A385" s="7">
        <v>635</v>
      </c>
      <c r="C385" t="str">
        <f ca="1">INDEX(INDIRECT("ALL["&amp;ARTOMORO[#Headers]&amp;"]"),rowPointer2)</f>
        <v/>
      </c>
      <c r="D385" s="2">
        <f ca="1">INDEX(INDIRECT("ALL["&amp;ARTOMORO[#Headers]&amp;"]"),rowPointer2)</f>
        <v>44947</v>
      </c>
      <c r="E385" s="2" t="str">
        <f ca="1">IF(ARTOMORO[[#This Row],[TGL MASUK_H]]&gt;D384,ARTOMORO[[#This Row],[TGL MASUK_H]],IF(ARTOMORO[[#This Row],[ID]]=42,ARTOMORO[[#This Row],[TGL MASUK_H]],""))</f>
        <v/>
      </c>
      <c r="F385" s="6" t="str">
        <f ca="1">IF(INDEX(INDIRECT("ALL["&amp;ARTOMORO[#Headers]&amp;"]"),rowPointer2)="","",INDEX(INDIRECT("ALL["&amp;ARTOMORO[#Headers]&amp;"]"),rowPointer2))</f>
        <v/>
      </c>
      <c r="G385" s="6" t="str">
        <f ca="1">IF(INDEX(INDIRECT("ALL["&amp;ARTOMORO[#Headers]&amp;"]"),rowPointer2)="","",INDEX(INDIRECT("ALL["&amp;ARTOMORO[#Headers]&amp;"]"),rowPointer2))</f>
        <v/>
      </c>
      <c r="H385" s="6" t="str">
        <f ca="1">IF(INDEX(INDIRECT("ALL["&amp;ARTOMORO[#Headers]&amp;"]"),rowPointer2)="","",INDEX(INDIRECT("ALL["&amp;ARTOMORO[#Headers]&amp;"]"),rowPointer2))</f>
        <v/>
      </c>
      <c r="I385" s="6" t="str">
        <f ca="1">IF(INDEX(INDIRECT("ALL["&amp;ARTOMORO[#Headers]&amp;"]"),rowPointer2)="","",INDEX(INDIRECT("ALL["&amp;ARTOMORO[#Headers]&amp;"]"),rowPointer2))</f>
        <v/>
      </c>
      <c r="J385" s="2" t="str">
        <f ca="1">IF(INDEX(INDIRECT("ALL["&amp;ARTOMORO[#Headers]&amp;"]"),rowPointer2)="","",INDEX(INDIRECT("ALL["&amp;ARTOMORO[#Headers]&amp;"]"),rowPointer2))</f>
        <v/>
      </c>
      <c r="K385" s="6" t="str">
        <f ca="1">IF(INDEX(INDIRECT("ALL["&amp;ARTOMORO[#Headers]&amp;"]"),rowPointer2)="","",INDEX(INDIRECT("ALL["&amp;ARTOMORO[#Headers]&amp;"]"),rowPointer2))</f>
        <v/>
      </c>
      <c r="L385" s="6" t="str">
        <f ca="1">IF(INDEX(INDIRECT("ALL["&amp;ARTOMORO[#Headers]&amp;"]"),rowPointer2)="","",INDEX(INDIRECT("ALL["&amp;ARTOMORO[#Headers]&amp;"]"),rowPointer2))</f>
        <v>OIL PASTEL OP-24S PP CASE SEA WORLD JK</v>
      </c>
      <c r="M385" s="6">
        <f ca="1">IF(INDEX(INDIRECT("ALL["&amp;ARTOMORO[#Headers]&amp;"]"),rowPointer2)="","",INDEX(INDIRECT("ALL["&amp;ARTOMORO[#Headers]&amp;"]"),rowPointer2))</f>
        <v>2</v>
      </c>
      <c r="N385" s="6">
        <f ca="1">IF(INDEX(INDIRECT("ALL["&amp;ARTOMORO[#Headers]&amp;"]"),rowPointer2)="","",INDEX(INDIRECT("ALL["&amp;ARTOMORO[#Headers]&amp;"]"),rowPointer2))</f>
        <v>96</v>
      </c>
      <c r="O385" s="6" t="str">
        <f ca="1">IF(INDEX(INDIRECT("ALL["&amp;ARTOMORO[#Headers]&amp;"]"),rowPointer2)="","",INDEX(INDIRECT("ALL["&amp;ARTOMORO[#Headers]&amp;"]"),rowPointer2))</f>
        <v>SET</v>
      </c>
      <c r="P385" s="3">
        <f ca="1">IF(INDEX(INDIRECT("ALL["&amp;ARTOMORO[#Headers]&amp;"]"),rowPointer2)="","",INDEX(INDIRECT("ALL["&amp;ARTOMORO[#Headers]&amp;"]"),rowPointer2))</f>
        <v>29600</v>
      </c>
      <c r="Q385" s="3" t="str">
        <f ca="1">IF(INDEX(INDIRECT("ALL["&amp;ARTOMORO[#Headers]&amp;"]"),rowPointer2)="","",INDEX(INDIRECT("ALL["&amp;ARTOMORO[#Headers]&amp;"]"),rowPointer2))</f>
        <v/>
      </c>
      <c r="R385" s="6" t="str">
        <f ca="1">IF(INDEX(INDIRECT("ALL["&amp;ARTOMORO[#Headers]&amp;"]"),rowPointer2)="","",INDEX(INDIRECT("ALL["&amp;ARTOMORO[#Headers]&amp;"]"),rowPointer2))</f>
        <v>8 BOX X 6 SET</v>
      </c>
      <c r="S385" s="4">
        <f ca="1">IF(INDEX(INDIRECT("ALL["&amp;ARTOMORO[#Headers]&amp;"]"),rowPointer2)="","",INDEX(INDIRECT("ALL["&amp;ARTOMORO[#Headers]&amp;"]"),rowPointer2))</f>
        <v>0.125</v>
      </c>
      <c r="T385" s="4">
        <f ca="1">IF(INDEX(INDIRECT("ALL["&amp;ARTOMORO[#Headers]&amp;"]"),rowPointer2)="","",INDEX(INDIRECT("ALL["&amp;ARTOMORO[#Headers]&amp;"]"),rowPointer2))</f>
        <v>0.05</v>
      </c>
      <c r="U385" s="3" t="str">
        <f ca="1">IF(INDEX(INDIRECT("ALL["&amp;ARTOMORO[#Headers]&amp;"]"),rowPointer2)="","",INDEX(INDIRECT("ALL["&amp;ARTOMORO[#Headers]&amp;"]"),rowPointer2))</f>
        <v/>
      </c>
      <c r="V385" s="6" t="str">
        <f ca="1">IF(INDEX(INDIRECT("ALL["&amp;ARTOMORO[#Headers]&amp;"]"),rowPointer2)="","",INDEX(INDIRECT("ALL["&amp;ARTOMORO[#Headers]&amp;"]"),rowPointer2))</f>
        <v/>
      </c>
    </row>
    <row r="386" spans="1:22" x14ac:dyDescent="0.25">
      <c r="A386" s="7">
        <v>636</v>
      </c>
      <c r="C386" t="str">
        <f ca="1">INDEX(INDIRECT("ALL["&amp;ARTOMORO[#Headers]&amp;"]"),rowPointer2)</f>
        <v/>
      </c>
      <c r="D386" s="2">
        <f ca="1">INDEX(INDIRECT("ALL["&amp;ARTOMORO[#Headers]&amp;"]"),rowPointer2)</f>
        <v>44947</v>
      </c>
      <c r="E386" s="2" t="str">
        <f ca="1">IF(ARTOMORO[[#This Row],[TGL MASUK_H]]&gt;D385,ARTOMORO[[#This Row],[TGL MASUK_H]],IF(ARTOMORO[[#This Row],[ID]]=42,ARTOMORO[[#This Row],[TGL MASUK_H]],""))</f>
        <v/>
      </c>
      <c r="F386" s="6" t="str">
        <f ca="1">IF(INDEX(INDIRECT("ALL["&amp;ARTOMORO[#Headers]&amp;"]"),rowPointer2)="","",INDEX(INDIRECT("ALL["&amp;ARTOMORO[#Headers]&amp;"]"),rowPointer2))</f>
        <v/>
      </c>
      <c r="G386" s="6" t="str">
        <f ca="1">IF(INDEX(INDIRECT("ALL["&amp;ARTOMORO[#Headers]&amp;"]"),rowPointer2)="","",INDEX(INDIRECT("ALL["&amp;ARTOMORO[#Headers]&amp;"]"),rowPointer2))</f>
        <v/>
      </c>
      <c r="H386" s="6" t="str">
        <f ca="1">IF(INDEX(INDIRECT("ALL["&amp;ARTOMORO[#Headers]&amp;"]"),rowPointer2)="","",INDEX(INDIRECT("ALL["&amp;ARTOMORO[#Headers]&amp;"]"),rowPointer2))</f>
        <v/>
      </c>
      <c r="I386" s="6" t="str">
        <f ca="1">IF(INDEX(INDIRECT("ALL["&amp;ARTOMORO[#Headers]&amp;"]"),rowPointer2)="","",INDEX(INDIRECT("ALL["&amp;ARTOMORO[#Headers]&amp;"]"),rowPointer2))</f>
        <v/>
      </c>
      <c r="J386" s="2" t="str">
        <f ca="1">IF(INDEX(INDIRECT("ALL["&amp;ARTOMORO[#Headers]&amp;"]"),rowPointer2)="","",INDEX(INDIRECT("ALL["&amp;ARTOMORO[#Headers]&amp;"]"),rowPointer2))</f>
        <v/>
      </c>
      <c r="K386" s="6" t="str">
        <f ca="1">IF(INDEX(INDIRECT("ALL["&amp;ARTOMORO[#Headers]&amp;"]"),rowPointer2)="","",INDEX(INDIRECT("ALL["&amp;ARTOMORO[#Headers]&amp;"]"),rowPointer2))</f>
        <v/>
      </c>
      <c r="L386" s="6" t="str">
        <f ca="1">IF(INDEX(INDIRECT("ALL["&amp;ARTOMORO[#Headers]&amp;"]"),rowPointer2)="","",INDEX(INDIRECT("ALL["&amp;ARTOMORO[#Headers]&amp;"]"),rowPointer2))</f>
        <v>OIL PASTEL OP-36S PP CASE SEA WORLD JK</v>
      </c>
      <c r="M386" s="6">
        <f ca="1">IF(INDEX(INDIRECT("ALL["&amp;ARTOMORO[#Headers]&amp;"]"),rowPointer2)="","",INDEX(INDIRECT("ALL["&amp;ARTOMORO[#Headers]&amp;"]"),rowPointer2))</f>
        <v>2</v>
      </c>
      <c r="N386" s="6">
        <f ca="1">IF(INDEX(INDIRECT("ALL["&amp;ARTOMORO[#Headers]&amp;"]"),rowPointer2)="","",INDEX(INDIRECT("ALL["&amp;ARTOMORO[#Headers]&amp;"]"),rowPointer2))</f>
        <v>72</v>
      </c>
      <c r="O386" s="6" t="str">
        <f ca="1">IF(INDEX(INDIRECT("ALL["&amp;ARTOMORO[#Headers]&amp;"]"),rowPointer2)="","",INDEX(INDIRECT("ALL["&amp;ARTOMORO[#Headers]&amp;"]"),rowPointer2))</f>
        <v>SET</v>
      </c>
      <c r="P386" s="3">
        <f ca="1">IF(INDEX(INDIRECT("ALL["&amp;ARTOMORO[#Headers]&amp;"]"),rowPointer2)="","",INDEX(INDIRECT("ALL["&amp;ARTOMORO[#Headers]&amp;"]"),rowPointer2))</f>
        <v>41500</v>
      </c>
      <c r="Q386" s="3" t="str">
        <f ca="1">IF(INDEX(INDIRECT("ALL["&amp;ARTOMORO[#Headers]&amp;"]"),rowPointer2)="","",INDEX(INDIRECT("ALL["&amp;ARTOMORO[#Headers]&amp;"]"),rowPointer2))</f>
        <v/>
      </c>
      <c r="R386" s="6" t="str">
        <f ca="1">IF(INDEX(INDIRECT("ALL["&amp;ARTOMORO[#Headers]&amp;"]"),rowPointer2)="","",INDEX(INDIRECT("ALL["&amp;ARTOMORO[#Headers]&amp;"]"),rowPointer2))</f>
        <v>6 BOX X 6 SET</v>
      </c>
      <c r="S386" s="4">
        <f ca="1">IF(INDEX(INDIRECT("ALL["&amp;ARTOMORO[#Headers]&amp;"]"),rowPointer2)="","",INDEX(INDIRECT("ALL["&amp;ARTOMORO[#Headers]&amp;"]"),rowPointer2))</f>
        <v>0.125</v>
      </c>
      <c r="T386" s="4">
        <f ca="1">IF(INDEX(INDIRECT("ALL["&amp;ARTOMORO[#Headers]&amp;"]"),rowPointer2)="","",INDEX(INDIRECT("ALL["&amp;ARTOMORO[#Headers]&amp;"]"),rowPointer2))</f>
        <v>0.05</v>
      </c>
      <c r="U386" s="3" t="str">
        <f ca="1">IF(INDEX(INDIRECT("ALL["&amp;ARTOMORO[#Headers]&amp;"]"),rowPointer2)="","",INDEX(INDIRECT("ALL["&amp;ARTOMORO[#Headers]&amp;"]"),rowPointer2))</f>
        <v/>
      </c>
      <c r="V386" s="6" t="str">
        <f ca="1">IF(INDEX(INDIRECT("ALL["&amp;ARTOMORO[#Headers]&amp;"]"),rowPointer2)="","",INDEX(INDIRECT("ALL["&amp;ARTOMORO[#Headers]&amp;"]"),rowPointer2))</f>
        <v/>
      </c>
    </row>
    <row r="387" spans="1:22" x14ac:dyDescent="0.25">
      <c r="A387" s="7">
        <v>637</v>
      </c>
      <c r="C387" t="str">
        <f ca="1">INDEX(INDIRECT("ALL["&amp;ARTOMORO[#Headers]&amp;"]"),rowPointer2)</f>
        <v/>
      </c>
      <c r="D387" s="2">
        <f ca="1">INDEX(INDIRECT("ALL["&amp;ARTOMORO[#Headers]&amp;"]"),rowPointer2)</f>
        <v>44947</v>
      </c>
      <c r="E387" s="2" t="str">
        <f ca="1">IF(ARTOMORO[[#This Row],[TGL MASUK_H]]&gt;D386,ARTOMORO[[#This Row],[TGL MASUK_H]],IF(ARTOMORO[[#This Row],[ID]]=42,ARTOMORO[[#This Row],[TGL MASUK_H]],""))</f>
        <v/>
      </c>
      <c r="F387" s="6" t="str">
        <f ca="1">IF(INDEX(INDIRECT("ALL["&amp;ARTOMORO[#Headers]&amp;"]"),rowPointer2)="","",INDEX(INDIRECT("ALL["&amp;ARTOMORO[#Headers]&amp;"]"),rowPointer2))</f>
        <v/>
      </c>
      <c r="G387" s="6" t="str">
        <f ca="1">IF(INDEX(INDIRECT("ALL["&amp;ARTOMORO[#Headers]&amp;"]"),rowPointer2)="","",INDEX(INDIRECT("ALL["&amp;ARTOMORO[#Headers]&amp;"]"),rowPointer2))</f>
        <v/>
      </c>
      <c r="H387" s="6" t="str">
        <f ca="1">IF(INDEX(INDIRECT("ALL["&amp;ARTOMORO[#Headers]&amp;"]"),rowPointer2)="","",INDEX(INDIRECT("ALL["&amp;ARTOMORO[#Headers]&amp;"]"),rowPointer2))</f>
        <v/>
      </c>
      <c r="I387" s="6" t="str">
        <f ca="1">IF(INDEX(INDIRECT("ALL["&amp;ARTOMORO[#Headers]&amp;"]"),rowPointer2)="","",INDEX(INDIRECT("ALL["&amp;ARTOMORO[#Headers]&amp;"]"),rowPointer2))</f>
        <v/>
      </c>
      <c r="J387" s="2" t="str">
        <f ca="1">IF(INDEX(INDIRECT("ALL["&amp;ARTOMORO[#Headers]&amp;"]"),rowPointer2)="","",INDEX(INDIRECT("ALL["&amp;ARTOMORO[#Headers]&amp;"]"),rowPointer2))</f>
        <v/>
      </c>
      <c r="K387" s="6" t="str">
        <f ca="1">IF(INDEX(INDIRECT("ALL["&amp;ARTOMORO[#Headers]&amp;"]"),rowPointer2)="","",INDEX(INDIRECT("ALL["&amp;ARTOMORO[#Headers]&amp;"]"),rowPointer2))</f>
        <v/>
      </c>
      <c r="L387" s="6" t="str">
        <f ca="1">IF(INDEX(INDIRECT("ALL["&amp;ARTOMORO[#Headers]&amp;"]"),rowPointer2)="","",INDEX(INDIRECT("ALL["&amp;ARTOMORO[#Headers]&amp;"]"),rowPointer2))</f>
        <v>PERMANENT MARKER PM-34 BLACK JK</v>
      </c>
      <c r="M387" s="6" t="str">
        <f ca="1">IF(INDEX(INDIRECT("ALL["&amp;ARTOMORO[#Headers]&amp;"]"),rowPointer2)="","",INDEX(INDIRECT("ALL["&amp;ARTOMORO[#Headers]&amp;"]"),rowPointer2))</f>
        <v/>
      </c>
      <c r="N387" s="6">
        <f ca="1">IF(INDEX(INDIRECT("ALL["&amp;ARTOMORO[#Headers]&amp;"]"),rowPointer2)="","",INDEX(INDIRECT("ALL["&amp;ARTOMORO[#Headers]&amp;"]"),rowPointer2))</f>
        <v>228</v>
      </c>
      <c r="O387" s="6" t="str">
        <f ca="1">IF(INDEX(INDIRECT("ALL["&amp;ARTOMORO[#Headers]&amp;"]"),rowPointer2)="","",INDEX(INDIRECT("ALL["&amp;ARTOMORO[#Headers]&amp;"]"),rowPointer2))</f>
        <v>PCS</v>
      </c>
      <c r="P387" s="3">
        <f ca="1">IF(INDEX(INDIRECT("ALL["&amp;ARTOMORO[#Headers]&amp;"]"),rowPointer2)="","",INDEX(INDIRECT("ALL["&amp;ARTOMORO[#Headers]&amp;"]"),rowPointer2))</f>
        <v>2350</v>
      </c>
      <c r="Q387" s="3" t="str">
        <f ca="1">IF(INDEX(INDIRECT("ALL["&amp;ARTOMORO[#Headers]&amp;"]"),rowPointer2)="","",INDEX(INDIRECT("ALL["&amp;ARTOMORO[#Headers]&amp;"]"),rowPointer2))</f>
        <v/>
      </c>
      <c r="R387" s="6" t="str">
        <f ca="1">IF(INDEX(INDIRECT("ALL["&amp;ARTOMORO[#Headers]&amp;"]"),rowPointer2)="","",INDEX(INDIRECT("ALL["&amp;ARTOMORO[#Headers]&amp;"]"),rowPointer2))</f>
        <v>48 BOX X 12 PCS</v>
      </c>
      <c r="S387" s="4">
        <f ca="1">IF(INDEX(INDIRECT("ALL["&amp;ARTOMORO[#Headers]&amp;"]"),rowPointer2)="","",INDEX(INDIRECT("ALL["&amp;ARTOMORO[#Headers]&amp;"]"),rowPointer2))</f>
        <v>0.1</v>
      </c>
      <c r="T387" s="4">
        <f ca="1">IF(INDEX(INDIRECT("ALL["&amp;ARTOMORO[#Headers]&amp;"]"),rowPointer2)="","",INDEX(INDIRECT("ALL["&amp;ARTOMORO[#Headers]&amp;"]"),rowPointer2))</f>
        <v>0.05</v>
      </c>
      <c r="U387" s="3">
        <f ca="1">IF(INDEX(INDIRECT("ALL["&amp;ARTOMORO[#Headers]&amp;"]"),rowPointer2)="","",INDEX(INDIRECT("ALL["&amp;ARTOMORO[#Headers]&amp;"]"),rowPointer2))</f>
        <v>458109</v>
      </c>
      <c r="V387" s="6" t="str">
        <f ca="1">IF(INDEX(INDIRECT("ALL["&amp;ARTOMORO[#Headers]&amp;"]"),rowPointer2)="","",INDEX(INDIRECT("ALL["&amp;ARTOMORO[#Headers]&amp;"]"),rowPointer2))</f>
        <v>BONUS OIL PASTEL JK</v>
      </c>
    </row>
    <row r="388" spans="1:22" x14ac:dyDescent="0.25">
      <c r="A388" s="7">
        <v>638</v>
      </c>
      <c r="C388" t="str">
        <f ca="1">INDEX(INDIRECT("ALL["&amp;ARTOMORO[#Headers]&amp;"]"),rowPointer2)</f>
        <v/>
      </c>
      <c r="D388" s="2">
        <f ca="1">INDEX(INDIRECT("ALL["&amp;ARTOMORO[#Headers]&amp;"]"),rowPointer2)</f>
        <v>44947</v>
      </c>
      <c r="E388" s="2" t="str">
        <f ca="1">IF(ARTOMORO[[#This Row],[TGL MASUK_H]]&gt;D387,ARTOMORO[[#This Row],[TGL MASUK_H]],IF(ARTOMORO[[#This Row],[ID]]=42,ARTOMORO[[#This Row],[TGL MASUK_H]],""))</f>
        <v/>
      </c>
      <c r="F388" s="6" t="str">
        <f ca="1">IF(INDEX(INDIRECT("ALL["&amp;ARTOMORO[#Headers]&amp;"]"),rowPointer2)="","",INDEX(INDIRECT("ALL["&amp;ARTOMORO[#Headers]&amp;"]"),rowPointer2))</f>
        <v/>
      </c>
      <c r="G388" s="6" t="str">
        <f ca="1">IF(INDEX(INDIRECT("ALL["&amp;ARTOMORO[#Headers]&amp;"]"),rowPointer2)="","",INDEX(INDIRECT("ALL["&amp;ARTOMORO[#Headers]&amp;"]"),rowPointer2))</f>
        <v/>
      </c>
      <c r="H388" s="6" t="str">
        <f ca="1">IF(INDEX(INDIRECT("ALL["&amp;ARTOMORO[#Headers]&amp;"]"),rowPointer2)="","",INDEX(INDIRECT("ALL["&amp;ARTOMORO[#Headers]&amp;"]"),rowPointer2))</f>
        <v/>
      </c>
      <c r="I388" s="6" t="str">
        <f ca="1">IF(INDEX(INDIRECT("ALL["&amp;ARTOMORO[#Headers]&amp;"]"),rowPointer2)="","",INDEX(INDIRECT("ALL["&amp;ARTOMORO[#Headers]&amp;"]"),rowPointer2))</f>
        <v/>
      </c>
      <c r="J388" s="2" t="str">
        <f ca="1">IF(INDEX(INDIRECT("ALL["&amp;ARTOMORO[#Headers]&amp;"]"),rowPointer2)="","",INDEX(INDIRECT("ALL["&amp;ARTOMORO[#Headers]&amp;"]"),rowPointer2))</f>
        <v/>
      </c>
      <c r="K388" s="6" t="str">
        <f ca="1">IF(INDEX(INDIRECT("ALL["&amp;ARTOMORO[#Headers]&amp;"]"),rowPointer2)="","",INDEX(INDIRECT("ALL["&amp;ARTOMORO[#Headers]&amp;"]"),rowPointer2))</f>
        <v/>
      </c>
      <c r="L388" s="6" t="str">
        <f ca="1">IF(INDEX(INDIRECT("ALL["&amp;ARTOMORO[#Headers]&amp;"]"),rowPointer2)="","",INDEX(INDIRECT("ALL["&amp;ARTOMORO[#Headers]&amp;"]"),rowPointer2))</f>
        <v/>
      </c>
      <c r="M388" s="6" t="str">
        <f ca="1">IF(INDEX(INDIRECT("ALL["&amp;ARTOMORO[#Headers]&amp;"]"),rowPointer2)="","",INDEX(INDIRECT("ALL["&amp;ARTOMORO[#Headers]&amp;"]"),rowPointer2))</f>
        <v/>
      </c>
      <c r="N388" s="6" t="str">
        <f ca="1">IF(INDEX(INDIRECT("ALL["&amp;ARTOMORO[#Headers]&amp;"]"),rowPointer2)="","",INDEX(INDIRECT("ALL["&amp;ARTOMORO[#Headers]&amp;"]"),rowPointer2))</f>
        <v/>
      </c>
      <c r="O388" s="6" t="str">
        <f ca="1">IF(INDEX(INDIRECT("ALL["&amp;ARTOMORO[#Headers]&amp;"]"),rowPointer2)="","",INDEX(INDIRECT("ALL["&amp;ARTOMORO[#Headers]&amp;"]"),rowPointer2))</f>
        <v/>
      </c>
      <c r="P388" s="3" t="str">
        <f ca="1">IF(INDEX(INDIRECT("ALL["&amp;ARTOMORO[#Headers]&amp;"]"),rowPointer2)="","",INDEX(INDIRECT("ALL["&amp;ARTOMORO[#Headers]&amp;"]"),rowPointer2))</f>
        <v/>
      </c>
      <c r="Q388" s="3" t="str">
        <f ca="1">IF(INDEX(INDIRECT("ALL["&amp;ARTOMORO[#Headers]&amp;"]"),rowPointer2)="","",INDEX(INDIRECT("ALL["&amp;ARTOMORO[#Headers]&amp;"]"),rowPointer2))</f>
        <v/>
      </c>
      <c r="R388" s="6" t="str">
        <f ca="1">IF(INDEX(INDIRECT("ALL["&amp;ARTOMORO[#Headers]&amp;"]"),rowPointer2)="","",INDEX(INDIRECT("ALL["&amp;ARTOMORO[#Headers]&amp;"]"),rowPointer2))</f>
        <v/>
      </c>
      <c r="S388" s="4" t="str">
        <f ca="1">IF(INDEX(INDIRECT("ALL["&amp;ARTOMORO[#Headers]&amp;"]"),rowPointer2)="","",INDEX(INDIRECT("ALL["&amp;ARTOMORO[#Headers]&amp;"]"),rowPointer2))</f>
        <v/>
      </c>
      <c r="T388" s="4" t="str">
        <f ca="1">IF(INDEX(INDIRECT("ALL["&amp;ARTOMORO[#Headers]&amp;"]"),rowPointer2)="","",INDEX(INDIRECT("ALL["&amp;ARTOMORO[#Headers]&amp;"]"),rowPointer2))</f>
        <v/>
      </c>
      <c r="U388" s="3" t="str">
        <f ca="1">IF(INDEX(INDIRECT("ALL["&amp;ARTOMORO[#Headers]&amp;"]"),rowPointer2)="","",INDEX(INDIRECT("ALL["&amp;ARTOMORO[#Headers]&amp;"]"),rowPointer2))</f>
        <v/>
      </c>
      <c r="V388" s="6" t="str">
        <f ca="1">IF(INDEX(INDIRECT("ALL["&amp;ARTOMORO[#Headers]&amp;"]"),rowPointer2)="","",INDEX(INDIRECT("ALL["&amp;ARTOMORO[#Headers]&amp;"]"),rowPointer2))</f>
        <v/>
      </c>
    </row>
    <row r="389" spans="1:22" x14ac:dyDescent="0.25">
      <c r="A389" s="7">
        <v>639</v>
      </c>
      <c r="C389">
        <f ca="1">INDEX(INDIRECT("ALL["&amp;ARTOMORO[#Headers]&amp;"]"),rowPointer2)</f>
        <v>639</v>
      </c>
      <c r="D389" s="2">
        <f ca="1">INDEX(INDIRECT("ALL["&amp;ARTOMORO[#Headers]&amp;"]"),rowPointer2)</f>
        <v>44950</v>
      </c>
      <c r="E389" s="2">
        <f ca="1">IF(ARTOMORO[[#This Row],[TGL MASUK_H]]&gt;D388,ARTOMORO[[#This Row],[TGL MASUK_H]],IF(ARTOMORO[[#This Row],[ID]]=42,ARTOMORO[[#This Row],[TGL MASUK_H]],""))</f>
        <v>44950</v>
      </c>
      <c r="F389" s="6" t="str">
        <f ca="1">IF(INDEX(INDIRECT("ALL["&amp;ARTOMORO[#Headers]&amp;"]"),rowPointer2)="","",INDEX(INDIRECT("ALL["&amp;ARTOMORO[#Headers]&amp;"]"),rowPointer2))</f>
        <v>ATALI MAKMUR</v>
      </c>
      <c r="G389" s="6" t="str">
        <f ca="1">IF(INDEX(INDIRECT("ALL["&amp;ARTOMORO[#Headers]&amp;"]"),rowPointer2)="","",INDEX(INDIRECT("ALL["&amp;ARTOMORO[#Headers]&amp;"]"),rowPointer2))</f>
        <v>ARTO MORO</v>
      </c>
      <c r="H389" s="6" t="str">
        <f ca="1">IF(INDEX(INDIRECT("ALL["&amp;ARTOMORO[#Headers]&amp;"]"),rowPointer2)="","",INDEX(INDIRECT("ALL["&amp;ARTOMORO[#Headers]&amp;"]"),rowPointer2))</f>
        <v>SA230101229</v>
      </c>
      <c r="I389" s="6" t="str">
        <f ca="1">IF(INDEX(INDIRECT("ALL["&amp;ARTOMORO[#Headers]&amp;"]"),rowPointer2)="","",INDEX(INDIRECT("ALL["&amp;ARTOMORO[#Headers]&amp;"]"),rowPointer2))</f>
        <v/>
      </c>
      <c r="J389" s="2">
        <f ca="1">IF(INDEX(INDIRECT("ALL["&amp;ARTOMORO[#Headers]&amp;"]"),rowPointer2)="","",INDEX(INDIRECT("ALL["&amp;ARTOMORO[#Headers]&amp;"]"),rowPointer2))</f>
        <v>44946</v>
      </c>
      <c r="K389" s="6" t="str">
        <f ca="1">IF(INDEX(INDIRECT("ALL["&amp;ARTOMORO[#Headers]&amp;"]"),rowPointer2)="","",INDEX(INDIRECT("ALL["&amp;ARTOMORO[#Headers]&amp;"]"),rowPointer2))</f>
        <v/>
      </c>
      <c r="L389" s="6" t="str">
        <f ca="1">IF(INDEX(INDIRECT("ALL["&amp;ARTOMORO[#Headers]&amp;"]"),rowPointer2)="","",INDEX(INDIRECT("ALL["&amp;ARTOMORO[#Headers]&amp;"]"),rowPointer2))</f>
        <v>PENCIL P-88 2B JK</v>
      </c>
      <c r="M389" s="6">
        <f ca="1">IF(INDEX(INDIRECT("ALL["&amp;ARTOMORO[#Headers]&amp;"]"),rowPointer2)="","",INDEX(INDIRECT("ALL["&amp;ARTOMORO[#Headers]&amp;"]"),rowPointer2))</f>
        <v>2</v>
      </c>
      <c r="N389" s="6">
        <f ca="1">IF(INDEX(INDIRECT("ALL["&amp;ARTOMORO[#Headers]&amp;"]"),rowPointer2)="","",INDEX(INDIRECT("ALL["&amp;ARTOMORO[#Headers]&amp;"]"),rowPointer2))</f>
        <v>60</v>
      </c>
      <c r="O389" s="6" t="str">
        <f ca="1">IF(INDEX(INDIRECT("ALL["&amp;ARTOMORO[#Headers]&amp;"]"),rowPointer2)="","",INDEX(INDIRECT("ALL["&amp;ARTOMORO[#Headers]&amp;"]"),rowPointer2))</f>
        <v>GRS</v>
      </c>
      <c r="P389" s="3">
        <f ca="1">IF(INDEX(INDIRECT("ALL["&amp;ARTOMORO[#Headers]&amp;"]"),rowPointer2)="","",INDEX(INDIRECT("ALL["&amp;ARTOMORO[#Headers]&amp;"]"),rowPointer2))</f>
        <v>104400</v>
      </c>
      <c r="Q389" s="3" t="str">
        <f ca="1">IF(INDEX(INDIRECT("ALL["&amp;ARTOMORO[#Headers]&amp;"]"),rowPointer2)="","",INDEX(INDIRECT("ALL["&amp;ARTOMORO[#Headers]&amp;"]"),rowPointer2))</f>
        <v/>
      </c>
      <c r="R389" s="6" t="str">
        <f ca="1">IF(INDEX(INDIRECT("ALL["&amp;ARTOMORO[#Headers]&amp;"]"),rowPointer2)="","",INDEX(INDIRECT("ALL["&amp;ARTOMORO[#Headers]&amp;"]"),rowPointer2))</f>
        <v>30 GRS</v>
      </c>
      <c r="S389" s="4">
        <f ca="1">IF(INDEX(INDIRECT("ALL["&amp;ARTOMORO[#Headers]&amp;"]"),rowPointer2)="","",INDEX(INDIRECT("ALL["&amp;ARTOMORO[#Headers]&amp;"]"),rowPointer2))</f>
        <v>0.125</v>
      </c>
      <c r="T389" s="4">
        <f ca="1">IF(INDEX(INDIRECT("ALL["&amp;ARTOMORO[#Headers]&amp;"]"),rowPointer2)="","",INDEX(INDIRECT("ALL["&amp;ARTOMORO[#Headers]&amp;"]"),rowPointer2))</f>
        <v>0.05</v>
      </c>
      <c r="U389" s="3" t="str">
        <f ca="1">IF(INDEX(INDIRECT("ALL["&amp;ARTOMORO[#Headers]&amp;"]"),rowPointer2)="","",INDEX(INDIRECT("ALL["&amp;ARTOMORO[#Headers]&amp;"]"),rowPointer2))</f>
        <v/>
      </c>
      <c r="V389" s="6" t="str">
        <f ca="1">IF(INDEX(INDIRECT("ALL["&amp;ARTOMORO[#Headers]&amp;"]"),rowPointer2)="","",INDEX(INDIRECT("ALL["&amp;ARTOMORO[#Headers]&amp;"]"),rowPointer2))</f>
        <v/>
      </c>
    </row>
    <row r="390" spans="1:22" x14ac:dyDescent="0.25">
      <c r="A390" s="7">
        <v>640</v>
      </c>
      <c r="C390" t="str">
        <f ca="1">INDEX(INDIRECT("ALL["&amp;ARTOMORO[#Headers]&amp;"]"),rowPointer2)</f>
        <v/>
      </c>
      <c r="D390" s="2">
        <f ca="1">INDEX(INDIRECT("ALL["&amp;ARTOMORO[#Headers]&amp;"]"),rowPointer2)</f>
        <v>44950</v>
      </c>
      <c r="E390" s="2" t="str">
        <f ca="1">IF(ARTOMORO[[#This Row],[TGL MASUK_H]]&gt;D389,ARTOMORO[[#This Row],[TGL MASUK_H]],IF(ARTOMORO[[#This Row],[ID]]=42,ARTOMORO[[#This Row],[TGL MASUK_H]],""))</f>
        <v/>
      </c>
      <c r="F390" s="6" t="str">
        <f ca="1">IF(INDEX(INDIRECT("ALL["&amp;ARTOMORO[#Headers]&amp;"]"),rowPointer2)="","",INDEX(INDIRECT("ALL["&amp;ARTOMORO[#Headers]&amp;"]"),rowPointer2))</f>
        <v/>
      </c>
      <c r="G390" s="6" t="str">
        <f ca="1">IF(INDEX(INDIRECT("ALL["&amp;ARTOMORO[#Headers]&amp;"]"),rowPointer2)="","",INDEX(INDIRECT("ALL["&amp;ARTOMORO[#Headers]&amp;"]"),rowPointer2))</f>
        <v/>
      </c>
      <c r="H390" s="6" t="str">
        <f ca="1">IF(INDEX(INDIRECT("ALL["&amp;ARTOMORO[#Headers]&amp;"]"),rowPointer2)="","",INDEX(INDIRECT("ALL["&amp;ARTOMORO[#Headers]&amp;"]"),rowPointer2))</f>
        <v/>
      </c>
      <c r="I390" s="6" t="str">
        <f ca="1">IF(INDEX(INDIRECT("ALL["&amp;ARTOMORO[#Headers]&amp;"]"),rowPointer2)="","",INDEX(INDIRECT("ALL["&amp;ARTOMORO[#Headers]&amp;"]"),rowPointer2))</f>
        <v/>
      </c>
      <c r="J390" s="2" t="str">
        <f ca="1">IF(INDEX(INDIRECT("ALL["&amp;ARTOMORO[#Headers]&amp;"]"),rowPointer2)="","",INDEX(INDIRECT("ALL["&amp;ARTOMORO[#Headers]&amp;"]"),rowPointer2))</f>
        <v/>
      </c>
      <c r="K390" s="6" t="str">
        <f ca="1">IF(INDEX(INDIRECT("ALL["&amp;ARTOMORO[#Headers]&amp;"]"),rowPointer2)="","",INDEX(INDIRECT("ALL["&amp;ARTOMORO[#Headers]&amp;"]"),rowPointer2))</f>
        <v/>
      </c>
      <c r="L390" s="6" t="str">
        <f ca="1">IF(INDEX(INDIRECT("ALL["&amp;ARTOMORO[#Headers]&amp;"]"),rowPointer2)="","",INDEX(INDIRECT("ALL["&amp;ARTOMORO[#Headers]&amp;"]"),rowPointer2))</f>
        <v>CUTTER L-500 JK</v>
      </c>
      <c r="M390" s="6">
        <f ca="1">IF(INDEX(INDIRECT("ALL["&amp;ARTOMORO[#Headers]&amp;"]"),rowPointer2)="","",INDEX(INDIRECT("ALL["&amp;ARTOMORO[#Headers]&amp;"]"),rowPointer2))</f>
        <v>2</v>
      </c>
      <c r="N390" s="6">
        <f ca="1">IF(INDEX(INDIRECT("ALL["&amp;ARTOMORO[#Headers]&amp;"]"),rowPointer2)="","",INDEX(INDIRECT("ALL["&amp;ARTOMORO[#Headers]&amp;"]"),rowPointer2))</f>
        <v>48</v>
      </c>
      <c r="O390" s="6" t="str">
        <f ca="1">IF(INDEX(INDIRECT("ALL["&amp;ARTOMORO[#Headers]&amp;"]"),rowPointer2)="","",INDEX(INDIRECT("ALL["&amp;ARTOMORO[#Headers]&amp;"]"),rowPointer2))</f>
        <v>DZ</v>
      </c>
      <c r="P390" s="3">
        <f ca="1">IF(INDEX(INDIRECT("ALL["&amp;ARTOMORO[#Headers]&amp;"]"),rowPointer2)="","",INDEX(INDIRECT("ALL["&amp;ARTOMORO[#Headers]&amp;"]"),rowPointer2))</f>
        <v>162000</v>
      </c>
      <c r="Q390" s="3" t="str">
        <f ca="1">IF(INDEX(INDIRECT("ALL["&amp;ARTOMORO[#Headers]&amp;"]"),rowPointer2)="","",INDEX(INDIRECT("ALL["&amp;ARTOMORO[#Headers]&amp;"]"),rowPointer2))</f>
        <v/>
      </c>
      <c r="R390" s="6" t="str">
        <f ca="1">IF(INDEX(INDIRECT("ALL["&amp;ARTOMORO[#Headers]&amp;"]"),rowPointer2)="","",INDEX(INDIRECT("ALL["&amp;ARTOMORO[#Headers]&amp;"]"),rowPointer2))</f>
        <v>24 DZ</v>
      </c>
      <c r="S390" s="4">
        <f ca="1">IF(INDEX(INDIRECT("ALL["&amp;ARTOMORO[#Headers]&amp;"]"),rowPointer2)="","",INDEX(INDIRECT("ALL["&amp;ARTOMORO[#Headers]&amp;"]"),rowPointer2))</f>
        <v>0.125</v>
      </c>
      <c r="T390" s="4">
        <f ca="1">IF(INDEX(INDIRECT("ALL["&amp;ARTOMORO[#Headers]&amp;"]"),rowPointer2)="","",INDEX(INDIRECT("ALL["&amp;ARTOMORO[#Headers]&amp;"]"),rowPointer2))</f>
        <v>0.05</v>
      </c>
      <c r="U390" s="3" t="str">
        <f ca="1">IF(INDEX(INDIRECT("ALL["&amp;ARTOMORO[#Headers]&amp;"]"),rowPointer2)="","",INDEX(INDIRECT("ALL["&amp;ARTOMORO[#Headers]&amp;"]"),rowPointer2))</f>
        <v/>
      </c>
      <c r="V390" s="6" t="str">
        <f ca="1">IF(INDEX(INDIRECT("ALL["&amp;ARTOMORO[#Headers]&amp;"]"),rowPointer2)="","",INDEX(INDIRECT("ALL["&amp;ARTOMORO[#Headers]&amp;"]"),rowPointer2))</f>
        <v/>
      </c>
    </row>
    <row r="391" spans="1:22" x14ac:dyDescent="0.25">
      <c r="A391" s="7">
        <v>641</v>
      </c>
      <c r="C391" t="str">
        <f ca="1">INDEX(INDIRECT("ALL["&amp;ARTOMORO[#Headers]&amp;"]"),rowPointer2)</f>
        <v/>
      </c>
      <c r="D391" s="2">
        <f ca="1">INDEX(INDIRECT("ALL["&amp;ARTOMORO[#Headers]&amp;"]"),rowPointer2)</f>
        <v>44950</v>
      </c>
      <c r="E391" s="2" t="str">
        <f ca="1">IF(ARTOMORO[[#This Row],[TGL MASUK_H]]&gt;D390,ARTOMORO[[#This Row],[TGL MASUK_H]],IF(ARTOMORO[[#This Row],[ID]]=42,ARTOMORO[[#This Row],[TGL MASUK_H]],""))</f>
        <v/>
      </c>
      <c r="F391" s="6" t="str">
        <f ca="1">IF(INDEX(INDIRECT("ALL["&amp;ARTOMORO[#Headers]&amp;"]"),rowPointer2)="","",INDEX(INDIRECT("ALL["&amp;ARTOMORO[#Headers]&amp;"]"),rowPointer2))</f>
        <v/>
      </c>
      <c r="G391" s="6" t="str">
        <f ca="1">IF(INDEX(INDIRECT("ALL["&amp;ARTOMORO[#Headers]&amp;"]"),rowPointer2)="","",INDEX(INDIRECT("ALL["&amp;ARTOMORO[#Headers]&amp;"]"),rowPointer2))</f>
        <v/>
      </c>
      <c r="H391" s="6" t="str">
        <f ca="1">IF(INDEX(INDIRECT("ALL["&amp;ARTOMORO[#Headers]&amp;"]"),rowPointer2)="","",INDEX(INDIRECT("ALL["&amp;ARTOMORO[#Headers]&amp;"]"),rowPointer2))</f>
        <v/>
      </c>
      <c r="I391" s="6" t="str">
        <f ca="1">IF(INDEX(INDIRECT("ALL["&amp;ARTOMORO[#Headers]&amp;"]"),rowPointer2)="","",INDEX(INDIRECT("ALL["&amp;ARTOMORO[#Headers]&amp;"]"),rowPointer2))</f>
        <v/>
      </c>
      <c r="J391" s="2" t="str">
        <f ca="1">IF(INDEX(INDIRECT("ALL["&amp;ARTOMORO[#Headers]&amp;"]"),rowPointer2)="","",INDEX(INDIRECT("ALL["&amp;ARTOMORO[#Headers]&amp;"]"),rowPointer2))</f>
        <v/>
      </c>
      <c r="K391" s="6" t="str">
        <f ca="1">IF(INDEX(INDIRECT("ALL["&amp;ARTOMORO[#Headers]&amp;"]"),rowPointer2)="","",INDEX(INDIRECT("ALL["&amp;ARTOMORO[#Headers]&amp;"]"),rowPointer2))</f>
        <v/>
      </c>
      <c r="L391" s="6" t="str">
        <f ca="1">IF(INDEX(INDIRECT("ALL["&amp;ARTOMORO[#Headers]&amp;"]"),rowPointer2)="","",INDEX(INDIRECT("ALL["&amp;ARTOMORO[#Headers]&amp;"]"),rowPointer2))</f>
        <v>CUTTER BLADE L-150 AM (L) JK</v>
      </c>
      <c r="M391" s="6" t="str">
        <f ca="1">IF(INDEX(INDIRECT("ALL["&amp;ARTOMORO[#Headers]&amp;"]"),rowPointer2)="","",INDEX(INDIRECT("ALL["&amp;ARTOMORO[#Headers]&amp;"]"),rowPointer2))</f>
        <v/>
      </c>
      <c r="N391" s="6">
        <f ca="1">IF(INDEX(INDIRECT("ALL["&amp;ARTOMORO[#Headers]&amp;"]"),rowPointer2)="","",INDEX(INDIRECT("ALL["&amp;ARTOMORO[#Headers]&amp;"]"),rowPointer2))</f>
        <v>48</v>
      </c>
      <c r="O391" s="6" t="str">
        <f ca="1">IF(INDEX(INDIRECT("ALL["&amp;ARTOMORO[#Headers]&amp;"]"),rowPointer2)="","",INDEX(INDIRECT("ALL["&amp;ARTOMORO[#Headers]&amp;"]"),rowPointer2))</f>
        <v>DZ</v>
      </c>
      <c r="P391" s="3" t="str">
        <f ca="1">IF(INDEX(INDIRECT("ALL["&amp;ARTOMORO[#Headers]&amp;"]"),rowPointer2)="","",INDEX(INDIRECT("ALL["&amp;ARTOMORO[#Headers]&amp;"]"),rowPointer2))</f>
        <v/>
      </c>
      <c r="Q391" s="3" t="str">
        <f ca="1">IF(INDEX(INDIRECT("ALL["&amp;ARTOMORO[#Headers]&amp;"]"),rowPointer2)="","",INDEX(INDIRECT("ALL["&amp;ARTOMORO[#Headers]&amp;"]"),rowPointer2))</f>
        <v/>
      </c>
      <c r="R391" s="6" t="str">
        <f ca="1">IF(INDEX(INDIRECT("ALL["&amp;ARTOMORO[#Headers]&amp;"]"),rowPointer2)="","",INDEX(INDIRECT("ALL["&amp;ARTOMORO[#Headers]&amp;"]"),rowPointer2))</f>
        <v>40 DZ</v>
      </c>
      <c r="S391" s="4" t="str">
        <f ca="1">IF(INDEX(INDIRECT("ALL["&amp;ARTOMORO[#Headers]&amp;"]"),rowPointer2)="","",INDEX(INDIRECT("ALL["&amp;ARTOMORO[#Headers]&amp;"]"),rowPointer2))</f>
        <v/>
      </c>
      <c r="T391" s="4" t="str">
        <f ca="1">IF(INDEX(INDIRECT("ALL["&amp;ARTOMORO[#Headers]&amp;"]"),rowPointer2)="","",INDEX(INDIRECT("ALL["&amp;ARTOMORO[#Headers]&amp;"]"),rowPointer2))</f>
        <v/>
      </c>
      <c r="U391" s="3" t="str">
        <f ca="1">IF(INDEX(INDIRECT("ALL["&amp;ARTOMORO[#Headers]&amp;"]"),rowPointer2)="","",INDEX(INDIRECT("ALL["&amp;ARTOMORO[#Headers]&amp;"]"),rowPointer2))</f>
        <v/>
      </c>
      <c r="V391" s="6" t="str">
        <f ca="1">IF(INDEX(INDIRECT("ALL["&amp;ARTOMORO[#Headers]&amp;"]"),rowPointer2)="","",INDEX(INDIRECT("ALL["&amp;ARTOMORO[#Headers]&amp;"]"),rowPointer2))</f>
        <v>BONUS CUTTER L-500 JK</v>
      </c>
    </row>
    <row r="392" spans="1:22" x14ac:dyDescent="0.25">
      <c r="A392" s="7">
        <v>642</v>
      </c>
      <c r="C392" t="str">
        <f ca="1">INDEX(INDIRECT("ALL["&amp;ARTOMORO[#Headers]&amp;"]"),rowPointer2)</f>
        <v/>
      </c>
      <c r="D392" s="2">
        <f ca="1">INDEX(INDIRECT("ALL["&amp;ARTOMORO[#Headers]&amp;"]"),rowPointer2)</f>
        <v>44950</v>
      </c>
      <c r="E392" s="2" t="str">
        <f ca="1">IF(ARTOMORO[[#This Row],[TGL MASUK_H]]&gt;D391,ARTOMORO[[#This Row],[TGL MASUK_H]],IF(ARTOMORO[[#This Row],[ID]]=42,ARTOMORO[[#This Row],[TGL MASUK_H]],""))</f>
        <v/>
      </c>
      <c r="F392" s="6" t="str">
        <f ca="1">IF(INDEX(INDIRECT("ALL["&amp;ARTOMORO[#Headers]&amp;"]"),rowPointer2)="","",INDEX(INDIRECT("ALL["&amp;ARTOMORO[#Headers]&amp;"]"),rowPointer2))</f>
        <v/>
      </c>
      <c r="G392" s="6" t="str">
        <f ca="1">IF(INDEX(INDIRECT("ALL["&amp;ARTOMORO[#Headers]&amp;"]"),rowPointer2)="","",INDEX(INDIRECT("ALL["&amp;ARTOMORO[#Headers]&amp;"]"),rowPointer2))</f>
        <v/>
      </c>
      <c r="H392" s="6" t="str">
        <f ca="1">IF(INDEX(INDIRECT("ALL["&amp;ARTOMORO[#Headers]&amp;"]"),rowPointer2)="","",INDEX(INDIRECT("ALL["&amp;ARTOMORO[#Headers]&amp;"]"),rowPointer2))</f>
        <v/>
      </c>
      <c r="I392" s="6" t="str">
        <f ca="1">IF(INDEX(INDIRECT("ALL["&amp;ARTOMORO[#Headers]&amp;"]"),rowPointer2)="","",INDEX(INDIRECT("ALL["&amp;ARTOMORO[#Headers]&amp;"]"),rowPointer2))</f>
        <v/>
      </c>
      <c r="J392" s="2" t="str">
        <f ca="1">IF(INDEX(INDIRECT("ALL["&amp;ARTOMORO[#Headers]&amp;"]"),rowPointer2)="","",INDEX(INDIRECT("ALL["&amp;ARTOMORO[#Headers]&amp;"]"),rowPointer2))</f>
        <v/>
      </c>
      <c r="K392" s="6" t="str">
        <f ca="1">IF(INDEX(INDIRECT("ALL["&amp;ARTOMORO[#Headers]&amp;"]"),rowPointer2)="","",INDEX(INDIRECT("ALL["&amp;ARTOMORO[#Headers]&amp;"]"),rowPointer2))</f>
        <v/>
      </c>
      <c r="L392" s="6" t="str">
        <f ca="1">IF(INDEX(INDIRECT("ALL["&amp;ARTOMORO[#Headers]&amp;"]"),rowPointer2)="","",INDEX(INDIRECT("ALL["&amp;ARTOMORO[#Headers]&amp;"]"),rowPointer2))</f>
        <v>CORRECTION FLUID JK-101 JK</v>
      </c>
      <c r="M392" s="6">
        <f ca="1">IF(INDEX(INDIRECT("ALL["&amp;ARTOMORO[#Headers]&amp;"]"),rowPointer2)="","",INDEX(INDIRECT("ALL["&amp;ARTOMORO[#Headers]&amp;"]"),rowPointer2))</f>
        <v>2</v>
      </c>
      <c r="N392" s="6">
        <f ca="1">IF(INDEX(INDIRECT("ALL["&amp;ARTOMORO[#Headers]&amp;"]"),rowPointer2)="","",INDEX(INDIRECT("ALL["&amp;ARTOMORO[#Headers]&amp;"]"),rowPointer2))</f>
        <v>96</v>
      </c>
      <c r="O392" s="6" t="str">
        <f ca="1">IF(INDEX(INDIRECT("ALL["&amp;ARTOMORO[#Headers]&amp;"]"),rowPointer2)="","",INDEX(INDIRECT("ALL["&amp;ARTOMORO[#Headers]&amp;"]"),rowPointer2))</f>
        <v>DZ</v>
      </c>
      <c r="P392" s="3">
        <f ca="1">IF(INDEX(INDIRECT("ALL["&amp;ARTOMORO[#Headers]&amp;"]"),rowPointer2)="","",INDEX(INDIRECT("ALL["&amp;ARTOMORO[#Headers]&amp;"]"),rowPointer2))</f>
        <v>36000</v>
      </c>
      <c r="Q392" s="3" t="str">
        <f ca="1">IF(INDEX(INDIRECT("ALL["&amp;ARTOMORO[#Headers]&amp;"]"),rowPointer2)="","",INDEX(INDIRECT("ALL["&amp;ARTOMORO[#Headers]&amp;"]"),rowPointer2))</f>
        <v/>
      </c>
      <c r="R392" s="6" t="str">
        <f ca="1">IF(INDEX(INDIRECT("ALL["&amp;ARTOMORO[#Headers]&amp;"]"),rowPointer2)="","",INDEX(INDIRECT("ALL["&amp;ARTOMORO[#Headers]&amp;"]"),rowPointer2))</f>
        <v>48 DZ</v>
      </c>
      <c r="S392" s="4">
        <f ca="1">IF(INDEX(INDIRECT("ALL["&amp;ARTOMORO[#Headers]&amp;"]"),rowPointer2)="","",INDEX(INDIRECT("ALL["&amp;ARTOMORO[#Headers]&amp;"]"),rowPointer2))</f>
        <v>0.125</v>
      </c>
      <c r="T392" s="4">
        <f ca="1">IF(INDEX(INDIRECT("ALL["&amp;ARTOMORO[#Headers]&amp;"]"),rowPointer2)="","",INDEX(INDIRECT("ALL["&amp;ARTOMORO[#Headers]&amp;"]"),rowPointer2))</f>
        <v>0.05</v>
      </c>
      <c r="U392" s="3" t="str">
        <f ca="1">IF(INDEX(INDIRECT("ALL["&amp;ARTOMORO[#Headers]&amp;"]"),rowPointer2)="","",INDEX(INDIRECT("ALL["&amp;ARTOMORO[#Headers]&amp;"]"),rowPointer2))</f>
        <v/>
      </c>
      <c r="V392" s="6" t="str">
        <f ca="1">IF(INDEX(INDIRECT("ALL["&amp;ARTOMORO[#Headers]&amp;"]"),rowPointer2)="","",INDEX(INDIRECT("ALL["&amp;ARTOMORO[#Headers]&amp;"]"),rowPointer2))</f>
        <v/>
      </c>
    </row>
    <row r="393" spans="1:22" x14ac:dyDescent="0.25">
      <c r="A393" s="7">
        <v>643</v>
      </c>
      <c r="C393" t="str">
        <f ca="1">INDEX(INDIRECT("ALL["&amp;ARTOMORO[#Headers]&amp;"]"),rowPointer2)</f>
        <v/>
      </c>
      <c r="D393" s="2">
        <f ca="1">INDEX(INDIRECT("ALL["&amp;ARTOMORO[#Headers]&amp;"]"),rowPointer2)</f>
        <v>44950</v>
      </c>
      <c r="E393" s="2" t="str">
        <f ca="1">IF(ARTOMORO[[#This Row],[TGL MASUK_H]]&gt;D392,ARTOMORO[[#This Row],[TGL MASUK_H]],IF(ARTOMORO[[#This Row],[ID]]=42,ARTOMORO[[#This Row],[TGL MASUK_H]],""))</f>
        <v/>
      </c>
      <c r="F393" s="6" t="str">
        <f ca="1">IF(INDEX(INDIRECT("ALL["&amp;ARTOMORO[#Headers]&amp;"]"),rowPointer2)="","",INDEX(INDIRECT("ALL["&amp;ARTOMORO[#Headers]&amp;"]"),rowPointer2))</f>
        <v/>
      </c>
      <c r="G393" s="6" t="str">
        <f ca="1">IF(INDEX(INDIRECT("ALL["&amp;ARTOMORO[#Headers]&amp;"]"),rowPointer2)="","",INDEX(INDIRECT("ALL["&amp;ARTOMORO[#Headers]&amp;"]"),rowPointer2))</f>
        <v/>
      </c>
      <c r="H393" s="6" t="str">
        <f ca="1">IF(INDEX(INDIRECT("ALL["&amp;ARTOMORO[#Headers]&amp;"]"),rowPointer2)="","",INDEX(INDIRECT("ALL["&amp;ARTOMORO[#Headers]&amp;"]"),rowPointer2))</f>
        <v/>
      </c>
      <c r="I393" s="6" t="str">
        <f ca="1">IF(INDEX(INDIRECT("ALL["&amp;ARTOMORO[#Headers]&amp;"]"),rowPointer2)="","",INDEX(INDIRECT("ALL["&amp;ARTOMORO[#Headers]&amp;"]"),rowPointer2))</f>
        <v/>
      </c>
      <c r="J393" s="2" t="str">
        <f ca="1">IF(INDEX(INDIRECT("ALL["&amp;ARTOMORO[#Headers]&amp;"]"),rowPointer2)="","",INDEX(INDIRECT("ALL["&amp;ARTOMORO[#Headers]&amp;"]"),rowPointer2))</f>
        <v/>
      </c>
      <c r="K393" s="6" t="str">
        <f ca="1">IF(INDEX(INDIRECT("ALL["&amp;ARTOMORO[#Headers]&amp;"]"),rowPointer2)="","",INDEX(INDIRECT("ALL["&amp;ARTOMORO[#Headers]&amp;"]"),rowPointer2))</f>
        <v/>
      </c>
      <c r="L393" s="6" t="str">
        <f ca="1">IF(INDEX(INDIRECT("ALL["&amp;ARTOMORO[#Headers]&amp;"]"),rowPointer2)="","",INDEX(INDIRECT("ALL["&amp;ARTOMORO[#Headers]&amp;"]"),rowPointer2))</f>
        <v>PERMANENT MARKER PM-34 BLACK JK</v>
      </c>
      <c r="M393" s="6" t="str">
        <f ca="1">IF(INDEX(INDIRECT("ALL["&amp;ARTOMORO[#Headers]&amp;"]"),rowPointer2)="","",INDEX(INDIRECT("ALL["&amp;ARTOMORO[#Headers]&amp;"]"),rowPointer2))</f>
        <v/>
      </c>
      <c r="N393" s="6">
        <f ca="1">IF(INDEX(INDIRECT("ALL["&amp;ARTOMORO[#Headers]&amp;"]"),rowPointer2)="","",INDEX(INDIRECT("ALL["&amp;ARTOMORO[#Headers]&amp;"]"),rowPointer2))</f>
        <v>24</v>
      </c>
      <c r="O393" s="6" t="str">
        <f ca="1">IF(INDEX(INDIRECT("ALL["&amp;ARTOMORO[#Headers]&amp;"]"),rowPointer2)="","",INDEX(INDIRECT("ALL["&amp;ARTOMORO[#Headers]&amp;"]"),rowPointer2))</f>
        <v>PCS</v>
      </c>
      <c r="P393" s="3">
        <f ca="1">IF(INDEX(INDIRECT("ALL["&amp;ARTOMORO[#Headers]&amp;"]"),rowPointer2)="","",INDEX(INDIRECT("ALL["&amp;ARTOMORO[#Headers]&amp;"]"),rowPointer2))</f>
        <v>2350</v>
      </c>
      <c r="Q393" s="3" t="str">
        <f ca="1">IF(INDEX(INDIRECT("ALL["&amp;ARTOMORO[#Headers]&amp;"]"),rowPointer2)="","",INDEX(INDIRECT("ALL["&amp;ARTOMORO[#Headers]&amp;"]"),rowPointer2))</f>
        <v/>
      </c>
      <c r="R393" s="6" t="str">
        <f ca="1">IF(INDEX(INDIRECT("ALL["&amp;ARTOMORO[#Headers]&amp;"]"),rowPointer2)="","",INDEX(INDIRECT("ALL["&amp;ARTOMORO[#Headers]&amp;"]"),rowPointer2))</f>
        <v>48 BOX X 12 PCS</v>
      </c>
      <c r="S393" s="4">
        <f ca="1">IF(INDEX(INDIRECT("ALL["&amp;ARTOMORO[#Headers]&amp;"]"),rowPointer2)="","",INDEX(INDIRECT("ALL["&amp;ARTOMORO[#Headers]&amp;"]"),rowPointer2))</f>
        <v>0.1</v>
      </c>
      <c r="T393" s="4">
        <f ca="1">IF(INDEX(INDIRECT("ALL["&amp;ARTOMORO[#Headers]&amp;"]"),rowPointer2)="","",INDEX(INDIRECT("ALL["&amp;ARTOMORO[#Headers]&amp;"]"),rowPointer2))</f>
        <v>0.05</v>
      </c>
      <c r="U393" s="3">
        <f ca="1">IF(INDEX(INDIRECT("ALL["&amp;ARTOMORO[#Headers]&amp;"]"),rowPointer2)="","",INDEX(INDIRECT("ALL["&amp;ARTOMORO[#Headers]&amp;"]"),rowPointer2))</f>
        <v>48222</v>
      </c>
      <c r="V393" s="6" t="str">
        <f ca="1">IF(INDEX(INDIRECT("ALL["&amp;ARTOMORO[#Headers]&amp;"]"),rowPointer2)="","",INDEX(INDIRECT("ALL["&amp;ARTOMORO[#Headers]&amp;"]"),rowPointer2))</f>
        <v>BONUS CORR FLUID JK-101</v>
      </c>
    </row>
    <row r="394" spans="1:22" x14ac:dyDescent="0.25">
      <c r="A394" s="7">
        <v>644</v>
      </c>
      <c r="C394" t="str">
        <f ca="1">INDEX(INDIRECT("ALL["&amp;ARTOMORO[#Headers]&amp;"]"),rowPointer2)</f>
        <v/>
      </c>
      <c r="D394" s="2">
        <f ca="1">INDEX(INDIRECT("ALL["&amp;ARTOMORO[#Headers]&amp;"]"),rowPointer2)</f>
        <v>44950</v>
      </c>
      <c r="E394" s="2" t="str">
        <f ca="1">IF(ARTOMORO[[#This Row],[TGL MASUK_H]]&gt;D393,ARTOMORO[[#This Row],[TGL MASUK_H]],IF(ARTOMORO[[#This Row],[ID]]=42,ARTOMORO[[#This Row],[TGL MASUK_H]],""))</f>
        <v/>
      </c>
      <c r="F394" s="6" t="str">
        <f ca="1">IF(INDEX(INDIRECT("ALL["&amp;ARTOMORO[#Headers]&amp;"]"),rowPointer2)="","",INDEX(INDIRECT("ALL["&amp;ARTOMORO[#Headers]&amp;"]"),rowPointer2))</f>
        <v/>
      </c>
      <c r="G394" s="6" t="str">
        <f ca="1">IF(INDEX(INDIRECT("ALL["&amp;ARTOMORO[#Headers]&amp;"]"),rowPointer2)="","",INDEX(INDIRECT("ALL["&amp;ARTOMORO[#Headers]&amp;"]"),rowPointer2))</f>
        <v/>
      </c>
      <c r="H394" s="6" t="str">
        <f ca="1">IF(INDEX(INDIRECT("ALL["&amp;ARTOMORO[#Headers]&amp;"]"),rowPointer2)="","",INDEX(INDIRECT("ALL["&amp;ARTOMORO[#Headers]&amp;"]"),rowPointer2))</f>
        <v/>
      </c>
      <c r="I394" s="6" t="str">
        <f ca="1">IF(INDEX(INDIRECT("ALL["&amp;ARTOMORO[#Headers]&amp;"]"),rowPointer2)="","",INDEX(INDIRECT("ALL["&amp;ARTOMORO[#Headers]&amp;"]"),rowPointer2))</f>
        <v/>
      </c>
      <c r="J394" s="2" t="str">
        <f ca="1">IF(INDEX(INDIRECT("ALL["&amp;ARTOMORO[#Headers]&amp;"]"),rowPointer2)="","",INDEX(INDIRECT("ALL["&amp;ARTOMORO[#Headers]&amp;"]"),rowPointer2))</f>
        <v/>
      </c>
      <c r="K394" s="6" t="str">
        <f ca="1">IF(INDEX(INDIRECT("ALL["&amp;ARTOMORO[#Headers]&amp;"]"),rowPointer2)="","",INDEX(INDIRECT("ALL["&amp;ARTOMORO[#Headers]&amp;"]"),rowPointer2))</f>
        <v/>
      </c>
      <c r="L394" s="6" t="str">
        <f ca="1">IF(INDEX(INDIRECT("ALL["&amp;ARTOMORO[#Headers]&amp;"]"),rowPointer2)="","",INDEX(INDIRECT("ALL["&amp;ARTOMORO[#Headers]&amp;"]"),rowPointer2))</f>
        <v/>
      </c>
      <c r="M394" s="6" t="str">
        <f ca="1">IF(INDEX(INDIRECT("ALL["&amp;ARTOMORO[#Headers]&amp;"]"),rowPointer2)="","",INDEX(INDIRECT("ALL["&amp;ARTOMORO[#Headers]&amp;"]"),rowPointer2))</f>
        <v/>
      </c>
      <c r="N394" s="6" t="str">
        <f ca="1">IF(INDEX(INDIRECT("ALL["&amp;ARTOMORO[#Headers]&amp;"]"),rowPointer2)="","",INDEX(INDIRECT("ALL["&amp;ARTOMORO[#Headers]&amp;"]"),rowPointer2))</f>
        <v/>
      </c>
      <c r="O394" s="6" t="str">
        <f ca="1">IF(INDEX(INDIRECT("ALL["&amp;ARTOMORO[#Headers]&amp;"]"),rowPointer2)="","",INDEX(INDIRECT("ALL["&amp;ARTOMORO[#Headers]&amp;"]"),rowPointer2))</f>
        <v/>
      </c>
      <c r="P394" s="3" t="str">
        <f ca="1">IF(INDEX(INDIRECT("ALL["&amp;ARTOMORO[#Headers]&amp;"]"),rowPointer2)="","",INDEX(INDIRECT("ALL["&amp;ARTOMORO[#Headers]&amp;"]"),rowPointer2))</f>
        <v/>
      </c>
      <c r="Q394" s="3" t="str">
        <f ca="1">IF(INDEX(INDIRECT("ALL["&amp;ARTOMORO[#Headers]&amp;"]"),rowPointer2)="","",INDEX(INDIRECT("ALL["&amp;ARTOMORO[#Headers]&amp;"]"),rowPointer2))</f>
        <v/>
      </c>
      <c r="R394" s="6" t="str">
        <f ca="1">IF(INDEX(INDIRECT("ALL["&amp;ARTOMORO[#Headers]&amp;"]"),rowPointer2)="","",INDEX(INDIRECT("ALL["&amp;ARTOMORO[#Headers]&amp;"]"),rowPointer2))</f>
        <v/>
      </c>
      <c r="S394" s="4" t="str">
        <f ca="1">IF(INDEX(INDIRECT("ALL["&amp;ARTOMORO[#Headers]&amp;"]"),rowPointer2)="","",INDEX(INDIRECT("ALL["&amp;ARTOMORO[#Headers]&amp;"]"),rowPointer2))</f>
        <v/>
      </c>
      <c r="T394" s="4" t="str">
        <f ca="1">IF(INDEX(INDIRECT("ALL["&amp;ARTOMORO[#Headers]&amp;"]"),rowPointer2)="","",INDEX(INDIRECT("ALL["&amp;ARTOMORO[#Headers]&amp;"]"),rowPointer2))</f>
        <v/>
      </c>
      <c r="U394" s="3" t="str">
        <f ca="1">IF(INDEX(INDIRECT("ALL["&amp;ARTOMORO[#Headers]&amp;"]"),rowPointer2)="","",INDEX(INDIRECT("ALL["&amp;ARTOMORO[#Headers]&amp;"]"),rowPointer2))</f>
        <v/>
      </c>
      <c r="V394" s="6" t="str">
        <f ca="1">IF(INDEX(INDIRECT("ALL["&amp;ARTOMORO[#Headers]&amp;"]"),rowPointer2)="","",INDEX(INDIRECT("ALL["&amp;ARTOMORO[#Headers]&amp;"]"),rowPointer2))</f>
        <v/>
      </c>
    </row>
    <row r="395" spans="1:22" x14ac:dyDescent="0.25">
      <c r="A395" s="7">
        <v>645</v>
      </c>
      <c r="C395">
        <f ca="1">INDEX(INDIRECT("ALL["&amp;ARTOMORO[#Headers]&amp;"]"),rowPointer2)</f>
        <v>645</v>
      </c>
      <c r="D395" s="2">
        <f ca="1">INDEX(INDIRECT("ALL["&amp;ARTOMORO[#Headers]&amp;"]"),rowPointer2)</f>
        <v>44950</v>
      </c>
      <c r="E395" s="2" t="str">
        <f ca="1">IF(ARTOMORO[[#This Row],[TGL MASUK_H]]&gt;D394,ARTOMORO[[#This Row],[TGL MASUK_H]],IF(ARTOMORO[[#This Row],[ID]]=42,ARTOMORO[[#This Row],[TGL MASUK_H]],""))</f>
        <v/>
      </c>
      <c r="F395" s="6" t="str">
        <f ca="1">IF(INDEX(INDIRECT("ALL["&amp;ARTOMORO[#Headers]&amp;"]"),rowPointer2)="","",INDEX(INDIRECT("ALL["&amp;ARTOMORO[#Headers]&amp;"]"),rowPointer2))</f>
        <v>ATALI MAKMUR</v>
      </c>
      <c r="G395" s="6" t="str">
        <f ca="1">IF(INDEX(INDIRECT("ALL["&amp;ARTOMORO[#Headers]&amp;"]"),rowPointer2)="","",INDEX(INDIRECT("ALL["&amp;ARTOMORO[#Headers]&amp;"]"),rowPointer2))</f>
        <v>ARTO MORO</v>
      </c>
      <c r="H395" s="6" t="str">
        <f ca="1">IF(INDEX(INDIRECT("ALL["&amp;ARTOMORO[#Headers]&amp;"]"),rowPointer2)="","",INDEX(INDIRECT("ALL["&amp;ARTOMORO[#Headers]&amp;"]"),rowPointer2))</f>
        <v>SA230101237</v>
      </c>
      <c r="I395" s="6" t="str">
        <f ca="1">IF(INDEX(INDIRECT("ALL["&amp;ARTOMORO[#Headers]&amp;"]"),rowPointer2)="","",INDEX(INDIRECT("ALL["&amp;ARTOMORO[#Headers]&amp;"]"),rowPointer2))</f>
        <v/>
      </c>
      <c r="J395" s="2">
        <f ca="1">IF(INDEX(INDIRECT("ALL["&amp;ARTOMORO[#Headers]&amp;"]"),rowPointer2)="","",INDEX(INDIRECT("ALL["&amp;ARTOMORO[#Headers]&amp;"]"),rowPointer2))</f>
        <v>44946</v>
      </c>
      <c r="K395" s="6" t="str">
        <f ca="1">IF(INDEX(INDIRECT("ALL["&amp;ARTOMORO[#Headers]&amp;"]"),rowPointer2)="","",INDEX(INDIRECT("ALL["&amp;ARTOMORO[#Headers]&amp;"]"),rowPointer2))</f>
        <v/>
      </c>
      <c r="L395" s="6" t="str">
        <f ca="1">IF(INDEX(INDIRECT("ALL["&amp;ARTOMORO[#Headers]&amp;"]"),rowPointer2)="","",INDEX(INDIRECT("ALL["&amp;ARTOMORO[#Headers]&amp;"]"),rowPointer2))</f>
        <v>PENCIL P-88 2B JK</v>
      </c>
      <c r="M395" s="6">
        <f ca="1">IF(INDEX(INDIRECT("ALL["&amp;ARTOMORO[#Headers]&amp;"]"),rowPointer2)="","",INDEX(INDIRECT("ALL["&amp;ARTOMORO[#Headers]&amp;"]"),rowPointer2))</f>
        <v>2</v>
      </c>
      <c r="N395" s="6">
        <f ca="1">IF(INDEX(INDIRECT("ALL["&amp;ARTOMORO[#Headers]&amp;"]"),rowPointer2)="","",INDEX(INDIRECT("ALL["&amp;ARTOMORO[#Headers]&amp;"]"),rowPointer2))</f>
        <v>60</v>
      </c>
      <c r="O395" s="6" t="str">
        <f ca="1">IF(INDEX(INDIRECT("ALL["&amp;ARTOMORO[#Headers]&amp;"]"),rowPointer2)="","",INDEX(INDIRECT("ALL["&amp;ARTOMORO[#Headers]&amp;"]"),rowPointer2))</f>
        <v>GRS</v>
      </c>
      <c r="P395" s="3">
        <f ca="1">IF(INDEX(INDIRECT("ALL["&amp;ARTOMORO[#Headers]&amp;"]"),rowPointer2)="","",INDEX(INDIRECT("ALL["&amp;ARTOMORO[#Headers]&amp;"]"),rowPointer2))</f>
        <v>104400</v>
      </c>
      <c r="Q395" s="3" t="str">
        <f ca="1">IF(INDEX(INDIRECT("ALL["&amp;ARTOMORO[#Headers]&amp;"]"),rowPointer2)="","",INDEX(INDIRECT("ALL["&amp;ARTOMORO[#Headers]&amp;"]"),rowPointer2))</f>
        <v/>
      </c>
      <c r="R395" s="6" t="str">
        <f ca="1">IF(INDEX(INDIRECT("ALL["&amp;ARTOMORO[#Headers]&amp;"]"),rowPointer2)="","",INDEX(INDIRECT("ALL["&amp;ARTOMORO[#Headers]&amp;"]"),rowPointer2))</f>
        <v>30 GRS</v>
      </c>
      <c r="S395" s="4">
        <f ca="1">IF(INDEX(INDIRECT("ALL["&amp;ARTOMORO[#Headers]&amp;"]"),rowPointer2)="","",INDEX(INDIRECT("ALL["&amp;ARTOMORO[#Headers]&amp;"]"),rowPointer2))</f>
        <v>0.125</v>
      </c>
      <c r="T395" s="4">
        <f ca="1">IF(INDEX(INDIRECT("ALL["&amp;ARTOMORO[#Headers]&amp;"]"),rowPointer2)="","",INDEX(INDIRECT("ALL["&amp;ARTOMORO[#Headers]&amp;"]"),rowPointer2))</f>
        <v>0.05</v>
      </c>
      <c r="U395" s="3" t="str">
        <f ca="1">IF(INDEX(INDIRECT("ALL["&amp;ARTOMORO[#Headers]&amp;"]"),rowPointer2)="","",INDEX(INDIRECT("ALL["&amp;ARTOMORO[#Headers]&amp;"]"),rowPointer2))</f>
        <v/>
      </c>
      <c r="V395" s="6" t="str">
        <f ca="1">IF(INDEX(INDIRECT("ALL["&amp;ARTOMORO[#Headers]&amp;"]"),rowPointer2)="","",INDEX(INDIRECT("ALL["&amp;ARTOMORO[#Headers]&amp;"]"),rowPointer2))</f>
        <v/>
      </c>
    </row>
    <row r="396" spans="1:22" x14ac:dyDescent="0.25">
      <c r="A396" s="7">
        <v>646</v>
      </c>
      <c r="C396" t="str">
        <f ca="1">INDEX(INDIRECT("ALL["&amp;ARTOMORO[#Headers]&amp;"]"),rowPointer2)</f>
        <v/>
      </c>
      <c r="D396" s="2">
        <f ca="1">INDEX(INDIRECT("ALL["&amp;ARTOMORO[#Headers]&amp;"]"),rowPointer2)</f>
        <v>44950</v>
      </c>
      <c r="E396" s="2" t="str">
        <f ca="1">IF(ARTOMORO[[#This Row],[TGL MASUK_H]]&gt;D395,ARTOMORO[[#This Row],[TGL MASUK_H]],IF(ARTOMORO[[#This Row],[ID]]=42,ARTOMORO[[#This Row],[TGL MASUK_H]],""))</f>
        <v/>
      </c>
      <c r="F396" s="6" t="str">
        <f ca="1">IF(INDEX(INDIRECT("ALL["&amp;ARTOMORO[#Headers]&amp;"]"),rowPointer2)="","",INDEX(INDIRECT("ALL["&amp;ARTOMORO[#Headers]&amp;"]"),rowPointer2))</f>
        <v/>
      </c>
      <c r="G396" s="6" t="str">
        <f ca="1">IF(INDEX(INDIRECT("ALL["&amp;ARTOMORO[#Headers]&amp;"]"),rowPointer2)="","",INDEX(INDIRECT("ALL["&amp;ARTOMORO[#Headers]&amp;"]"),rowPointer2))</f>
        <v/>
      </c>
      <c r="H396" s="6" t="str">
        <f ca="1">IF(INDEX(INDIRECT("ALL["&amp;ARTOMORO[#Headers]&amp;"]"),rowPointer2)="","",INDEX(INDIRECT("ALL["&amp;ARTOMORO[#Headers]&amp;"]"),rowPointer2))</f>
        <v/>
      </c>
      <c r="I396" s="6" t="str">
        <f ca="1">IF(INDEX(INDIRECT("ALL["&amp;ARTOMORO[#Headers]&amp;"]"),rowPointer2)="","",INDEX(INDIRECT("ALL["&amp;ARTOMORO[#Headers]&amp;"]"),rowPointer2))</f>
        <v/>
      </c>
      <c r="J396" s="2" t="str">
        <f ca="1">IF(INDEX(INDIRECT("ALL["&amp;ARTOMORO[#Headers]&amp;"]"),rowPointer2)="","",INDEX(INDIRECT("ALL["&amp;ARTOMORO[#Headers]&amp;"]"),rowPointer2))</f>
        <v/>
      </c>
      <c r="K396" s="6" t="str">
        <f ca="1">IF(INDEX(INDIRECT("ALL["&amp;ARTOMORO[#Headers]&amp;"]"),rowPointer2)="","",INDEX(INDIRECT("ALL["&amp;ARTOMORO[#Headers]&amp;"]"),rowPointer2))</f>
        <v/>
      </c>
      <c r="L396" s="6" t="str">
        <f ca="1">IF(INDEX(INDIRECT("ALL["&amp;ARTOMORO[#Headers]&amp;"]"),rowPointer2)="","",INDEX(INDIRECT("ALL["&amp;ARTOMORO[#Headers]&amp;"]"),rowPointer2))</f>
        <v>BINDER A5-TSIM-M478 (IMAGINTN) JK - U</v>
      </c>
      <c r="M396" s="6">
        <f ca="1">IF(INDEX(INDIRECT("ALL["&amp;ARTOMORO[#Headers]&amp;"]"),rowPointer2)="","",INDEX(INDIRECT("ALL["&amp;ARTOMORO[#Headers]&amp;"]"),rowPointer2))</f>
        <v>1</v>
      </c>
      <c r="N396" s="6">
        <f ca="1">IF(INDEX(INDIRECT("ALL["&amp;ARTOMORO[#Headers]&amp;"]"),rowPointer2)="","",INDEX(INDIRECT("ALL["&amp;ARTOMORO[#Headers]&amp;"]"),rowPointer2))</f>
        <v>72</v>
      </c>
      <c r="O396" s="6" t="str">
        <f ca="1">IF(INDEX(INDIRECT("ALL["&amp;ARTOMORO[#Headers]&amp;"]"),rowPointer2)="","",INDEX(INDIRECT("ALL["&amp;ARTOMORO[#Headers]&amp;"]"),rowPointer2))</f>
        <v>PCS</v>
      </c>
      <c r="P396" s="3">
        <f ca="1">IF(INDEX(INDIRECT("ALL["&amp;ARTOMORO[#Headers]&amp;"]"),rowPointer2)="","",INDEX(INDIRECT("ALL["&amp;ARTOMORO[#Headers]&amp;"]"),rowPointer2))</f>
        <v>15800</v>
      </c>
      <c r="Q396" s="3" t="str">
        <f ca="1">IF(INDEX(INDIRECT("ALL["&amp;ARTOMORO[#Headers]&amp;"]"),rowPointer2)="","",INDEX(INDIRECT("ALL["&amp;ARTOMORO[#Headers]&amp;"]"),rowPointer2))</f>
        <v/>
      </c>
      <c r="R396" s="6" t="str">
        <f ca="1">IF(INDEX(INDIRECT("ALL["&amp;ARTOMORO[#Headers]&amp;"]"),rowPointer2)="","",INDEX(INDIRECT("ALL["&amp;ARTOMORO[#Headers]&amp;"]"),rowPointer2))</f>
        <v>72 PCS</v>
      </c>
      <c r="S396" s="4">
        <f ca="1">IF(INDEX(INDIRECT("ALL["&amp;ARTOMORO[#Headers]&amp;"]"),rowPointer2)="","",INDEX(INDIRECT("ALL["&amp;ARTOMORO[#Headers]&amp;"]"),rowPointer2))</f>
        <v>0.125</v>
      </c>
      <c r="T396" s="4">
        <f ca="1">IF(INDEX(INDIRECT("ALL["&amp;ARTOMORO[#Headers]&amp;"]"),rowPointer2)="","",INDEX(INDIRECT("ALL["&amp;ARTOMORO[#Headers]&amp;"]"),rowPointer2))</f>
        <v>0.05</v>
      </c>
      <c r="U396" s="3" t="str">
        <f ca="1">IF(INDEX(INDIRECT("ALL["&amp;ARTOMORO[#Headers]&amp;"]"),rowPointer2)="","",INDEX(INDIRECT("ALL["&amp;ARTOMORO[#Headers]&amp;"]"),rowPointer2))</f>
        <v/>
      </c>
      <c r="V396" s="6" t="str">
        <f ca="1">IF(INDEX(INDIRECT("ALL["&amp;ARTOMORO[#Headers]&amp;"]"),rowPointer2)="","",INDEX(INDIRECT("ALL["&amp;ARTOMORO[#Headers]&amp;"]"),rowPointer2))</f>
        <v/>
      </c>
    </row>
    <row r="397" spans="1:22" x14ac:dyDescent="0.25">
      <c r="A397" s="7">
        <v>647</v>
      </c>
      <c r="C397" t="str">
        <f ca="1">INDEX(INDIRECT("ALL["&amp;ARTOMORO[#Headers]&amp;"]"),rowPointer2)</f>
        <v/>
      </c>
      <c r="D397" s="2">
        <f ca="1">INDEX(INDIRECT("ALL["&amp;ARTOMORO[#Headers]&amp;"]"),rowPointer2)</f>
        <v>44950</v>
      </c>
      <c r="E397" s="2" t="str">
        <f ca="1">IF(ARTOMORO[[#This Row],[TGL MASUK_H]]&gt;D396,ARTOMORO[[#This Row],[TGL MASUK_H]],IF(ARTOMORO[[#This Row],[ID]]=42,ARTOMORO[[#This Row],[TGL MASUK_H]],""))</f>
        <v/>
      </c>
      <c r="F397" s="6" t="str">
        <f ca="1">IF(INDEX(INDIRECT("ALL["&amp;ARTOMORO[#Headers]&amp;"]"),rowPointer2)="","",INDEX(INDIRECT("ALL["&amp;ARTOMORO[#Headers]&amp;"]"),rowPointer2))</f>
        <v/>
      </c>
      <c r="G397" s="6" t="str">
        <f ca="1">IF(INDEX(INDIRECT("ALL["&amp;ARTOMORO[#Headers]&amp;"]"),rowPointer2)="","",INDEX(INDIRECT("ALL["&amp;ARTOMORO[#Headers]&amp;"]"),rowPointer2))</f>
        <v/>
      </c>
      <c r="H397" s="6" t="str">
        <f ca="1">IF(INDEX(INDIRECT("ALL["&amp;ARTOMORO[#Headers]&amp;"]"),rowPointer2)="","",INDEX(INDIRECT("ALL["&amp;ARTOMORO[#Headers]&amp;"]"),rowPointer2))</f>
        <v/>
      </c>
      <c r="I397" s="6" t="str">
        <f ca="1">IF(INDEX(INDIRECT("ALL["&amp;ARTOMORO[#Headers]&amp;"]"),rowPointer2)="","",INDEX(INDIRECT("ALL["&amp;ARTOMORO[#Headers]&amp;"]"),rowPointer2))</f>
        <v/>
      </c>
      <c r="J397" s="2" t="str">
        <f ca="1">IF(INDEX(INDIRECT("ALL["&amp;ARTOMORO[#Headers]&amp;"]"),rowPointer2)="","",INDEX(INDIRECT("ALL["&amp;ARTOMORO[#Headers]&amp;"]"),rowPointer2))</f>
        <v/>
      </c>
      <c r="K397" s="6" t="str">
        <f ca="1">IF(INDEX(INDIRECT("ALL["&amp;ARTOMORO[#Headers]&amp;"]"),rowPointer2)="","",INDEX(INDIRECT("ALL["&amp;ARTOMORO[#Headers]&amp;"]"),rowPointer2))</f>
        <v/>
      </c>
      <c r="L397" s="6" t="str">
        <f ca="1">IF(INDEX(INDIRECT("ALL["&amp;ARTOMORO[#Headers]&amp;"]"),rowPointer2)="","",INDEX(INDIRECT("ALL["&amp;ARTOMORO[#Headers]&amp;"]"),rowPointer2))</f>
        <v>BINDER A5-TSFC-M480 (FACULTY) JK - U</v>
      </c>
      <c r="M397" s="6">
        <f ca="1">IF(INDEX(INDIRECT("ALL["&amp;ARTOMORO[#Headers]&amp;"]"),rowPointer2)="","",INDEX(INDIRECT("ALL["&amp;ARTOMORO[#Headers]&amp;"]"),rowPointer2))</f>
        <v>1</v>
      </c>
      <c r="N397" s="6">
        <f ca="1">IF(INDEX(INDIRECT("ALL["&amp;ARTOMORO[#Headers]&amp;"]"),rowPointer2)="","",INDEX(INDIRECT("ALL["&amp;ARTOMORO[#Headers]&amp;"]"),rowPointer2))</f>
        <v>72</v>
      </c>
      <c r="O397" s="6" t="str">
        <f ca="1">IF(INDEX(INDIRECT("ALL["&amp;ARTOMORO[#Headers]&amp;"]"),rowPointer2)="","",INDEX(INDIRECT("ALL["&amp;ARTOMORO[#Headers]&amp;"]"),rowPointer2))</f>
        <v>PCS</v>
      </c>
      <c r="P397" s="3">
        <f ca="1">IF(INDEX(INDIRECT("ALL["&amp;ARTOMORO[#Headers]&amp;"]"),rowPointer2)="","",INDEX(INDIRECT("ALL["&amp;ARTOMORO[#Headers]&amp;"]"),rowPointer2))</f>
        <v>15800</v>
      </c>
      <c r="Q397" s="3" t="str">
        <f ca="1">IF(INDEX(INDIRECT("ALL["&amp;ARTOMORO[#Headers]&amp;"]"),rowPointer2)="","",INDEX(INDIRECT("ALL["&amp;ARTOMORO[#Headers]&amp;"]"),rowPointer2))</f>
        <v/>
      </c>
      <c r="R397" s="6" t="str">
        <f ca="1">IF(INDEX(INDIRECT("ALL["&amp;ARTOMORO[#Headers]&amp;"]"),rowPointer2)="","",INDEX(INDIRECT("ALL["&amp;ARTOMORO[#Headers]&amp;"]"),rowPointer2))</f>
        <v>72 PCS</v>
      </c>
      <c r="S397" s="4">
        <f ca="1">IF(INDEX(INDIRECT("ALL["&amp;ARTOMORO[#Headers]&amp;"]"),rowPointer2)="","",INDEX(INDIRECT("ALL["&amp;ARTOMORO[#Headers]&amp;"]"),rowPointer2))</f>
        <v>0.125</v>
      </c>
      <c r="T397" s="4">
        <f ca="1">IF(INDEX(INDIRECT("ALL["&amp;ARTOMORO[#Headers]&amp;"]"),rowPointer2)="","",INDEX(INDIRECT("ALL["&amp;ARTOMORO[#Headers]&amp;"]"),rowPointer2))</f>
        <v>0.05</v>
      </c>
      <c r="U397" s="3" t="str">
        <f ca="1">IF(INDEX(INDIRECT("ALL["&amp;ARTOMORO[#Headers]&amp;"]"),rowPointer2)="","",INDEX(INDIRECT("ALL["&amp;ARTOMORO[#Headers]&amp;"]"),rowPointer2))</f>
        <v/>
      </c>
      <c r="V397" s="6" t="str">
        <f ca="1">IF(INDEX(INDIRECT("ALL["&amp;ARTOMORO[#Headers]&amp;"]"),rowPointer2)="","",INDEX(INDIRECT("ALL["&amp;ARTOMORO[#Headers]&amp;"]"),rowPointer2))</f>
        <v/>
      </c>
    </row>
    <row r="398" spans="1:22" x14ac:dyDescent="0.25">
      <c r="A398" s="7">
        <v>648</v>
      </c>
      <c r="C398" t="str">
        <f ca="1">INDEX(INDIRECT("ALL["&amp;ARTOMORO[#Headers]&amp;"]"),rowPointer2)</f>
        <v/>
      </c>
      <c r="D398" s="2">
        <f ca="1">INDEX(INDIRECT("ALL["&amp;ARTOMORO[#Headers]&amp;"]"),rowPointer2)</f>
        <v>44950</v>
      </c>
      <c r="E398" s="2" t="str">
        <f ca="1">IF(ARTOMORO[[#This Row],[TGL MASUK_H]]&gt;D397,ARTOMORO[[#This Row],[TGL MASUK_H]],IF(ARTOMORO[[#This Row],[ID]]=42,ARTOMORO[[#This Row],[TGL MASUK_H]],""))</f>
        <v/>
      </c>
      <c r="F398" s="6" t="str">
        <f ca="1">IF(INDEX(INDIRECT("ALL["&amp;ARTOMORO[#Headers]&amp;"]"),rowPointer2)="","",INDEX(INDIRECT("ALL["&amp;ARTOMORO[#Headers]&amp;"]"),rowPointer2))</f>
        <v/>
      </c>
      <c r="G398" s="6" t="str">
        <f ca="1">IF(INDEX(INDIRECT("ALL["&amp;ARTOMORO[#Headers]&amp;"]"),rowPointer2)="","",INDEX(INDIRECT("ALL["&amp;ARTOMORO[#Headers]&amp;"]"),rowPointer2))</f>
        <v/>
      </c>
      <c r="H398" s="6" t="str">
        <f ca="1">IF(INDEX(INDIRECT("ALL["&amp;ARTOMORO[#Headers]&amp;"]"),rowPointer2)="","",INDEX(INDIRECT("ALL["&amp;ARTOMORO[#Headers]&amp;"]"),rowPointer2))</f>
        <v/>
      </c>
      <c r="I398" s="6" t="str">
        <f ca="1">IF(INDEX(INDIRECT("ALL["&amp;ARTOMORO[#Headers]&amp;"]"),rowPointer2)="","",INDEX(INDIRECT("ALL["&amp;ARTOMORO[#Headers]&amp;"]"),rowPointer2))</f>
        <v/>
      </c>
      <c r="J398" s="2" t="str">
        <f ca="1">IF(INDEX(INDIRECT("ALL["&amp;ARTOMORO[#Headers]&amp;"]"),rowPointer2)="","",INDEX(INDIRECT("ALL["&amp;ARTOMORO[#Headers]&amp;"]"),rowPointer2))</f>
        <v/>
      </c>
      <c r="K398" s="6" t="str">
        <f ca="1">IF(INDEX(INDIRECT("ALL["&amp;ARTOMORO[#Headers]&amp;"]"),rowPointer2)="","",INDEX(INDIRECT("ALL["&amp;ARTOMORO[#Headers]&amp;"]"),rowPointer2))</f>
        <v/>
      </c>
      <c r="L398" s="6" t="str">
        <f ca="1">IF(INDEX(INDIRECT("ALL["&amp;ARTOMORO[#Headers]&amp;"]"),rowPointer2)="","",INDEX(INDIRECT("ALL["&amp;ARTOMORO[#Headers]&amp;"]"),rowPointer2))</f>
        <v>BINDER A5-TSFS-514 (FRIENDSHIP) JK - U</v>
      </c>
      <c r="M398" s="6">
        <f ca="1">IF(INDEX(INDIRECT("ALL["&amp;ARTOMORO[#Headers]&amp;"]"),rowPointer2)="","",INDEX(INDIRECT("ALL["&amp;ARTOMORO[#Headers]&amp;"]"),rowPointer2))</f>
        <v>1</v>
      </c>
      <c r="N398" s="6">
        <f ca="1">IF(INDEX(INDIRECT("ALL["&amp;ARTOMORO[#Headers]&amp;"]"),rowPointer2)="","",INDEX(INDIRECT("ALL["&amp;ARTOMORO[#Headers]&amp;"]"),rowPointer2))</f>
        <v>72</v>
      </c>
      <c r="O398" s="6" t="str">
        <f ca="1">IF(INDEX(INDIRECT("ALL["&amp;ARTOMORO[#Headers]&amp;"]"),rowPointer2)="","",INDEX(INDIRECT("ALL["&amp;ARTOMORO[#Headers]&amp;"]"),rowPointer2))</f>
        <v>PCS</v>
      </c>
      <c r="P398" s="3">
        <f ca="1">IF(INDEX(INDIRECT("ALL["&amp;ARTOMORO[#Headers]&amp;"]"),rowPointer2)="","",INDEX(INDIRECT("ALL["&amp;ARTOMORO[#Headers]&amp;"]"),rowPointer2))</f>
        <v>15800</v>
      </c>
      <c r="Q398" s="3" t="str">
        <f ca="1">IF(INDEX(INDIRECT("ALL["&amp;ARTOMORO[#Headers]&amp;"]"),rowPointer2)="","",INDEX(INDIRECT("ALL["&amp;ARTOMORO[#Headers]&amp;"]"),rowPointer2))</f>
        <v/>
      </c>
      <c r="R398" s="6" t="str">
        <f ca="1">IF(INDEX(INDIRECT("ALL["&amp;ARTOMORO[#Headers]&amp;"]"),rowPointer2)="","",INDEX(INDIRECT("ALL["&amp;ARTOMORO[#Headers]&amp;"]"),rowPointer2))</f>
        <v>72 PCS</v>
      </c>
      <c r="S398" s="4">
        <f ca="1">IF(INDEX(INDIRECT("ALL["&amp;ARTOMORO[#Headers]&amp;"]"),rowPointer2)="","",INDEX(INDIRECT("ALL["&amp;ARTOMORO[#Headers]&amp;"]"),rowPointer2))</f>
        <v>0.125</v>
      </c>
      <c r="T398" s="4">
        <f ca="1">IF(INDEX(INDIRECT("ALL["&amp;ARTOMORO[#Headers]&amp;"]"),rowPointer2)="","",INDEX(INDIRECT("ALL["&amp;ARTOMORO[#Headers]&amp;"]"),rowPointer2))</f>
        <v>0.05</v>
      </c>
      <c r="U398" s="3" t="str">
        <f ca="1">IF(INDEX(INDIRECT("ALL["&amp;ARTOMORO[#Headers]&amp;"]"),rowPointer2)="","",INDEX(INDIRECT("ALL["&amp;ARTOMORO[#Headers]&amp;"]"),rowPointer2))</f>
        <v/>
      </c>
      <c r="V398" s="6" t="str">
        <f ca="1">IF(INDEX(INDIRECT("ALL["&amp;ARTOMORO[#Headers]&amp;"]"),rowPointer2)="","",INDEX(INDIRECT("ALL["&amp;ARTOMORO[#Headers]&amp;"]"),rowPointer2))</f>
        <v/>
      </c>
    </row>
    <row r="399" spans="1:22" x14ac:dyDescent="0.25">
      <c r="A399" s="7">
        <v>649</v>
      </c>
      <c r="C399" t="str">
        <f ca="1">INDEX(INDIRECT("ALL["&amp;ARTOMORO[#Headers]&amp;"]"),rowPointer2)</f>
        <v/>
      </c>
      <c r="D399" s="2">
        <f ca="1">INDEX(INDIRECT("ALL["&amp;ARTOMORO[#Headers]&amp;"]"),rowPointer2)</f>
        <v>44950</v>
      </c>
      <c r="E399" s="2" t="str">
        <f ca="1">IF(ARTOMORO[[#This Row],[TGL MASUK_H]]&gt;D398,ARTOMORO[[#This Row],[TGL MASUK_H]],IF(ARTOMORO[[#This Row],[ID]]=42,ARTOMORO[[#This Row],[TGL MASUK_H]],""))</f>
        <v/>
      </c>
      <c r="F399" s="6" t="str">
        <f ca="1">IF(INDEX(INDIRECT("ALL["&amp;ARTOMORO[#Headers]&amp;"]"),rowPointer2)="","",INDEX(INDIRECT("ALL["&amp;ARTOMORO[#Headers]&amp;"]"),rowPointer2))</f>
        <v/>
      </c>
      <c r="G399" s="6" t="str">
        <f ca="1">IF(INDEX(INDIRECT("ALL["&amp;ARTOMORO[#Headers]&amp;"]"),rowPointer2)="","",INDEX(INDIRECT("ALL["&amp;ARTOMORO[#Headers]&amp;"]"),rowPointer2))</f>
        <v/>
      </c>
      <c r="H399" s="6" t="str">
        <f ca="1">IF(INDEX(INDIRECT("ALL["&amp;ARTOMORO[#Headers]&amp;"]"),rowPointer2)="","",INDEX(INDIRECT("ALL["&amp;ARTOMORO[#Headers]&amp;"]"),rowPointer2))</f>
        <v/>
      </c>
      <c r="I399" s="6" t="str">
        <f ca="1">IF(INDEX(INDIRECT("ALL["&amp;ARTOMORO[#Headers]&amp;"]"),rowPointer2)="","",INDEX(INDIRECT("ALL["&amp;ARTOMORO[#Headers]&amp;"]"),rowPointer2))</f>
        <v/>
      </c>
      <c r="J399" s="2" t="str">
        <f ca="1">IF(INDEX(INDIRECT("ALL["&amp;ARTOMORO[#Headers]&amp;"]"),rowPointer2)="","",INDEX(INDIRECT("ALL["&amp;ARTOMORO[#Headers]&amp;"]"),rowPointer2))</f>
        <v/>
      </c>
      <c r="K399" s="6" t="str">
        <f ca="1">IF(INDEX(INDIRECT("ALL["&amp;ARTOMORO[#Headers]&amp;"]"),rowPointer2)="","",INDEX(INDIRECT("ALL["&amp;ARTOMORO[#Headers]&amp;"]"),rowPointer2))</f>
        <v/>
      </c>
      <c r="L399" s="6" t="str">
        <f ca="1">IF(INDEX(INDIRECT("ALL["&amp;ARTOMORO[#Headers]&amp;"]"),rowPointer2)="","",INDEX(INDIRECT("ALL["&amp;ARTOMORO[#Headers]&amp;"]"),rowPointer2))</f>
        <v>BINDER A5-TSED-M503 (EDUCATION) JK - U</v>
      </c>
      <c r="M399" s="6">
        <f ca="1">IF(INDEX(INDIRECT("ALL["&amp;ARTOMORO[#Headers]&amp;"]"),rowPointer2)="","",INDEX(INDIRECT("ALL["&amp;ARTOMORO[#Headers]&amp;"]"),rowPointer2))</f>
        <v>1</v>
      </c>
      <c r="N399" s="6">
        <f ca="1">IF(INDEX(INDIRECT("ALL["&amp;ARTOMORO[#Headers]&amp;"]"),rowPointer2)="","",INDEX(INDIRECT("ALL["&amp;ARTOMORO[#Headers]&amp;"]"),rowPointer2))</f>
        <v>72</v>
      </c>
      <c r="O399" s="6" t="str">
        <f ca="1">IF(INDEX(INDIRECT("ALL["&amp;ARTOMORO[#Headers]&amp;"]"),rowPointer2)="","",INDEX(INDIRECT("ALL["&amp;ARTOMORO[#Headers]&amp;"]"),rowPointer2))</f>
        <v>PCS</v>
      </c>
      <c r="P399" s="3">
        <f ca="1">IF(INDEX(INDIRECT("ALL["&amp;ARTOMORO[#Headers]&amp;"]"),rowPointer2)="","",INDEX(INDIRECT("ALL["&amp;ARTOMORO[#Headers]&amp;"]"),rowPointer2))</f>
        <v>15800</v>
      </c>
      <c r="Q399" s="3" t="str">
        <f ca="1">IF(INDEX(INDIRECT("ALL["&amp;ARTOMORO[#Headers]&amp;"]"),rowPointer2)="","",INDEX(INDIRECT("ALL["&amp;ARTOMORO[#Headers]&amp;"]"),rowPointer2))</f>
        <v/>
      </c>
      <c r="R399" s="6" t="str">
        <f ca="1">IF(INDEX(INDIRECT("ALL["&amp;ARTOMORO[#Headers]&amp;"]"),rowPointer2)="","",INDEX(INDIRECT("ALL["&amp;ARTOMORO[#Headers]&amp;"]"),rowPointer2))</f>
        <v>72 PCS</v>
      </c>
      <c r="S399" s="4">
        <f ca="1">IF(INDEX(INDIRECT("ALL["&amp;ARTOMORO[#Headers]&amp;"]"),rowPointer2)="","",INDEX(INDIRECT("ALL["&amp;ARTOMORO[#Headers]&amp;"]"),rowPointer2))</f>
        <v>0.125</v>
      </c>
      <c r="T399" s="4">
        <f ca="1">IF(INDEX(INDIRECT("ALL["&amp;ARTOMORO[#Headers]&amp;"]"),rowPointer2)="","",INDEX(INDIRECT("ALL["&amp;ARTOMORO[#Headers]&amp;"]"),rowPointer2))</f>
        <v>0.05</v>
      </c>
      <c r="U399" s="3" t="str">
        <f ca="1">IF(INDEX(INDIRECT("ALL["&amp;ARTOMORO[#Headers]&amp;"]"),rowPointer2)="","",INDEX(INDIRECT("ALL["&amp;ARTOMORO[#Headers]&amp;"]"),rowPointer2))</f>
        <v/>
      </c>
      <c r="V399" s="6" t="str">
        <f ca="1">IF(INDEX(INDIRECT("ALL["&amp;ARTOMORO[#Headers]&amp;"]"),rowPointer2)="","",INDEX(INDIRECT("ALL["&amp;ARTOMORO[#Headers]&amp;"]"),rowPointer2))</f>
        <v/>
      </c>
    </row>
    <row r="400" spans="1:22" x14ac:dyDescent="0.25">
      <c r="A400" s="7">
        <v>650</v>
      </c>
      <c r="C400" t="str">
        <f ca="1">INDEX(INDIRECT("ALL["&amp;ARTOMORO[#Headers]&amp;"]"),rowPointer2)</f>
        <v/>
      </c>
      <c r="D400" s="2">
        <f ca="1">INDEX(INDIRECT("ALL["&amp;ARTOMORO[#Headers]&amp;"]"),rowPointer2)</f>
        <v>44950</v>
      </c>
      <c r="E400" s="2" t="str">
        <f ca="1">IF(ARTOMORO[[#This Row],[TGL MASUK_H]]&gt;D399,ARTOMORO[[#This Row],[TGL MASUK_H]],IF(ARTOMORO[[#This Row],[ID]]=42,ARTOMORO[[#This Row],[TGL MASUK_H]],""))</f>
        <v/>
      </c>
      <c r="F400" s="6" t="str">
        <f ca="1">IF(INDEX(INDIRECT("ALL["&amp;ARTOMORO[#Headers]&amp;"]"),rowPointer2)="","",INDEX(INDIRECT("ALL["&amp;ARTOMORO[#Headers]&amp;"]"),rowPointer2))</f>
        <v/>
      </c>
      <c r="G400" s="6" t="str">
        <f ca="1">IF(INDEX(INDIRECT("ALL["&amp;ARTOMORO[#Headers]&amp;"]"),rowPointer2)="","",INDEX(INDIRECT("ALL["&amp;ARTOMORO[#Headers]&amp;"]"),rowPointer2))</f>
        <v/>
      </c>
      <c r="H400" s="6" t="str">
        <f ca="1">IF(INDEX(INDIRECT("ALL["&amp;ARTOMORO[#Headers]&amp;"]"),rowPointer2)="","",INDEX(INDIRECT("ALL["&amp;ARTOMORO[#Headers]&amp;"]"),rowPointer2))</f>
        <v/>
      </c>
      <c r="I400" s="6" t="str">
        <f ca="1">IF(INDEX(INDIRECT("ALL["&amp;ARTOMORO[#Headers]&amp;"]"),rowPointer2)="","",INDEX(INDIRECT("ALL["&amp;ARTOMORO[#Headers]&amp;"]"),rowPointer2))</f>
        <v/>
      </c>
      <c r="J400" s="2" t="str">
        <f ca="1">IF(INDEX(INDIRECT("ALL["&amp;ARTOMORO[#Headers]&amp;"]"),rowPointer2)="","",INDEX(INDIRECT("ALL["&amp;ARTOMORO[#Headers]&amp;"]"),rowPointer2))</f>
        <v/>
      </c>
      <c r="K400" s="6" t="str">
        <f ca="1">IF(INDEX(INDIRECT("ALL["&amp;ARTOMORO[#Headers]&amp;"]"),rowPointer2)="","",INDEX(INDIRECT("ALL["&amp;ARTOMORO[#Headers]&amp;"]"),rowPointer2))</f>
        <v/>
      </c>
      <c r="L400" s="6" t="str">
        <f ca="1">IF(INDEX(INDIRECT("ALL["&amp;ARTOMORO[#Headers]&amp;"]"),rowPointer2)="","",INDEX(INDIRECT("ALL["&amp;ARTOMORO[#Headers]&amp;"]"),rowPointer2))</f>
        <v>BINDER A5-TSCL-M401 (COLLEGE) JK - U</v>
      </c>
      <c r="M400" s="6">
        <f ca="1">IF(INDEX(INDIRECT("ALL["&amp;ARTOMORO[#Headers]&amp;"]"),rowPointer2)="","",INDEX(INDIRECT("ALL["&amp;ARTOMORO[#Headers]&amp;"]"),rowPointer2))</f>
        <v>1</v>
      </c>
      <c r="N400" s="6">
        <f ca="1">IF(INDEX(INDIRECT("ALL["&amp;ARTOMORO[#Headers]&amp;"]"),rowPointer2)="","",INDEX(INDIRECT("ALL["&amp;ARTOMORO[#Headers]&amp;"]"),rowPointer2))</f>
        <v>72</v>
      </c>
      <c r="O400" s="6" t="str">
        <f ca="1">IF(INDEX(INDIRECT("ALL["&amp;ARTOMORO[#Headers]&amp;"]"),rowPointer2)="","",INDEX(INDIRECT("ALL["&amp;ARTOMORO[#Headers]&amp;"]"),rowPointer2))</f>
        <v>PCS</v>
      </c>
      <c r="P400" s="3">
        <f ca="1">IF(INDEX(INDIRECT("ALL["&amp;ARTOMORO[#Headers]&amp;"]"),rowPointer2)="","",INDEX(INDIRECT("ALL["&amp;ARTOMORO[#Headers]&amp;"]"),rowPointer2))</f>
        <v>15800</v>
      </c>
      <c r="Q400" s="3" t="str">
        <f ca="1">IF(INDEX(INDIRECT("ALL["&amp;ARTOMORO[#Headers]&amp;"]"),rowPointer2)="","",INDEX(INDIRECT("ALL["&amp;ARTOMORO[#Headers]&amp;"]"),rowPointer2))</f>
        <v/>
      </c>
      <c r="R400" s="6" t="str">
        <f ca="1">IF(INDEX(INDIRECT("ALL["&amp;ARTOMORO[#Headers]&amp;"]"),rowPointer2)="","",INDEX(INDIRECT("ALL["&amp;ARTOMORO[#Headers]&amp;"]"),rowPointer2))</f>
        <v>72 PCS</v>
      </c>
      <c r="S400" s="4">
        <f ca="1">IF(INDEX(INDIRECT("ALL["&amp;ARTOMORO[#Headers]&amp;"]"),rowPointer2)="","",INDEX(INDIRECT("ALL["&amp;ARTOMORO[#Headers]&amp;"]"),rowPointer2))</f>
        <v>0.125</v>
      </c>
      <c r="T400" s="4">
        <f ca="1">IF(INDEX(INDIRECT("ALL["&amp;ARTOMORO[#Headers]&amp;"]"),rowPointer2)="","",INDEX(INDIRECT("ALL["&amp;ARTOMORO[#Headers]&amp;"]"),rowPointer2))</f>
        <v>0.05</v>
      </c>
      <c r="U400" s="3" t="str">
        <f ca="1">IF(INDEX(INDIRECT("ALL["&amp;ARTOMORO[#Headers]&amp;"]"),rowPointer2)="","",INDEX(INDIRECT("ALL["&amp;ARTOMORO[#Headers]&amp;"]"),rowPointer2))</f>
        <v/>
      </c>
      <c r="V400" s="6" t="str">
        <f ca="1">IF(INDEX(INDIRECT("ALL["&amp;ARTOMORO[#Headers]&amp;"]"),rowPointer2)="","",INDEX(INDIRECT("ALL["&amp;ARTOMORO[#Headers]&amp;"]"),rowPointer2))</f>
        <v/>
      </c>
    </row>
    <row r="401" spans="1:22" x14ac:dyDescent="0.25">
      <c r="A401" s="7">
        <v>651</v>
      </c>
      <c r="C401" t="str">
        <f ca="1">INDEX(INDIRECT("ALL["&amp;ARTOMORO[#Headers]&amp;"]"),rowPointer2)</f>
        <v/>
      </c>
      <c r="D401" s="2">
        <f ca="1">INDEX(INDIRECT("ALL["&amp;ARTOMORO[#Headers]&amp;"]"),rowPointer2)</f>
        <v>44950</v>
      </c>
      <c r="E401" s="2" t="str">
        <f ca="1">IF(ARTOMORO[[#This Row],[TGL MASUK_H]]&gt;D400,ARTOMORO[[#This Row],[TGL MASUK_H]],IF(ARTOMORO[[#This Row],[ID]]=42,ARTOMORO[[#This Row],[TGL MASUK_H]],""))</f>
        <v/>
      </c>
      <c r="F401" s="6" t="str">
        <f ca="1">IF(INDEX(INDIRECT("ALL["&amp;ARTOMORO[#Headers]&amp;"]"),rowPointer2)="","",INDEX(INDIRECT("ALL["&amp;ARTOMORO[#Headers]&amp;"]"),rowPointer2))</f>
        <v/>
      </c>
      <c r="G401" s="6" t="str">
        <f ca="1">IF(INDEX(INDIRECT("ALL["&amp;ARTOMORO[#Headers]&amp;"]"),rowPointer2)="","",INDEX(INDIRECT("ALL["&amp;ARTOMORO[#Headers]&amp;"]"),rowPointer2))</f>
        <v/>
      </c>
      <c r="H401" s="6" t="str">
        <f ca="1">IF(INDEX(INDIRECT("ALL["&amp;ARTOMORO[#Headers]&amp;"]"),rowPointer2)="","",INDEX(INDIRECT("ALL["&amp;ARTOMORO[#Headers]&amp;"]"),rowPointer2))</f>
        <v/>
      </c>
      <c r="I401" s="6" t="str">
        <f ca="1">IF(INDEX(INDIRECT("ALL["&amp;ARTOMORO[#Headers]&amp;"]"),rowPointer2)="","",INDEX(INDIRECT("ALL["&amp;ARTOMORO[#Headers]&amp;"]"),rowPointer2))</f>
        <v/>
      </c>
      <c r="J401" s="2" t="str">
        <f ca="1">IF(INDEX(INDIRECT("ALL["&amp;ARTOMORO[#Headers]&amp;"]"),rowPointer2)="","",INDEX(INDIRECT("ALL["&amp;ARTOMORO[#Headers]&amp;"]"),rowPointer2))</f>
        <v/>
      </c>
      <c r="K401" s="6" t="str">
        <f ca="1">IF(INDEX(INDIRECT("ALL["&amp;ARTOMORO[#Headers]&amp;"]"),rowPointer2)="","",INDEX(INDIRECT("ALL["&amp;ARTOMORO[#Headers]&amp;"]"),rowPointer2))</f>
        <v/>
      </c>
      <c r="L401" s="6" t="str">
        <f ca="1">IF(INDEX(INDIRECT("ALL["&amp;ARTOMORO[#Headers]&amp;"]"),rowPointer2)="","",INDEX(INDIRECT("ALL["&amp;ARTOMORO[#Headers]&amp;"]"),rowPointer2))</f>
        <v/>
      </c>
      <c r="M401" s="6" t="str">
        <f ca="1">IF(INDEX(INDIRECT("ALL["&amp;ARTOMORO[#Headers]&amp;"]"),rowPointer2)="","",INDEX(INDIRECT("ALL["&amp;ARTOMORO[#Headers]&amp;"]"),rowPointer2))</f>
        <v/>
      </c>
      <c r="N401" s="6" t="str">
        <f ca="1">IF(INDEX(INDIRECT("ALL["&amp;ARTOMORO[#Headers]&amp;"]"),rowPointer2)="","",INDEX(INDIRECT("ALL["&amp;ARTOMORO[#Headers]&amp;"]"),rowPointer2))</f>
        <v/>
      </c>
      <c r="O401" s="6" t="str">
        <f ca="1">IF(INDEX(INDIRECT("ALL["&amp;ARTOMORO[#Headers]&amp;"]"),rowPointer2)="","",INDEX(INDIRECT("ALL["&amp;ARTOMORO[#Headers]&amp;"]"),rowPointer2))</f>
        <v/>
      </c>
      <c r="P401" s="3" t="str">
        <f ca="1">IF(INDEX(INDIRECT("ALL["&amp;ARTOMORO[#Headers]&amp;"]"),rowPointer2)="","",INDEX(INDIRECT("ALL["&amp;ARTOMORO[#Headers]&amp;"]"),rowPointer2))</f>
        <v/>
      </c>
      <c r="Q401" s="3" t="str">
        <f ca="1">IF(INDEX(INDIRECT("ALL["&amp;ARTOMORO[#Headers]&amp;"]"),rowPointer2)="","",INDEX(INDIRECT("ALL["&amp;ARTOMORO[#Headers]&amp;"]"),rowPointer2))</f>
        <v/>
      </c>
      <c r="R401" s="6" t="str">
        <f ca="1">IF(INDEX(INDIRECT("ALL["&amp;ARTOMORO[#Headers]&amp;"]"),rowPointer2)="","",INDEX(INDIRECT("ALL["&amp;ARTOMORO[#Headers]&amp;"]"),rowPointer2))</f>
        <v/>
      </c>
      <c r="S401" s="4" t="str">
        <f ca="1">IF(INDEX(INDIRECT("ALL["&amp;ARTOMORO[#Headers]&amp;"]"),rowPointer2)="","",INDEX(INDIRECT("ALL["&amp;ARTOMORO[#Headers]&amp;"]"),rowPointer2))</f>
        <v/>
      </c>
      <c r="T401" s="4" t="str">
        <f ca="1">IF(INDEX(INDIRECT("ALL["&amp;ARTOMORO[#Headers]&amp;"]"),rowPointer2)="","",INDEX(INDIRECT("ALL["&amp;ARTOMORO[#Headers]&amp;"]"),rowPointer2))</f>
        <v/>
      </c>
      <c r="U401" s="3" t="str">
        <f ca="1">IF(INDEX(INDIRECT("ALL["&amp;ARTOMORO[#Headers]&amp;"]"),rowPointer2)="","",INDEX(INDIRECT("ALL["&amp;ARTOMORO[#Headers]&amp;"]"),rowPointer2))</f>
        <v/>
      </c>
      <c r="V401" s="6" t="str">
        <f ca="1">IF(INDEX(INDIRECT("ALL["&amp;ARTOMORO[#Headers]&amp;"]"),rowPointer2)="","",INDEX(INDIRECT("ALL["&amp;ARTOMORO[#Headers]&amp;"]"),rowPointer2))</f>
        <v/>
      </c>
    </row>
    <row r="402" spans="1:22" x14ac:dyDescent="0.25">
      <c r="A402" s="7">
        <v>652</v>
      </c>
      <c r="C402">
        <f ca="1">INDEX(INDIRECT("ALL["&amp;ARTOMORO[#Headers]&amp;"]"),rowPointer2)</f>
        <v>652</v>
      </c>
      <c r="D402" s="2">
        <f ca="1">INDEX(INDIRECT("ALL["&amp;ARTOMORO[#Headers]&amp;"]"),rowPointer2)</f>
        <v>44950</v>
      </c>
      <c r="E402" s="2" t="str">
        <f ca="1">IF(ARTOMORO[[#This Row],[TGL MASUK_H]]&gt;D401,ARTOMORO[[#This Row],[TGL MASUK_H]],IF(ARTOMORO[[#This Row],[ID]]=42,ARTOMORO[[#This Row],[TGL MASUK_H]],""))</f>
        <v/>
      </c>
      <c r="F402" s="6" t="str">
        <f ca="1">IF(INDEX(INDIRECT("ALL["&amp;ARTOMORO[#Headers]&amp;"]"),rowPointer2)="","",INDEX(INDIRECT("ALL["&amp;ARTOMORO[#Headers]&amp;"]"),rowPointer2))</f>
        <v>ATALI MAKMUR</v>
      </c>
      <c r="G402" s="6" t="str">
        <f ca="1">IF(INDEX(INDIRECT("ALL["&amp;ARTOMORO[#Headers]&amp;"]"),rowPointer2)="","",INDEX(INDIRECT("ALL["&amp;ARTOMORO[#Headers]&amp;"]"),rowPointer2))</f>
        <v>ARTO MORO</v>
      </c>
      <c r="H402" s="6" t="str">
        <f ca="1">IF(INDEX(INDIRECT("ALL["&amp;ARTOMORO[#Headers]&amp;"]"),rowPointer2)="","",INDEX(INDIRECT("ALL["&amp;ARTOMORO[#Headers]&amp;"]"),rowPointer2))</f>
        <v>SA230101228</v>
      </c>
      <c r="I402" s="6" t="str">
        <f ca="1">IF(INDEX(INDIRECT("ALL["&amp;ARTOMORO[#Headers]&amp;"]"),rowPointer2)="","",INDEX(INDIRECT("ALL["&amp;ARTOMORO[#Headers]&amp;"]"),rowPointer2))</f>
        <v/>
      </c>
      <c r="J402" s="2">
        <f ca="1">IF(INDEX(INDIRECT("ALL["&amp;ARTOMORO[#Headers]&amp;"]"),rowPointer2)="","",INDEX(INDIRECT("ALL["&amp;ARTOMORO[#Headers]&amp;"]"),rowPointer2))</f>
        <v>44946</v>
      </c>
      <c r="K402" s="6" t="str">
        <f ca="1">IF(INDEX(INDIRECT("ALL["&amp;ARTOMORO[#Headers]&amp;"]"),rowPointer2)="","",INDEX(INDIRECT("ALL["&amp;ARTOMORO[#Headers]&amp;"]"),rowPointer2))</f>
        <v/>
      </c>
      <c r="L402" s="6" t="str">
        <f ca="1">IF(INDEX(INDIRECT("ALL["&amp;ARTOMORO[#Headers]&amp;"]"),rowPointer2)="","",INDEX(INDIRECT("ALL["&amp;ARTOMORO[#Headers]&amp;"]"),rowPointer2))</f>
        <v>CORRECTION TAPE CT-533 JK</v>
      </c>
      <c r="M402" s="6">
        <f ca="1">IF(INDEX(INDIRECT("ALL["&amp;ARTOMORO[#Headers]&amp;"]"),rowPointer2)="","",INDEX(INDIRECT("ALL["&amp;ARTOMORO[#Headers]&amp;"]"),rowPointer2))</f>
        <v>1</v>
      </c>
      <c r="N402" s="6">
        <f ca="1">IF(INDEX(INDIRECT("ALL["&amp;ARTOMORO[#Headers]&amp;"]"),rowPointer2)="","",INDEX(INDIRECT("ALL["&amp;ARTOMORO[#Headers]&amp;"]"),rowPointer2))</f>
        <v>480</v>
      </c>
      <c r="O402" s="6" t="str">
        <f ca="1">IF(INDEX(INDIRECT("ALL["&amp;ARTOMORO[#Headers]&amp;"]"),rowPointer2)="","",INDEX(INDIRECT("ALL["&amp;ARTOMORO[#Headers]&amp;"]"),rowPointer2))</f>
        <v>PCS</v>
      </c>
      <c r="P402" s="3">
        <f ca="1">IF(INDEX(INDIRECT("ALL["&amp;ARTOMORO[#Headers]&amp;"]"),rowPointer2)="","",INDEX(INDIRECT("ALL["&amp;ARTOMORO[#Headers]&amp;"]"),rowPointer2))</f>
        <v>8500</v>
      </c>
      <c r="Q402" s="3" t="str">
        <f ca="1">IF(INDEX(INDIRECT("ALL["&amp;ARTOMORO[#Headers]&amp;"]"),rowPointer2)="","",INDEX(INDIRECT("ALL["&amp;ARTOMORO[#Headers]&amp;"]"),rowPointer2))</f>
        <v/>
      </c>
      <c r="R402" s="6" t="str">
        <f ca="1">IF(INDEX(INDIRECT("ALL["&amp;ARTOMORO[#Headers]&amp;"]"),rowPointer2)="","",INDEX(INDIRECT("ALL["&amp;ARTOMORO[#Headers]&amp;"]"),rowPointer2))</f>
        <v>40 BOX X 12 PCS</v>
      </c>
      <c r="S402" s="4">
        <f ca="1">IF(INDEX(INDIRECT("ALL["&amp;ARTOMORO[#Headers]&amp;"]"),rowPointer2)="","",INDEX(INDIRECT("ALL["&amp;ARTOMORO[#Headers]&amp;"]"),rowPointer2))</f>
        <v>0.125</v>
      </c>
      <c r="T402" s="4">
        <f ca="1">IF(INDEX(INDIRECT("ALL["&amp;ARTOMORO[#Headers]&amp;"]"),rowPointer2)="","",INDEX(INDIRECT("ALL["&amp;ARTOMORO[#Headers]&amp;"]"),rowPointer2))</f>
        <v>0.05</v>
      </c>
      <c r="U402" s="3" t="str">
        <f ca="1">IF(INDEX(INDIRECT("ALL["&amp;ARTOMORO[#Headers]&amp;"]"),rowPointer2)="","",INDEX(INDIRECT("ALL["&amp;ARTOMORO[#Headers]&amp;"]"),rowPointer2))</f>
        <v/>
      </c>
      <c r="V402" s="6" t="str">
        <f ca="1">IF(INDEX(INDIRECT("ALL["&amp;ARTOMORO[#Headers]&amp;"]"),rowPointer2)="","",INDEX(INDIRECT("ALL["&amp;ARTOMORO[#Headers]&amp;"]"),rowPointer2))</f>
        <v/>
      </c>
    </row>
    <row r="403" spans="1:22" x14ac:dyDescent="0.25">
      <c r="A403" s="7">
        <v>653</v>
      </c>
      <c r="C403" t="str">
        <f ca="1">INDEX(INDIRECT("ALL["&amp;ARTOMORO[#Headers]&amp;"]"),rowPointer2)</f>
        <v/>
      </c>
      <c r="D403" s="2">
        <f ca="1">INDEX(INDIRECT("ALL["&amp;ARTOMORO[#Headers]&amp;"]"),rowPointer2)</f>
        <v>44950</v>
      </c>
      <c r="E403" s="2" t="str">
        <f ca="1">IF(ARTOMORO[[#This Row],[TGL MASUK_H]]&gt;D402,ARTOMORO[[#This Row],[TGL MASUK_H]],IF(ARTOMORO[[#This Row],[ID]]=42,ARTOMORO[[#This Row],[TGL MASUK_H]],""))</f>
        <v/>
      </c>
      <c r="F403" s="6" t="str">
        <f ca="1">IF(INDEX(INDIRECT("ALL["&amp;ARTOMORO[#Headers]&amp;"]"),rowPointer2)="","",INDEX(INDIRECT("ALL["&amp;ARTOMORO[#Headers]&amp;"]"),rowPointer2))</f>
        <v/>
      </c>
      <c r="G403" s="6" t="str">
        <f ca="1">IF(INDEX(INDIRECT("ALL["&amp;ARTOMORO[#Headers]&amp;"]"),rowPointer2)="","",INDEX(INDIRECT("ALL["&amp;ARTOMORO[#Headers]&amp;"]"),rowPointer2))</f>
        <v/>
      </c>
      <c r="H403" s="6" t="str">
        <f ca="1">IF(INDEX(INDIRECT("ALL["&amp;ARTOMORO[#Headers]&amp;"]"),rowPointer2)="","",INDEX(INDIRECT("ALL["&amp;ARTOMORO[#Headers]&amp;"]"),rowPointer2))</f>
        <v/>
      </c>
      <c r="I403" s="6" t="str">
        <f ca="1">IF(INDEX(INDIRECT("ALL["&amp;ARTOMORO[#Headers]&amp;"]"),rowPointer2)="","",INDEX(INDIRECT("ALL["&amp;ARTOMORO[#Headers]&amp;"]"),rowPointer2))</f>
        <v/>
      </c>
      <c r="J403" s="2" t="str">
        <f ca="1">IF(INDEX(INDIRECT("ALL["&amp;ARTOMORO[#Headers]&amp;"]"),rowPointer2)="","",INDEX(INDIRECT("ALL["&amp;ARTOMORO[#Headers]&amp;"]"),rowPointer2))</f>
        <v/>
      </c>
      <c r="K403" s="6" t="str">
        <f ca="1">IF(INDEX(INDIRECT("ALL["&amp;ARTOMORO[#Headers]&amp;"]"),rowPointer2)="","",INDEX(INDIRECT("ALL["&amp;ARTOMORO[#Headers]&amp;"]"),rowPointer2))</f>
        <v/>
      </c>
      <c r="L403" s="6" t="str">
        <f ca="1">IF(INDEX(INDIRECT("ALL["&amp;ARTOMORO[#Headers]&amp;"]"),rowPointer2)="","",INDEX(INDIRECT("ALL["&amp;ARTOMORO[#Headers]&amp;"]"),rowPointer2))</f>
        <v>GLUE STICK GS-104 (ANIMAL KINGDOM) JK</v>
      </c>
      <c r="M403" s="6">
        <f ca="1">IF(INDEX(INDIRECT("ALL["&amp;ARTOMORO[#Headers]&amp;"]"),rowPointer2)="","",INDEX(INDIRECT("ALL["&amp;ARTOMORO[#Headers]&amp;"]"),rowPointer2))</f>
        <v>4</v>
      </c>
      <c r="N403" s="6">
        <f ca="1">IF(INDEX(INDIRECT("ALL["&amp;ARTOMORO[#Headers]&amp;"]"),rowPointer2)="","",INDEX(INDIRECT("ALL["&amp;ARTOMORO[#Headers]&amp;"]"),rowPointer2))</f>
        <v>3456</v>
      </c>
      <c r="O403" s="6" t="str">
        <f ca="1">IF(INDEX(INDIRECT("ALL["&amp;ARTOMORO[#Headers]&amp;"]"),rowPointer2)="","",INDEX(INDIRECT("ALL["&amp;ARTOMORO[#Headers]&amp;"]"),rowPointer2))</f>
        <v>PCS</v>
      </c>
      <c r="P403" s="3">
        <f ca="1">IF(INDEX(INDIRECT("ALL["&amp;ARTOMORO[#Headers]&amp;"]"),rowPointer2)="","",INDEX(INDIRECT("ALL["&amp;ARTOMORO[#Headers]&amp;"]"),rowPointer2))</f>
        <v>2450</v>
      </c>
      <c r="Q403" s="3" t="str">
        <f ca="1">IF(INDEX(INDIRECT("ALL["&amp;ARTOMORO[#Headers]&amp;"]"),rowPointer2)="","",INDEX(INDIRECT("ALL["&amp;ARTOMORO[#Headers]&amp;"]"),rowPointer2))</f>
        <v/>
      </c>
      <c r="R403" s="6" t="str">
        <f ca="1">IF(INDEX(INDIRECT("ALL["&amp;ARTOMORO[#Headers]&amp;"]"),rowPointer2)="","",INDEX(INDIRECT("ALL["&amp;ARTOMORO[#Headers]&amp;"]"),rowPointer2))</f>
        <v>36 BOX X 24 PCS</v>
      </c>
      <c r="S403" s="4">
        <f ca="1">IF(INDEX(INDIRECT("ALL["&amp;ARTOMORO[#Headers]&amp;"]"),rowPointer2)="","",INDEX(INDIRECT("ALL["&amp;ARTOMORO[#Headers]&amp;"]"),rowPointer2))</f>
        <v>0.125</v>
      </c>
      <c r="T403" s="4">
        <f ca="1">IF(INDEX(INDIRECT("ALL["&amp;ARTOMORO[#Headers]&amp;"]"),rowPointer2)="","",INDEX(INDIRECT("ALL["&amp;ARTOMORO[#Headers]&amp;"]"),rowPointer2))</f>
        <v>0.05</v>
      </c>
      <c r="U403" s="3" t="str">
        <f ca="1">IF(INDEX(INDIRECT("ALL["&amp;ARTOMORO[#Headers]&amp;"]"),rowPointer2)="","",INDEX(INDIRECT("ALL["&amp;ARTOMORO[#Headers]&amp;"]"),rowPointer2))</f>
        <v/>
      </c>
      <c r="V403" s="6" t="str">
        <f ca="1">IF(INDEX(INDIRECT("ALL["&amp;ARTOMORO[#Headers]&amp;"]"),rowPointer2)="","",INDEX(INDIRECT("ALL["&amp;ARTOMORO[#Headers]&amp;"]"),rowPointer2))</f>
        <v/>
      </c>
    </row>
    <row r="404" spans="1:22" x14ac:dyDescent="0.25">
      <c r="A404" s="7">
        <v>654</v>
      </c>
      <c r="C404" t="str">
        <f ca="1">INDEX(INDIRECT("ALL["&amp;ARTOMORO[#Headers]&amp;"]"),rowPointer2)</f>
        <v/>
      </c>
      <c r="D404" s="2">
        <f ca="1">INDEX(INDIRECT("ALL["&amp;ARTOMORO[#Headers]&amp;"]"),rowPointer2)</f>
        <v>44950</v>
      </c>
      <c r="E404" s="2" t="str">
        <f ca="1">IF(ARTOMORO[[#This Row],[TGL MASUK_H]]&gt;D403,ARTOMORO[[#This Row],[TGL MASUK_H]],IF(ARTOMORO[[#This Row],[ID]]=42,ARTOMORO[[#This Row],[TGL MASUK_H]],""))</f>
        <v/>
      </c>
      <c r="F404" s="6" t="str">
        <f ca="1">IF(INDEX(INDIRECT("ALL["&amp;ARTOMORO[#Headers]&amp;"]"),rowPointer2)="","",INDEX(INDIRECT("ALL["&amp;ARTOMORO[#Headers]&amp;"]"),rowPointer2))</f>
        <v/>
      </c>
      <c r="G404" s="6" t="str">
        <f ca="1">IF(INDEX(INDIRECT("ALL["&amp;ARTOMORO[#Headers]&amp;"]"),rowPointer2)="","",INDEX(INDIRECT("ALL["&amp;ARTOMORO[#Headers]&amp;"]"),rowPointer2))</f>
        <v/>
      </c>
      <c r="H404" s="6" t="str">
        <f ca="1">IF(INDEX(INDIRECT("ALL["&amp;ARTOMORO[#Headers]&amp;"]"),rowPointer2)="","",INDEX(INDIRECT("ALL["&amp;ARTOMORO[#Headers]&amp;"]"),rowPointer2))</f>
        <v/>
      </c>
      <c r="I404" s="6" t="str">
        <f ca="1">IF(INDEX(INDIRECT("ALL["&amp;ARTOMORO[#Headers]&amp;"]"),rowPointer2)="","",INDEX(INDIRECT("ALL["&amp;ARTOMORO[#Headers]&amp;"]"),rowPointer2))</f>
        <v/>
      </c>
      <c r="J404" s="2" t="str">
        <f ca="1">IF(INDEX(INDIRECT("ALL["&amp;ARTOMORO[#Headers]&amp;"]"),rowPointer2)="","",INDEX(INDIRECT("ALL["&amp;ARTOMORO[#Headers]&amp;"]"),rowPointer2))</f>
        <v/>
      </c>
      <c r="K404" s="6" t="str">
        <f ca="1">IF(INDEX(INDIRECT("ALL["&amp;ARTOMORO[#Headers]&amp;"]"),rowPointer2)="","",INDEX(INDIRECT("ALL["&amp;ARTOMORO[#Headers]&amp;"]"),rowPointer2))</f>
        <v/>
      </c>
      <c r="L404" s="6" t="str">
        <f ca="1">IF(INDEX(INDIRECT("ALL["&amp;ARTOMORO[#Headers]&amp;"]"),rowPointer2)="","",INDEX(INDIRECT("ALL["&amp;ARTOMORO[#Headers]&amp;"]"),rowPointer2))</f>
        <v>TAPE CUTTER TC-106 JK</v>
      </c>
      <c r="M404" s="6">
        <f ca="1">IF(INDEX(INDIRECT("ALL["&amp;ARTOMORO[#Headers]&amp;"]"),rowPointer2)="","",INDEX(INDIRECT("ALL["&amp;ARTOMORO[#Headers]&amp;"]"),rowPointer2))</f>
        <v>1</v>
      </c>
      <c r="N404" s="6">
        <f ca="1">IF(INDEX(INDIRECT("ALL["&amp;ARTOMORO[#Headers]&amp;"]"),rowPointer2)="","",INDEX(INDIRECT("ALL["&amp;ARTOMORO[#Headers]&amp;"]"),rowPointer2))</f>
        <v>12</v>
      </c>
      <c r="O404" s="6" t="str">
        <f ca="1">IF(INDEX(INDIRECT("ALL["&amp;ARTOMORO[#Headers]&amp;"]"),rowPointer2)="","",INDEX(INDIRECT("ALL["&amp;ARTOMORO[#Headers]&amp;"]"),rowPointer2))</f>
        <v>PCS</v>
      </c>
      <c r="P404" s="3">
        <f ca="1">IF(INDEX(INDIRECT("ALL["&amp;ARTOMORO[#Headers]&amp;"]"),rowPointer2)="","",INDEX(INDIRECT("ALL["&amp;ARTOMORO[#Headers]&amp;"]"),rowPointer2))</f>
        <v>31000</v>
      </c>
      <c r="Q404" s="3" t="str">
        <f ca="1">IF(INDEX(INDIRECT("ALL["&amp;ARTOMORO[#Headers]&amp;"]"),rowPointer2)="","",INDEX(INDIRECT("ALL["&amp;ARTOMORO[#Headers]&amp;"]"),rowPointer2))</f>
        <v/>
      </c>
      <c r="R404" s="6" t="str">
        <f ca="1">IF(INDEX(INDIRECT("ALL["&amp;ARTOMORO[#Headers]&amp;"]"),rowPointer2)="","",INDEX(INDIRECT("ALL["&amp;ARTOMORO[#Headers]&amp;"]"),rowPointer2))</f>
        <v>12 PCS</v>
      </c>
      <c r="S404" s="4">
        <f ca="1">IF(INDEX(INDIRECT("ALL["&amp;ARTOMORO[#Headers]&amp;"]"),rowPointer2)="","",INDEX(INDIRECT("ALL["&amp;ARTOMORO[#Headers]&amp;"]"),rowPointer2))</f>
        <v>0.125</v>
      </c>
      <c r="T404" s="4">
        <f ca="1">IF(INDEX(INDIRECT("ALL["&amp;ARTOMORO[#Headers]&amp;"]"),rowPointer2)="","",INDEX(INDIRECT("ALL["&amp;ARTOMORO[#Headers]&amp;"]"),rowPointer2))</f>
        <v>0.05</v>
      </c>
      <c r="U404" s="3" t="str">
        <f ca="1">IF(INDEX(INDIRECT("ALL["&amp;ARTOMORO[#Headers]&amp;"]"),rowPointer2)="","",INDEX(INDIRECT("ALL["&amp;ARTOMORO[#Headers]&amp;"]"),rowPointer2))</f>
        <v/>
      </c>
      <c r="V404" s="6" t="str">
        <f ca="1">IF(INDEX(INDIRECT("ALL["&amp;ARTOMORO[#Headers]&amp;"]"),rowPointer2)="","",INDEX(INDIRECT("ALL["&amp;ARTOMORO[#Headers]&amp;"]"),rowPointer2))</f>
        <v/>
      </c>
    </row>
    <row r="405" spans="1:22" x14ac:dyDescent="0.25">
      <c r="A405" s="7">
        <v>655</v>
      </c>
      <c r="C405" t="str">
        <f ca="1">INDEX(INDIRECT("ALL["&amp;ARTOMORO[#Headers]&amp;"]"),rowPointer2)</f>
        <v/>
      </c>
      <c r="D405" s="2">
        <f ca="1">INDEX(INDIRECT("ALL["&amp;ARTOMORO[#Headers]&amp;"]"),rowPointer2)</f>
        <v>44950</v>
      </c>
      <c r="E405" s="2" t="str">
        <f ca="1">IF(ARTOMORO[[#This Row],[TGL MASUK_H]]&gt;D404,ARTOMORO[[#This Row],[TGL MASUK_H]],IF(ARTOMORO[[#This Row],[ID]]=42,ARTOMORO[[#This Row],[TGL MASUK_H]],""))</f>
        <v/>
      </c>
      <c r="F405" s="6" t="str">
        <f ca="1">IF(INDEX(INDIRECT("ALL["&amp;ARTOMORO[#Headers]&amp;"]"),rowPointer2)="","",INDEX(INDIRECT("ALL["&amp;ARTOMORO[#Headers]&amp;"]"),rowPointer2))</f>
        <v/>
      </c>
      <c r="G405" s="6" t="str">
        <f ca="1">IF(INDEX(INDIRECT("ALL["&amp;ARTOMORO[#Headers]&amp;"]"),rowPointer2)="","",INDEX(INDIRECT("ALL["&amp;ARTOMORO[#Headers]&amp;"]"),rowPointer2))</f>
        <v/>
      </c>
      <c r="H405" s="6" t="str">
        <f ca="1">IF(INDEX(INDIRECT("ALL["&amp;ARTOMORO[#Headers]&amp;"]"),rowPointer2)="","",INDEX(INDIRECT("ALL["&amp;ARTOMORO[#Headers]&amp;"]"),rowPointer2))</f>
        <v/>
      </c>
      <c r="I405" s="6" t="str">
        <f ca="1">IF(INDEX(INDIRECT("ALL["&amp;ARTOMORO[#Headers]&amp;"]"),rowPointer2)="","",INDEX(INDIRECT("ALL["&amp;ARTOMORO[#Headers]&amp;"]"),rowPointer2))</f>
        <v/>
      </c>
      <c r="J405" s="2" t="str">
        <f ca="1">IF(INDEX(INDIRECT("ALL["&amp;ARTOMORO[#Headers]&amp;"]"),rowPointer2)="","",INDEX(INDIRECT("ALL["&amp;ARTOMORO[#Headers]&amp;"]"),rowPointer2))</f>
        <v/>
      </c>
      <c r="K405" s="6" t="str">
        <f ca="1">IF(INDEX(INDIRECT("ALL["&amp;ARTOMORO[#Headers]&amp;"]"),rowPointer2)="","",INDEX(INDIRECT("ALL["&amp;ARTOMORO[#Headers]&amp;"]"),rowPointer2))</f>
        <v/>
      </c>
      <c r="L405" s="6" t="str">
        <f ca="1">IF(INDEX(INDIRECT("ALL["&amp;ARTOMORO[#Headers]&amp;"]"),rowPointer2)="","",INDEX(INDIRECT("ALL["&amp;ARTOMORO[#Headers]&amp;"]"),rowPointer2))</f>
        <v>TAPE CUTTER TD-101 JK</v>
      </c>
      <c r="M405" s="6">
        <f ca="1">IF(INDEX(INDIRECT("ALL["&amp;ARTOMORO[#Headers]&amp;"]"),rowPointer2)="","",INDEX(INDIRECT("ALL["&amp;ARTOMORO[#Headers]&amp;"]"),rowPointer2))</f>
        <v>1</v>
      </c>
      <c r="N405" s="6">
        <f ca="1">IF(INDEX(INDIRECT("ALL["&amp;ARTOMORO[#Headers]&amp;"]"),rowPointer2)="","",INDEX(INDIRECT("ALL["&amp;ARTOMORO[#Headers]&amp;"]"),rowPointer2))</f>
        <v>24</v>
      </c>
      <c r="O405" s="6" t="str">
        <f ca="1">IF(INDEX(INDIRECT("ALL["&amp;ARTOMORO[#Headers]&amp;"]"),rowPointer2)="","",INDEX(INDIRECT("ALL["&amp;ARTOMORO[#Headers]&amp;"]"),rowPointer2))</f>
        <v>PCS</v>
      </c>
      <c r="P405" s="3">
        <f ca="1">IF(INDEX(INDIRECT("ALL["&amp;ARTOMORO[#Headers]&amp;"]"),rowPointer2)="","",INDEX(INDIRECT("ALL["&amp;ARTOMORO[#Headers]&amp;"]"),rowPointer2))</f>
        <v>24300</v>
      </c>
      <c r="Q405" s="3" t="str">
        <f ca="1">IF(INDEX(INDIRECT("ALL["&amp;ARTOMORO[#Headers]&amp;"]"),rowPointer2)="","",INDEX(INDIRECT("ALL["&amp;ARTOMORO[#Headers]&amp;"]"),rowPointer2))</f>
        <v/>
      </c>
      <c r="R405" s="6" t="str">
        <f ca="1">IF(INDEX(INDIRECT("ALL["&amp;ARTOMORO[#Headers]&amp;"]"),rowPointer2)="","",INDEX(INDIRECT("ALL["&amp;ARTOMORO[#Headers]&amp;"]"),rowPointer2))</f>
        <v>24 PCS</v>
      </c>
      <c r="S405" s="4">
        <f ca="1">IF(INDEX(INDIRECT("ALL["&amp;ARTOMORO[#Headers]&amp;"]"),rowPointer2)="","",INDEX(INDIRECT("ALL["&amp;ARTOMORO[#Headers]&amp;"]"),rowPointer2))</f>
        <v>0.125</v>
      </c>
      <c r="T405" s="4">
        <f ca="1">IF(INDEX(INDIRECT("ALL["&amp;ARTOMORO[#Headers]&amp;"]"),rowPointer2)="","",INDEX(INDIRECT("ALL["&amp;ARTOMORO[#Headers]&amp;"]"),rowPointer2))</f>
        <v>0.05</v>
      </c>
      <c r="U405" s="3" t="str">
        <f ca="1">IF(INDEX(INDIRECT("ALL["&amp;ARTOMORO[#Headers]&amp;"]"),rowPointer2)="","",INDEX(INDIRECT("ALL["&amp;ARTOMORO[#Headers]&amp;"]"),rowPointer2))</f>
        <v/>
      </c>
      <c r="V405" s="6" t="str">
        <f ca="1">IF(INDEX(INDIRECT("ALL["&amp;ARTOMORO[#Headers]&amp;"]"),rowPointer2)="","",INDEX(INDIRECT("ALL["&amp;ARTOMORO[#Headers]&amp;"]"),rowPointer2))</f>
        <v/>
      </c>
    </row>
    <row r="406" spans="1:22" x14ac:dyDescent="0.25">
      <c r="A406" s="7">
        <v>656</v>
      </c>
      <c r="C406" t="str">
        <f ca="1">INDEX(INDIRECT("ALL["&amp;ARTOMORO[#Headers]&amp;"]"),rowPointer2)</f>
        <v/>
      </c>
      <c r="D406" s="2">
        <f ca="1">INDEX(INDIRECT("ALL["&amp;ARTOMORO[#Headers]&amp;"]"),rowPointer2)</f>
        <v>44950</v>
      </c>
      <c r="E406" s="2" t="str">
        <f ca="1">IF(ARTOMORO[[#This Row],[TGL MASUK_H]]&gt;D405,ARTOMORO[[#This Row],[TGL MASUK_H]],IF(ARTOMORO[[#This Row],[ID]]=42,ARTOMORO[[#This Row],[TGL MASUK_H]],""))</f>
        <v/>
      </c>
      <c r="F406" s="6" t="str">
        <f ca="1">IF(INDEX(INDIRECT("ALL["&amp;ARTOMORO[#Headers]&amp;"]"),rowPointer2)="","",INDEX(INDIRECT("ALL["&amp;ARTOMORO[#Headers]&amp;"]"),rowPointer2))</f>
        <v/>
      </c>
      <c r="G406" s="6" t="str">
        <f ca="1">IF(INDEX(INDIRECT("ALL["&amp;ARTOMORO[#Headers]&amp;"]"),rowPointer2)="","",INDEX(INDIRECT("ALL["&amp;ARTOMORO[#Headers]&amp;"]"),rowPointer2))</f>
        <v/>
      </c>
      <c r="H406" s="6" t="str">
        <f ca="1">IF(INDEX(INDIRECT("ALL["&amp;ARTOMORO[#Headers]&amp;"]"),rowPointer2)="","",INDEX(INDIRECT("ALL["&amp;ARTOMORO[#Headers]&amp;"]"),rowPointer2))</f>
        <v/>
      </c>
      <c r="I406" s="6" t="str">
        <f ca="1">IF(INDEX(INDIRECT("ALL["&amp;ARTOMORO[#Headers]&amp;"]"),rowPointer2)="","",INDEX(INDIRECT("ALL["&amp;ARTOMORO[#Headers]&amp;"]"),rowPointer2))</f>
        <v/>
      </c>
      <c r="J406" s="2" t="str">
        <f ca="1">IF(INDEX(INDIRECT("ALL["&amp;ARTOMORO[#Headers]&amp;"]"),rowPointer2)="","",INDEX(INDIRECT("ALL["&amp;ARTOMORO[#Headers]&amp;"]"),rowPointer2))</f>
        <v/>
      </c>
      <c r="K406" s="6" t="str">
        <f ca="1">IF(INDEX(INDIRECT("ALL["&amp;ARTOMORO[#Headers]&amp;"]"),rowPointer2)="","",INDEX(INDIRECT("ALL["&amp;ARTOMORO[#Headers]&amp;"]"),rowPointer2))</f>
        <v/>
      </c>
      <c r="L406" s="6" t="str">
        <f ca="1">IF(INDEX(INDIRECT("ALL["&amp;ARTOMORO[#Headers]&amp;"]"),rowPointer2)="","",INDEX(INDIRECT("ALL["&amp;ARTOMORO[#Headers]&amp;"]"),rowPointer2))</f>
        <v>TAPE CUTTER TD-103 JK</v>
      </c>
      <c r="M406" s="6">
        <f ca="1">IF(INDEX(INDIRECT("ALL["&amp;ARTOMORO[#Headers]&amp;"]"),rowPointer2)="","",INDEX(INDIRECT("ALL["&amp;ARTOMORO[#Headers]&amp;"]"),rowPointer2))</f>
        <v>2</v>
      </c>
      <c r="N406" s="6">
        <f ca="1">IF(INDEX(INDIRECT("ALL["&amp;ARTOMORO[#Headers]&amp;"]"),rowPointer2)="","",INDEX(INDIRECT("ALL["&amp;ARTOMORO[#Headers]&amp;"]"),rowPointer2))</f>
        <v>48</v>
      </c>
      <c r="O406" s="6" t="str">
        <f ca="1">IF(INDEX(INDIRECT("ALL["&amp;ARTOMORO[#Headers]&amp;"]"),rowPointer2)="","",INDEX(INDIRECT("ALL["&amp;ARTOMORO[#Headers]&amp;"]"),rowPointer2))</f>
        <v>PCS</v>
      </c>
      <c r="P406" s="3">
        <f ca="1">IF(INDEX(INDIRECT("ALL["&amp;ARTOMORO[#Headers]&amp;"]"),rowPointer2)="","",INDEX(INDIRECT("ALL["&amp;ARTOMORO[#Headers]&amp;"]"),rowPointer2))</f>
        <v>19000</v>
      </c>
      <c r="Q406" s="3" t="str">
        <f ca="1">IF(INDEX(INDIRECT("ALL["&amp;ARTOMORO[#Headers]&amp;"]"),rowPointer2)="","",INDEX(INDIRECT("ALL["&amp;ARTOMORO[#Headers]&amp;"]"),rowPointer2))</f>
        <v/>
      </c>
      <c r="R406" s="6" t="str">
        <f ca="1">IF(INDEX(INDIRECT("ALL["&amp;ARTOMORO[#Headers]&amp;"]"),rowPointer2)="","",INDEX(INDIRECT("ALL["&amp;ARTOMORO[#Headers]&amp;"]"),rowPointer2))</f>
        <v>24 PCS</v>
      </c>
      <c r="S406" s="4">
        <f ca="1">IF(INDEX(INDIRECT("ALL["&amp;ARTOMORO[#Headers]&amp;"]"),rowPointer2)="","",INDEX(INDIRECT("ALL["&amp;ARTOMORO[#Headers]&amp;"]"),rowPointer2))</f>
        <v>0.125</v>
      </c>
      <c r="T406" s="4">
        <f ca="1">IF(INDEX(INDIRECT("ALL["&amp;ARTOMORO[#Headers]&amp;"]"),rowPointer2)="","",INDEX(INDIRECT("ALL["&amp;ARTOMORO[#Headers]&amp;"]"),rowPointer2))</f>
        <v>0.05</v>
      </c>
      <c r="U406" s="3" t="str">
        <f ca="1">IF(INDEX(INDIRECT("ALL["&amp;ARTOMORO[#Headers]&amp;"]"),rowPointer2)="","",INDEX(INDIRECT("ALL["&amp;ARTOMORO[#Headers]&amp;"]"),rowPointer2))</f>
        <v/>
      </c>
      <c r="V406" s="6" t="str">
        <f ca="1">IF(INDEX(INDIRECT("ALL["&amp;ARTOMORO[#Headers]&amp;"]"),rowPointer2)="","",INDEX(INDIRECT("ALL["&amp;ARTOMORO[#Headers]&amp;"]"),rowPointer2))</f>
        <v/>
      </c>
    </row>
    <row r="407" spans="1:22" x14ac:dyDescent="0.25">
      <c r="A407" s="7">
        <v>657</v>
      </c>
      <c r="C407" t="str">
        <f ca="1">INDEX(INDIRECT("ALL["&amp;ARTOMORO[#Headers]&amp;"]"),rowPointer2)</f>
        <v/>
      </c>
      <c r="D407" s="2">
        <f ca="1">INDEX(INDIRECT("ALL["&amp;ARTOMORO[#Headers]&amp;"]"),rowPointer2)</f>
        <v>44950</v>
      </c>
      <c r="E407" s="2" t="str">
        <f ca="1">IF(ARTOMORO[[#This Row],[TGL MASUK_H]]&gt;D406,ARTOMORO[[#This Row],[TGL MASUK_H]],IF(ARTOMORO[[#This Row],[ID]]=42,ARTOMORO[[#This Row],[TGL MASUK_H]],""))</f>
        <v/>
      </c>
      <c r="F407" s="6" t="str">
        <f ca="1">IF(INDEX(INDIRECT("ALL["&amp;ARTOMORO[#Headers]&amp;"]"),rowPointer2)="","",INDEX(INDIRECT("ALL["&amp;ARTOMORO[#Headers]&amp;"]"),rowPointer2))</f>
        <v/>
      </c>
      <c r="G407" s="6" t="str">
        <f ca="1">IF(INDEX(INDIRECT("ALL["&amp;ARTOMORO[#Headers]&amp;"]"),rowPointer2)="","",INDEX(INDIRECT("ALL["&amp;ARTOMORO[#Headers]&amp;"]"),rowPointer2))</f>
        <v/>
      </c>
      <c r="H407" s="6" t="str">
        <f ca="1">IF(INDEX(INDIRECT("ALL["&amp;ARTOMORO[#Headers]&amp;"]"),rowPointer2)="","",INDEX(INDIRECT("ALL["&amp;ARTOMORO[#Headers]&amp;"]"),rowPointer2))</f>
        <v/>
      </c>
      <c r="I407" s="6" t="str">
        <f ca="1">IF(INDEX(INDIRECT("ALL["&amp;ARTOMORO[#Headers]&amp;"]"),rowPointer2)="","",INDEX(INDIRECT("ALL["&amp;ARTOMORO[#Headers]&amp;"]"),rowPointer2))</f>
        <v/>
      </c>
      <c r="J407" s="2" t="str">
        <f ca="1">IF(INDEX(INDIRECT("ALL["&amp;ARTOMORO[#Headers]&amp;"]"),rowPointer2)="","",INDEX(INDIRECT("ALL["&amp;ARTOMORO[#Headers]&amp;"]"),rowPointer2))</f>
        <v/>
      </c>
      <c r="K407" s="6" t="str">
        <f ca="1">IF(INDEX(INDIRECT("ALL["&amp;ARTOMORO[#Headers]&amp;"]"),rowPointer2)="","",INDEX(INDIRECT("ALL["&amp;ARTOMORO[#Headers]&amp;"]"),rowPointer2))</f>
        <v/>
      </c>
      <c r="L407" s="6" t="str">
        <f ca="1">IF(INDEX(INDIRECT("ALL["&amp;ARTOMORO[#Headers]&amp;"]"),rowPointer2)="","",INDEX(INDIRECT("ALL["&amp;ARTOMORO[#Headers]&amp;"]"),rowPointer2))</f>
        <v>PENCIL LEAD PL-10 2.0 2B JK</v>
      </c>
      <c r="M407" s="6">
        <f ca="1">IF(INDEX(INDIRECT("ALL["&amp;ARTOMORO[#Headers]&amp;"]"),rowPointer2)="","",INDEX(INDIRECT("ALL["&amp;ARTOMORO[#Headers]&amp;"]"),rowPointer2))</f>
        <v>1</v>
      </c>
      <c r="N407" s="6">
        <f ca="1">IF(INDEX(INDIRECT("ALL["&amp;ARTOMORO[#Headers]&amp;"]"),rowPointer2)="","",INDEX(INDIRECT("ALL["&amp;ARTOMORO[#Headers]&amp;"]"),rowPointer2))</f>
        <v>144</v>
      </c>
      <c r="O407" s="6" t="str">
        <f ca="1">IF(INDEX(INDIRECT("ALL["&amp;ARTOMORO[#Headers]&amp;"]"),rowPointer2)="","",INDEX(INDIRECT("ALL["&amp;ARTOMORO[#Headers]&amp;"]"),rowPointer2))</f>
        <v>DZ</v>
      </c>
      <c r="P407" s="3">
        <f ca="1">IF(INDEX(INDIRECT("ALL["&amp;ARTOMORO[#Headers]&amp;"]"),rowPointer2)="","",INDEX(INDIRECT("ALL["&amp;ARTOMORO[#Headers]&amp;"]"),rowPointer2))</f>
        <v>19800</v>
      </c>
      <c r="Q407" s="3" t="str">
        <f ca="1">IF(INDEX(INDIRECT("ALL["&amp;ARTOMORO[#Headers]&amp;"]"),rowPointer2)="","",INDEX(INDIRECT("ALL["&amp;ARTOMORO[#Headers]&amp;"]"),rowPointer2))</f>
        <v/>
      </c>
      <c r="R407" s="6" t="str">
        <f ca="1">IF(INDEX(INDIRECT("ALL["&amp;ARTOMORO[#Headers]&amp;"]"),rowPointer2)="","",INDEX(INDIRECT("ALL["&amp;ARTOMORO[#Headers]&amp;"]"),rowPointer2))</f>
        <v>12 BOX X 12 DZ</v>
      </c>
      <c r="S407" s="4">
        <f ca="1">IF(INDEX(INDIRECT("ALL["&amp;ARTOMORO[#Headers]&amp;"]"),rowPointer2)="","",INDEX(INDIRECT("ALL["&amp;ARTOMORO[#Headers]&amp;"]"),rowPointer2))</f>
        <v>0.125</v>
      </c>
      <c r="T407" s="4">
        <f ca="1">IF(INDEX(INDIRECT("ALL["&amp;ARTOMORO[#Headers]&amp;"]"),rowPointer2)="","",INDEX(INDIRECT("ALL["&amp;ARTOMORO[#Headers]&amp;"]"),rowPointer2))</f>
        <v>0.05</v>
      </c>
      <c r="U407" s="3" t="str">
        <f ca="1">IF(INDEX(INDIRECT("ALL["&amp;ARTOMORO[#Headers]&amp;"]"),rowPointer2)="","",INDEX(INDIRECT("ALL["&amp;ARTOMORO[#Headers]&amp;"]"),rowPointer2))</f>
        <v/>
      </c>
      <c r="V407" s="6" t="str">
        <f ca="1">IF(INDEX(INDIRECT("ALL["&amp;ARTOMORO[#Headers]&amp;"]"),rowPointer2)="","",INDEX(INDIRECT("ALL["&amp;ARTOMORO[#Headers]&amp;"]"),rowPointer2))</f>
        <v/>
      </c>
    </row>
    <row r="408" spans="1:22" x14ac:dyDescent="0.25">
      <c r="A408" s="7">
        <v>658</v>
      </c>
      <c r="C408" t="str">
        <f ca="1">INDEX(INDIRECT("ALL["&amp;ARTOMORO[#Headers]&amp;"]"),rowPointer2)</f>
        <v/>
      </c>
      <c r="D408" s="2">
        <f ca="1">INDEX(INDIRECT("ALL["&amp;ARTOMORO[#Headers]&amp;"]"),rowPointer2)</f>
        <v>44950</v>
      </c>
      <c r="E408" s="2" t="str">
        <f ca="1">IF(ARTOMORO[[#This Row],[TGL MASUK_H]]&gt;D407,ARTOMORO[[#This Row],[TGL MASUK_H]],IF(ARTOMORO[[#This Row],[ID]]=42,ARTOMORO[[#This Row],[TGL MASUK_H]],""))</f>
        <v/>
      </c>
      <c r="F408" s="6" t="str">
        <f ca="1">IF(INDEX(INDIRECT("ALL["&amp;ARTOMORO[#Headers]&amp;"]"),rowPointer2)="","",INDEX(INDIRECT("ALL["&amp;ARTOMORO[#Headers]&amp;"]"),rowPointer2))</f>
        <v/>
      </c>
      <c r="G408" s="6" t="str">
        <f ca="1">IF(INDEX(INDIRECT("ALL["&amp;ARTOMORO[#Headers]&amp;"]"),rowPointer2)="","",INDEX(INDIRECT("ALL["&amp;ARTOMORO[#Headers]&amp;"]"),rowPointer2))</f>
        <v/>
      </c>
      <c r="H408" s="6" t="str">
        <f ca="1">IF(INDEX(INDIRECT("ALL["&amp;ARTOMORO[#Headers]&amp;"]"),rowPointer2)="","",INDEX(INDIRECT("ALL["&amp;ARTOMORO[#Headers]&amp;"]"),rowPointer2))</f>
        <v/>
      </c>
      <c r="I408" s="6" t="str">
        <f ca="1">IF(INDEX(INDIRECT("ALL["&amp;ARTOMORO[#Headers]&amp;"]"),rowPointer2)="","",INDEX(INDIRECT("ALL["&amp;ARTOMORO[#Headers]&amp;"]"),rowPointer2))</f>
        <v/>
      </c>
      <c r="J408" s="2" t="str">
        <f ca="1">IF(INDEX(INDIRECT("ALL["&amp;ARTOMORO[#Headers]&amp;"]"),rowPointer2)="","",INDEX(INDIRECT("ALL["&amp;ARTOMORO[#Headers]&amp;"]"),rowPointer2))</f>
        <v/>
      </c>
      <c r="K408" s="6" t="str">
        <f ca="1">IF(INDEX(INDIRECT("ALL["&amp;ARTOMORO[#Headers]&amp;"]"),rowPointer2)="","",INDEX(INDIRECT("ALL["&amp;ARTOMORO[#Headers]&amp;"]"),rowPointer2))</f>
        <v/>
      </c>
      <c r="L408" s="6" t="str">
        <f ca="1">IF(INDEX(INDIRECT("ALL["&amp;ARTOMORO[#Headers]&amp;"]"),rowPointer2)="","",INDEX(INDIRECT("ALL["&amp;ARTOMORO[#Headers]&amp;"]"),rowPointer2))</f>
        <v>PENCIL LEAD PL-11 (2.0) JK</v>
      </c>
      <c r="M408" s="6">
        <f ca="1">IF(INDEX(INDIRECT("ALL["&amp;ARTOMORO[#Headers]&amp;"]"),rowPointer2)="","",INDEX(INDIRECT("ALL["&amp;ARTOMORO[#Headers]&amp;"]"),rowPointer2))</f>
        <v>1</v>
      </c>
      <c r="N408" s="6">
        <f ca="1">IF(INDEX(INDIRECT("ALL["&amp;ARTOMORO[#Headers]&amp;"]"),rowPointer2)="","",INDEX(INDIRECT("ALL["&amp;ARTOMORO[#Headers]&amp;"]"),rowPointer2))</f>
        <v>72</v>
      </c>
      <c r="O408" s="6" t="str">
        <f ca="1">IF(INDEX(INDIRECT("ALL["&amp;ARTOMORO[#Headers]&amp;"]"),rowPointer2)="","",INDEX(INDIRECT("ALL["&amp;ARTOMORO[#Headers]&amp;"]"),rowPointer2))</f>
        <v>DZ</v>
      </c>
      <c r="P408" s="3">
        <f ca="1">IF(INDEX(INDIRECT("ALL["&amp;ARTOMORO[#Headers]&amp;"]"),rowPointer2)="","",INDEX(INDIRECT("ALL["&amp;ARTOMORO[#Headers]&amp;"]"),rowPointer2))</f>
        <v>37200</v>
      </c>
      <c r="Q408" s="3" t="str">
        <f ca="1">IF(INDEX(INDIRECT("ALL["&amp;ARTOMORO[#Headers]&amp;"]"),rowPointer2)="","",INDEX(INDIRECT("ALL["&amp;ARTOMORO[#Headers]&amp;"]"),rowPointer2))</f>
        <v/>
      </c>
      <c r="R408" s="6" t="str">
        <f ca="1">IF(INDEX(INDIRECT("ALL["&amp;ARTOMORO[#Headers]&amp;"]"),rowPointer2)="","",INDEX(INDIRECT("ALL["&amp;ARTOMORO[#Headers]&amp;"]"),rowPointer2))</f>
        <v>6 BOX X 12 DZ</v>
      </c>
      <c r="S408" s="4">
        <f ca="1">IF(INDEX(INDIRECT("ALL["&amp;ARTOMORO[#Headers]&amp;"]"),rowPointer2)="","",INDEX(INDIRECT("ALL["&amp;ARTOMORO[#Headers]&amp;"]"),rowPointer2))</f>
        <v>0.125</v>
      </c>
      <c r="T408" s="4">
        <f ca="1">IF(INDEX(INDIRECT("ALL["&amp;ARTOMORO[#Headers]&amp;"]"),rowPointer2)="","",INDEX(INDIRECT("ALL["&amp;ARTOMORO[#Headers]&amp;"]"),rowPointer2))</f>
        <v>0.05</v>
      </c>
      <c r="U408" s="3" t="str">
        <f ca="1">IF(INDEX(INDIRECT("ALL["&amp;ARTOMORO[#Headers]&amp;"]"),rowPointer2)="","",INDEX(INDIRECT("ALL["&amp;ARTOMORO[#Headers]&amp;"]"),rowPointer2))</f>
        <v/>
      </c>
      <c r="V408" s="6" t="str">
        <f ca="1">IF(INDEX(INDIRECT("ALL["&amp;ARTOMORO[#Headers]&amp;"]"),rowPointer2)="","",INDEX(INDIRECT("ALL["&amp;ARTOMORO[#Headers]&amp;"]"),rowPointer2))</f>
        <v/>
      </c>
    </row>
    <row r="409" spans="1:22" x14ac:dyDescent="0.25">
      <c r="A409" s="7">
        <v>659</v>
      </c>
      <c r="C409" t="str">
        <f ca="1">INDEX(INDIRECT("ALL["&amp;ARTOMORO[#Headers]&amp;"]"),rowPointer2)</f>
        <v/>
      </c>
      <c r="D409" s="2">
        <f ca="1">INDEX(INDIRECT("ALL["&amp;ARTOMORO[#Headers]&amp;"]"),rowPointer2)</f>
        <v>44950</v>
      </c>
      <c r="E409" s="2" t="str">
        <f ca="1">IF(ARTOMORO[[#This Row],[TGL MASUK_H]]&gt;D408,ARTOMORO[[#This Row],[TGL MASUK_H]],IF(ARTOMORO[[#This Row],[ID]]=42,ARTOMORO[[#This Row],[TGL MASUK_H]],""))</f>
        <v/>
      </c>
      <c r="F409" s="6" t="str">
        <f ca="1">IF(INDEX(INDIRECT("ALL["&amp;ARTOMORO[#Headers]&amp;"]"),rowPointer2)="","",INDEX(INDIRECT("ALL["&amp;ARTOMORO[#Headers]&amp;"]"),rowPointer2))</f>
        <v/>
      </c>
      <c r="G409" s="6" t="str">
        <f ca="1">IF(INDEX(INDIRECT("ALL["&amp;ARTOMORO[#Headers]&amp;"]"),rowPointer2)="","",INDEX(INDIRECT("ALL["&amp;ARTOMORO[#Headers]&amp;"]"),rowPointer2))</f>
        <v/>
      </c>
      <c r="H409" s="6" t="str">
        <f ca="1">IF(INDEX(INDIRECT("ALL["&amp;ARTOMORO[#Headers]&amp;"]"),rowPointer2)="","",INDEX(INDIRECT("ALL["&amp;ARTOMORO[#Headers]&amp;"]"),rowPointer2))</f>
        <v/>
      </c>
      <c r="I409" s="6" t="str">
        <f ca="1">IF(INDEX(INDIRECT("ALL["&amp;ARTOMORO[#Headers]&amp;"]"),rowPointer2)="","",INDEX(INDIRECT("ALL["&amp;ARTOMORO[#Headers]&amp;"]"),rowPointer2))</f>
        <v/>
      </c>
      <c r="J409" s="2" t="str">
        <f ca="1">IF(INDEX(INDIRECT("ALL["&amp;ARTOMORO[#Headers]&amp;"]"),rowPointer2)="","",INDEX(INDIRECT("ALL["&amp;ARTOMORO[#Headers]&amp;"]"),rowPointer2))</f>
        <v/>
      </c>
      <c r="K409" s="6" t="str">
        <f ca="1">IF(INDEX(INDIRECT("ALL["&amp;ARTOMORO[#Headers]&amp;"]"),rowPointer2)="","",INDEX(INDIRECT("ALL["&amp;ARTOMORO[#Headers]&amp;"]"),rowPointer2))</f>
        <v/>
      </c>
      <c r="L409" s="6" t="str">
        <f ca="1">IF(INDEX(INDIRECT("ALL["&amp;ARTOMORO[#Headers]&amp;"]"),rowPointer2)="","",INDEX(INDIRECT("ALL["&amp;ARTOMORO[#Headers]&amp;"]"),rowPointer2))</f>
        <v>PENCIL LEAD  PL-17 (2.0) 2B JK</v>
      </c>
      <c r="M409" s="6">
        <f ca="1">IF(INDEX(INDIRECT("ALL["&amp;ARTOMORO[#Headers]&amp;"]"),rowPointer2)="","",INDEX(INDIRECT("ALL["&amp;ARTOMORO[#Headers]&amp;"]"),rowPointer2))</f>
        <v>1</v>
      </c>
      <c r="N409" s="6">
        <f ca="1">IF(INDEX(INDIRECT("ALL["&amp;ARTOMORO[#Headers]&amp;"]"),rowPointer2)="","",INDEX(INDIRECT("ALL["&amp;ARTOMORO[#Headers]&amp;"]"),rowPointer2))</f>
        <v>72</v>
      </c>
      <c r="O409" s="6" t="str">
        <f ca="1">IF(INDEX(INDIRECT("ALL["&amp;ARTOMORO[#Headers]&amp;"]"),rowPointer2)="","",INDEX(INDIRECT("ALL["&amp;ARTOMORO[#Headers]&amp;"]"),rowPointer2))</f>
        <v>DZ</v>
      </c>
      <c r="P409" s="3">
        <f ca="1">IF(INDEX(INDIRECT("ALL["&amp;ARTOMORO[#Headers]&amp;"]"),rowPointer2)="","",INDEX(INDIRECT("ALL["&amp;ARTOMORO[#Headers]&amp;"]"),rowPointer2))</f>
        <v>39600</v>
      </c>
      <c r="Q409" s="3" t="str">
        <f ca="1">IF(INDEX(INDIRECT("ALL["&amp;ARTOMORO[#Headers]&amp;"]"),rowPointer2)="","",INDEX(INDIRECT("ALL["&amp;ARTOMORO[#Headers]&amp;"]"),rowPointer2))</f>
        <v/>
      </c>
      <c r="R409" s="6" t="str">
        <f ca="1">IF(INDEX(INDIRECT("ALL["&amp;ARTOMORO[#Headers]&amp;"]"),rowPointer2)="","",INDEX(INDIRECT("ALL["&amp;ARTOMORO[#Headers]&amp;"]"),rowPointer2))</f>
        <v>6 BOX X 12 DZ</v>
      </c>
      <c r="S409" s="4">
        <f ca="1">IF(INDEX(INDIRECT("ALL["&amp;ARTOMORO[#Headers]&amp;"]"),rowPointer2)="","",INDEX(INDIRECT("ALL["&amp;ARTOMORO[#Headers]&amp;"]"),rowPointer2))</f>
        <v>0.125</v>
      </c>
      <c r="T409" s="4">
        <f ca="1">IF(INDEX(INDIRECT("ALL["&amp;ARTOMORO[#Headers]&amp;"]"),rowPointer2)="","",INDEX(INDIRECT("ALL["&amp;ARTOMORO[#Headers]&amp;"]"),rowPointer2))</f>
        <v>0.05</v>
      </c>
      <c r="U409" s="3" t="str">
        <f ca="1">IF(INDEX(INDIRECT("ALL["&amp;ARTOMORO[#Headers]&amp;"]"),rowPointer2)="","",INDEX(INDIRECT("ALL["&amp;ARTOMORO[#Headers]&amp;"]"),rowPointer2))</f>
        <v/>
      </c>
      <c r="V409" s="6" t="str">
        <f ca="1">IF(INDEX(INDIRECT("ALL["&amp;ARTOMORO[#Headers]&amp;"]"),rowPointer2)="","",INDEX(INDIRECT("ALL["&amp;ARTOMORO[#Headers]&amp;"]"),rowPointer2))</f>
        <v/>
      </c>
    </row>
    <row r="410" spans="1:22" x14ac:dyDescent="0.25">
      <c r="A410" s="7">
        <v>660</v>
      </c>
      <c r="C410" t="str">
        <f ca="1">INDEX(INDIRECT("ALL["&amp;ARTOMORO[#Headers]&amp;"]"),rowPointer2)</f>
        <v/>
      </c>
      <c r="D410" s="2">
        <f ca="1">INDEX(INDIRECT("ALL["&amp;ARTOMORO[#Headers]&amp;"]"),rowPointer2)</f>
        <v>44950</v>
      </c>
      <c r="E410" s="2" t="str">
        <f ca="1">IF(ARTOMORO[[#This Row],[TGL MASUK_H]]&gt;D409,ARTOMORO[[#This Row],[TGL MASUK_H]],IF(ARTOMORO[[#This Row],[ID]]=42,ARTOMORO[[#This Row],[TGL MASUK_H]],""))</f>
        <v/>
      </c>
      <c r="F410" s="6" t="str">
        <f ca="1">IF(INDEX(INDIRECT("ALL["&amp;ARTOMORO[#Headers]&amp;"]"),rowPointer2)="","",INDEX(INDIRECT("ALL["&amp;ARTOMORO[#Headers]&amp;"]"),rowPointer2))</f>
        <v/>
      </c>
      <c r="G410" s="6" t="str">
        <f ca="1">IF(INDEX(INDIRECT("ALL["&amp;ARTOMORO[#Headers]&amp;"]"),rowPointer2)="","",INDEX(INDIRECT("ALL["&amp;ARTOMORO[#Headers]&amp;"]"),rowPointer2))</f>
        <v/>
      </c>
      <c r="H410" s="6" t="str">
        <f ca="1">IF(INDEX(INDIRECT("ALL["&amp;ARTOMORO[#Headers]&amp;"]"),rowPointer2)="","",INDEX(INDIRECT("ALL["&amp;ARTOMORO[#Headers]&amp;"]"),rowPointer2))</f>
        <v/>
      </c>
      <c r="I410" s="6" t="str">
        <f ca="1">IF(INDEX(INDIRECT("ALL["&amp;ARTOMORO[#Headers]&amp;"]"),rowPointer2)="","",INDEX(INDIRECT("ALL["&amp;ARTOMORO[#Headers]&amp;"]"),rowPointer2))</f>
        <v/>
      </c>
      <c r="J410" s="2" t="str">
        <f ca="1">IF(INDEX(INDIRECT("ALL["&amp;ARTOMORO[#Headers]&amp;"]"),rowPointer2)="","",INDEX(INDIRECT("ALL["&amp;ARTOMORO[#Headers]&amp;"]"),rowPointer2))</f>
        <v/>
      </c>
      <c r="K410" s="6" t="str">
        <f ca="1">IF(INDEX(INDIRECT("ALL["&amp;ARTOMORO[#Headers]&amp;"]"),rowPointer2)="","",INDEX(INDIRECT("ALL["&amp;ARTOMORO[#Headers]&amp;"]"),rowPointer2))</f>
        <v/>
      </c>
      <c r="L410" s="6" t="str">
        <f ca="1">IF(INDEX(INDIRECT("ALL["&amp;ARTOMORO[#Headers]&amp;"]"),rowPointer2)="","",INDEX(INDIRECT("ALL["&amp;ARTOMORO[#Headers]&amp;"]"),rowPointer2))</f>
        <v>PENCIL LEAD PL-16 (2.0) JK</v>
      </c>
      <c r="M410" s="6">
        <f ca="1">IF(INDEX(INDIRECT("ALL["&amp;ARTOMORO[#Headers]&amp;"]"),rowPointer2)="","",INDEX(INDIRECT("ALL["&amp;ARTOMORO[#Headers]&amp;"]"),rowPointer2))</f>
        <v>1</v>
      </c>
      <c r="N410" s="6">
        <f ca="1">IF(INDEX(INDIRECT("ALL["&amp;ARTOMORO[#Headers]&amp;"]"),rowPointer2)="","",INDEX(INDIRECT("ALL["&amp;ARTOMORO[#Headers]&amp;"]"),rowPointer2))</f>
        <v>12</v>
      </c>
      <c r="O410" s="6" t="str">
        <f ca="1">IF(INDEX(INDIRECT("ALL["&amp;ARTOMORO[#Headers]&amp;"]"),rowPointer2)="","",INDEX(INDIRECT("ALL["&amp;ARTOMORO[#Headers]&amp;"]"),rowPointer2))</f>
        <v>GRS</v>
      </c>
      <c r="P410" s="3">
        <f ca="1">IF(INDEX(INDIRECT("ALL["&amp;ARTOMORO[#Headers]&amp;"]"),rowPointer2)="","",INDEX(INDIRECT("ALL["&amp;ARTOMORO[#Headers]&amp;"]"),rowPointer2))</f>
        <v>198000</v>
      </c>
      <c r="Q410" s="3" t="str">
        <f ca="1">IF(INDEX(INDIRECT("ALL["&amp;ARTOMORO[#Headers]&amp;"]"),rowPointer2)="","",INDEX(INDIRECT("ALL["&amp;ARTOMORO[#Headers]&amp;"]"),rowPointer2))</f>
        <v/>
      </c>
      <c r="R410" s="6" t="str">
        <f ca="1">IF(INDEX(INDIRECT("ALL["&amp;ARTOMORO[#Headers]&amp;"]"),rowPointer2)="","",INDEX(INDIRECT("ALL["&amp;ARTOMORO[#Headers]&amp;"]"),rowPointer2))</f>
        <v>12 GRS</v>
      </c>
      <c r="S410" s="4">
        <f ca="1">IF(INDEX(INDIRECT("ALL["&amp;ARTOMORO[#Headers]&amp;"]"),rowPointer2)="","",INDEX(INDIRECT("ALL["&amp;ARTOMORO[#Headers]&amp;"]"),rowPointer2))</f>
        <v>0.125</v>
      </c>
      <c r="T410" s="4">
        <f ca="1">IF(INDEX(INDIRECT("ALL["&amp;ARTOMORO[#Headers]&amp;"]"),rowPointer2)="","",INDEX(INDIRECT("ALL["&amp;ARTOMORO[#Headers]&amp;"]"),rowPointer2))</f>
        <v>0.05</v>
      </c>
      <c r="U410" s="3" t="str">
        <f ca="1">IF(INDEX(INDIRECT("ALL["&amp;ARTOMORO[#Headers]&amp;"]"),rowPointer2)="","",INDEX(INDIRECT("ALL["&amp;ARTOMORO[#Headers]&amp;"]"),rowPointer2))</f>
        <v/>
      </c>
      <c r="V410" s="6" t="str">
        <f ca="1">IF(INDEX(INDIRECT("ALL["&amp;ARTOMORO[#Headers]&amp;"]"),rowPointer2)="","",INDEX(INDIRECT("ALL["&amp;ARTOMORO[#Headers]&amp;"]"),rowPointer2))</f>
        <v/>
      </c>
    </row>
    <row r="411" spans="1:22" x14ac:dyDescent="0.25">
      <c r="A411" s="7">
        <v>661</v>
      </c>
      <c r="C411" t="str">
        <f ca="1">INDEX(INDIRECT("ALL["&amp;ARTOMORO[#Headers]&amp;"]"),rowPointer2)</f>
        <v/>
      </c>
      <c r="D411" s="2">
        <f ca="1">INDEX(INDIRECT("ALL["&amp;ARTOMORO[#Headers]&amp;"]"),rowPointer2)</f>
        <v>44950</v>
      </c>
      <c r="E411" s="2" t="str">
        <f ca="1">IF(ARTOMORO[[#This Row],[TGL MASUK_H]]&gt;D410,ARTOMORO[[#This Row],[TGL MASUK_H]],IF(ARTOMORO[[#This Row],[ID]]=42,ARTOMORO[[#This Row],[TGL MASUK_H]],""))</f>
        <v/>
      </c>
      <c r="F411" s="6" t="str">
        <f ca="1">IF(INDEX(INDIRECT("ALL["&amp;ARTOMORO[#Headers]&amp;"]"),rowPointer2)="","",INDEX(INDIRECT("ALL["&amp;ARTOMORO[#Headers]&amp;"]"),rowPointer2))</f>
        <v/>
      </c>
      <c r="G411" s="6" t="str">
        <f ca="1">IF(INDEX(INDIRECT("ALL["&amp;ARTOMORO[#Headers]&amp;"]"),rowPointer2)="","",INDEX(INDIRECT("ALL["&amp;ARTOMORO[#Headers]&amp;"]"),rowPointer2))</f>
        <v/>
      </c>
      <c r="H411" s="6" t="str">
        <f ca="1">IF(INDEX(INDIRECT("ALL["&amp;ARTOMORO[#Headers]&amp;"]"),rowPointer2)="","",INDEX(INDIRECT("ALL["&amp;ARTOMORO[#Headers]&amp;"]"),rowPointer2))</f>
        <v/>
      </c>
      <c r="I411" s="6" t="str">
        <f ca="1">IF(INDEX(INDIRECT("ALL["&amp;ARTOMORO[#Headers]&amp;"]"),rowPointer2)="","",INDEX(INDIRECT("ALL["&amp;ARTOMORO[#Headers]&amp;"]"),rowPointer2))</f>
        <v/>
      </c>
      <c r="J411" s="2" t="str">
        <f ca="1">IF(INDEX(INDIRECT("ALL["&amp;ARTOMORO[#Headers]&amp;"]"),rowPointer2)="","",INDEX(INDIRECT("ALL["&amp;ARTOMORO[#Headers]&amp;"]"),rowPointer2))</f>
        <v/>
      </c>
      <c r="K411" s="6" t="str">
        <f ca="1">IF(INDEX(INDIRECT("ALL["&amp;ARTOMORO[#Headers]&amp;"]"),rowPointer2)="","",INDEX(INDIRECT("ALL["&amp;ARTOMORO[#Headers]&amp;"]"),rowPointer2))</f>
        <v/>
      </c>
      <c r="L411" s="6" t="str">
        <f ca="1">IF(INDEX(INDIRECT("ALL["&amp;ARTOMORO[#Headers]&amp;"]"),rowPointer2)="","",INDEX(INDIRECT("ALL["&amp;ARTOMORO[#Headers]&amp;"]"),rowPointer2))</f>
        <v>CASH BOX CB-21A JK</v>
      </c>
      <c r="M411" s="6">
        <f ca="1">IF(INDEX(INDIRECT("ALL["&amp;ARTOMORO[#Headers]&amp;"]"),rowPointer2)="","",INDEX(INDIRECT("ALL["&amp;ARTOMORO[#Headers]&amp;"]"),rowPointer2))</f>
        <v>1</v>
      </c>
      <c r="N411" s="6">
        <f ca="1">IF(INDEX(INDIRECT("ALL["&amp;ARTOMORO[#Headers]&amp;"]"),rowPointer2)="","",INDEX(INDIRECT("ALL["&amp;ARTOMORO[#Headers]&amp;"]"),rowPointer2))</f>
        <v>20</v>
      </c>
      <c r="O411" s="6" t="str">
        <f ca="1">IF(INDEX(INDIRECT("ALL["&amp;ARTOMORO[#Headers]&amp;"]"),rowPointer2)="","",INDEX(INDIRECT("ALL["&amp;ARTOMORO[#Headers]&amp;"]"),rowPointer2))</f>
        <v>PCS</v>
      </c>
      <c r="P411" s="3">
        <f ca="1">IF(INDEX(INDIRECT("ALL["&amp;ARTOMORO[#Headers]&amp;"]"),rowPointer2)="","",INDEX(INDIRECT("ALL["&amp;ARTOMORO[#Headers]&amp;"]"),rowPointer2))</f>
        <v>160000</v>
      </c>
      <c r="Q411" s="3" t="str">
        <f ca="1">IF(INDEX(INDIRECT("ALL["&amp;ARTOMORO[#Headers]&amp;"]"),rowPointer2)="","",INDEX(INDIRECT("ALL["&amp;ARTOMORO[#Headers]&amp;"]"),rowPointer2))</f>
        <v/>
      </c>
      <c r="R411" s="6" t="str">
        <f ca="1">IF(INDEX(INDIRECT("ALL["&amp;ARTOMORO[#Headers]&amp;"]"),rowPointer2)="","",INDEX(INDIRECT("ALL["&amp;ARTOMORO[#Headers]&amp;"]"),rowPointer2))</f>
        <v>20 PCS</v>
      </c>
      <c r="S411" s="4">
        <f ca="1">IF(INDEX(INDIRECT("ALL["&amp;ARTOMORO[#Headers]&amp;"]"),rowPointer2)="","",INDEX(INDIRECT("ALL["&amp;ARTOMORO[#Headers]&amp;"]"),rowPointer2))</f>
        <v>0.125</v>
      </c>
      <c r="T411" s="4">
        <f ca="1">IF(INDEX(INDIRECT("ALL["&amp;ARTOMORO[#Headers]&amp;"]"),rowPointer2)="","",INDEX(INDIRECT("ALL["&amp;ARTOMORO[#Headers]&amp;"]"),rowPointer2))</f>
        <v>0.05</v>
      </c>
      <c r="U411" s="3" t="str">
        <f ca="1">IF(INDEX(INDIRECT("ALL["&amp;ARTOMORO[#Headers]&amp;"]"),rowPointer2)="","",INDEX(INDIRECT("ALL["&amp;ARTOMORO[#Headers]&amp;"]"),rowPointer2))</f>
        <v/>
      </c>
      <c r="V411" s="6" t="str">
        <f ca="1">IF(INDEX(INDIRECT("ALL["&amp;ARTOMORO[#Headers]&amp;"]"),rowPointer2)="","",INDEX(INDIRECT("ALL["&amp;ARTOMORO[#Headers]&amp;"]"),rowPointer2))</f>
        <v/>
      </c>
    </row>
    <row r="412" spans="1:22" x14ac:dyDescent="0.25">
      <c r="A412" s="7">
        <v>662</v>
      </c>
      <c r="C412" t="str">
        <f ca="1">INDEX(INDIRECT("ALL["&amp;ARTOMORO[#Headers]&amp;"]"),rowPointer2)</f>
        <v/>
      </c>
      <c r="D412" s="2">
        <f ca="1">INDEX(INDIRECT("ALL["&amp;ARTOMORO[#Headers]&amp;"]"),rowPointer2)</f>
        <v>44950</v>
      </c>
      <c r="E412" s="2" t="str">
        <f ca="1">IF(ARTOMORO[[#This Row],[TGL MASUK_H]]&gt;D411,ARTOMORO[[#This Row],[TGL MASUK_H]],IF(ARTOMORO[[#This Row],[ID]]=42,ARTOMORO[[#This Row],[TGL MASUK_H]],""))</f>
        <v/>
      </c>
      <c r="F412" s="6" t="str">
        <f ca="1">IF(INDEX(INDIRECT("ALL["&amp;ARTOMORO[#Headers]&amp;"]"),rowPointer2)="","",INDEX(INDIRECT("ALL["&amp;ARTOMORO[#Headers]&amp;"]"),rowPointer2))</f>
        <v/>
      </c>
      <c r="G412" s="6" t="str">
        <f ca="1">IF(INDEX(INDIRECT("ALL["&amp;ARTOMORO[#Headers]&amp;"]"),rowPointer2)="","",INDEX(INDIRECT("ALL["&amp;ARTOMORO[#Headers]&amp;"]"),rowPointer2))</f>
        <v/>
      </c>
      <c r="H412" s="6" t="str">
        <f ca="1">IF(INDEX(INDIRECT("ALL["&amp;ARTOMORO[#Headers]&amp;"]"),rowPointer2)="","",INDEX(INDIRECT("ALL["&amp;ARTOMORO[#Headers]&amp;"]"),rowPointer2))</f>
        <v/>
      </c>
      <c r="I412" s="6" t="str">
        <f ca="1">IF(INDEX(INDIRECT("ALL["&amp;ARTOMORO[#Headers]&amp;"]"),rowPointer2)="","",INDEX(INDIRECT("ALL["&amp;ARTOMORO[#Headers]&amp;"]"),rowPointer2))</f>
        <v/>
      </c>
      <c r="J412" s="2" t="str">
        <f ca="1">IF(INDEX(INDIRECT("ALL["&amp;ARTOMORO[#Headers]&amp;"]"),rowPointer2)="","",INDEX(INDIRECT("ALL["&amp;ARTOMORO[#Headers]&amp;"]"),rowPointer2))</f>
        <v/>
      </c>
      <c r="K412" s="6" t="str">
        <f ca="1">IF(INDEX(INDIRECT("ALL["&amp;ARTOMORO[#Headers]&amp;"]"),rowPointer2)="","",INDEX(INDIRECT("ALL["&amp;ARTOMORO[#Headers]&amp;"]"),rowPointer2))</f>
        <v/>
      </c>
      <c r="L412" s="6" t="str">
        <f ca="1">IF(INDEX(INDIRECT("ALL["&amp;ARTOMORO[#Headers]&amp;"]"),rowPointer2)="","",INDEX(INDIRECT("ALL["&amp;ARTOMORO[#Headers]&amp;"]"),rowPointer2))</f>
        <v>CASH BOX CB-26A JK</v>
      </c>
      <c r="M412" s="6">
        <f ca="1">IF(INDEX(INDIRECT("ALL["&amp;ARTOMORO[#Headers]&amp;"]"),rowPointer2)="","",INDEX(INDIRECT("ALL["&amp;ARTOMORO[#Headers]&amp;"]"),rowPointer2))</f>
        <v>1</v>
      </c>
      <c r="N412" s="6">
        <f ca="1">IF(INDEX(INDIRECT("ALL["&amp;ARTOMORO[#Headers]&amp;"]"),rowPointer2)="","",INDEX(INDIRECT("ALL["&amp;ARTOMORO[#Headers]&amp;"]"),rowPointer2))</f>
        <v>16</v>
      </c>
      <c r="O412" s="6" t="str">
        <f ca="1">IF(INDEX(INDIRECT("ALL["&amp;ARTOMORO[#Headers]&amp;"]"),rowPointer2)="","",INDEX(INDIRECT("ALL["&amp;ARTOMORO[#Headers]&amp;"]"),rowPointer2))</f>
        <v>PCS</v>
      </c>
      <c r="P412" s="3">
        <f ca="1">IF(INDEX(INDIRECT("ALL["&amp;ARTOMORO[#Headers]&amp;"]"),rowPointer2)="","",INDEX(INDIRECT("ALL["&amp;ARTOMORO[#Headers]&amp;"]"),rowPointer2))</f>
        <v>187000</v>
      </c>
      <c r="Q412" s="3" t="str">
        <f ca="1">IF(INDEX(INDIRECT("ALL["&amp;ARTOMORO[#Headers]&amp;"]"),rowPointer2)="","",INDEX(INDIRECT("ALL["&amp;ARTOMORO[#Headers]&amp;"]"),rowPointer2))</f>
        <v/>
      </c>
      <c r="R412" s="6" t="str">
        <f ca="1">IF(INDEX(INDIRECT("ALL["&amp;ARTOMORO[#Headers]&amp;"]"),rowPointer2)="","",INDEX(INDIRECT("ALL["&amp;ARTOMORO[#Headers]&amp;"]"),rowPointer2))</f>
        <v>16 PCS</v>
      </c>
      <c r="S412" s="4">
        <f ca="1">IF(INDEX(INDIRECT("ALL["&amp;ARTOMORO[#Headers]&amp;"]"),rowPointer2)="","",INDEX(INDIRECT("ALL["&amp;ARTOMORO[#Headers]&amp;"]"),rowPointer2))</f>
        <v>0.125</v>
      </c>
      <c r="T412" s="4">
        <f ca="1">IF(INDEX(INDIRECT("ALL["&amp;ARTOMORO[#Headers]&amp;"]"),rowPointer2)="","",INDEX(INDIRECT("ALL["&amp;ARTOMORO[#Headers]&amp;"]"),rowPointer2))</f>
        <v>0.05</v>
      </c>
      <c r="U412" s="3" t="str">
        <f ca="1">IF(INDEX(INDIRECT("ALL["&amp;ARTOMORO[#Headers]&amp;"]"),rowPointer2)="","",INDEX(INDIRECT("ALL["&amp;ARTOMORO[#Headers]&amp;"]"),rowPointer2))</f>
        <v/>
      </c>
      <c r="V412" s="6" t="str">
        <f ca="1">IF(INDEX(INDIRECT("ALL["&amp;ARTOMORO[#Headers]&amp;"]"),rowPointer2)="","",INDEX(INDIRECT("ALL["&amp;ARTOMORO[#Headers]&amp;"]"),rowPointer2))</f>
        <v/>
      </c>
    </row>
    <row r="413" spans="1:22" x14ac:dyDescent="0.25">
      <c r="A413" s="7">
        <v>663</v>
      </c>
      <c r="C413" t="str">
        <f ca="1">INDEX(INDIRECT("ALL["&amp;ARTOMORO[#Headers]&amp;"]"),rowPointer2)</f>
        <v/>
      </c>
      <c r="D413" s="2">
        <f ca="1">INDEX(INDIRECT("ALL["&amp;ARTOMORO[#Headers]&amp;"]"),rowPointer2)</f>
        <v>44950</v>
      </c>
      <c r="E413" s="2" t="str">
        <f ca="1">IF(ARTOMORO[[#This Row],[TGL MASUK_H]]&gt;D412,ARTOMORO[[#This Row],[TGL MASUK_H]],IF(ARTOMORO[[#This Row],[ID]]=42,ARTOMORO[[#This Row],[TGL MASUK_H]],""))</f>
        <v/>
      </c>
      <c r="F413" s="6" t="str">
        <f ca="1">IF(INDEX(INDIRECT("ALL["&amp;ARTOMORO[#Headers]&amp;"]"),rowPointer2)="","",INDEX(INDIRECT("ALL["&amp;ARTOMORO[#Headers]&amp;"]"),rowPointer2))</f>
        <v/>
      </c>
      <c r="G413" s="6" t="str">
        <f ca="1">IF(INDEX(INDIRECT("ALL["&amp;ARTOMORO[#Headers]&amp;"]"),rowPointer2)="","",INDEX(INDIRECT("ALL["&amp;ARTOMORO[#Headers]&amp;"]"),rowPointer2))</f>
        <v/>
      </c>
      <c r="H413" s="6" t="str">
        <f ca="1">IF(INDEX(INDIRECT("ALL["&amp;ARTOMORO[#Headers]&amp;"]"),rowPointer2)="","",INDEX(INDIRECT("ALL["&amp;ARTOMORO[#Headers]&amp;"]"),rowPointer2))</f>
        <v/>
      </c>
      <c r="I413" s="6" t="str">
        <f ca="1">IF(INDEX(INDIRECT("ALL["&amp;ARTOMORO[#Headers]&amp;"]"),rowPointer2)="","",INDEX(INDIRECT("ALL["&amp;ARTOMORO[#Headers]&amp;"]"),rowPointer2))</f>
        <v/>
      </c>
      <c r="J413" s="2" t="str">
        <f ca="1">IF(INDEX(INDIRECT("ALL["&amp;ARTOMORO[#Headers]&amp;"]"),rowPointer2)="","",INDEX(INDIRECT("ALL["&amp;ARTOMORO[#Headers]&amp;"]"),rowPointer2))</f>
        <v/>
      </c>
      <c r="K413" s="6" t="str">
        <f ca="1">IF(INDEX(INDIRECT("ALL["&amp;ARTOMORO[#Headers]&amp;"]"),rowPointer2)="","",INDEX(INDIRECT("ALL["&amp;ARTOMORO[#Headers]&amp;"]"),rowPointer2))</f>
        <v/>
      </c>
      <c r="L413" s="6" t="str">
        <f ca="1">IF(INDEX(INDIRECT("ALL["&amp;ARTOMORO[#Headers]&amp;"]"),rowPointer2)="","",INDEX(INDIRECT("ALL["&amp;ARTOMORO[#Headers]&amp;"]"),rowPointer2))</f>
        <v/>
      </c>
      <c r="M413" s="6" t="str">
        <f ca="1">IF(INDEX(INDIRECT("ALL["&amp;ARTOMORO[#Headers]&amp;"]"),rowPointer2)="","",INDEX(INDIRECT("ALL["&amp;ARTOMORO[#Headers]&amp;"]"),rowPointer2))</f>
        <v/>
      </c>
      <c r="N413" s="6" t="str">
        <f ca="1">IF(INDEX(INDIRECT("ALL["&amp;ARTOMORO[#Headers]&amp;"]"),rowPointer2)="","",INDEX(INDIRECT("ALL["&amp;ARTOMORO[#Headers]&amp;"]"),rowPointer2))</f>
        <v/>
      </c>
      <c r="O413" s="6" t="str">
        <f ca="1">IF(INDEX(INDIRECT("ALL["&amp;ARTOMORO[#Headers]&amp;"]"),rowPointer2)="","",INDEX(INDIRECT("ALL["&amp;ARTOMORO[#Headers]&amp;"]"),rowPointer2))</f>
        <v/>
      </c>
      <c r="P413" s="3" t="str">
        <f ca="1">IF(INDEX(INDIRECT("ALL["&amp;ARTOMORO[#Headers]&amp;"]"),rowPointer2)="","",INDEX(INDIRECT("ALL["&amp;ARTOMORO[#Headers]&amp;"]"),rowPointer2))</f>
        <v/>
      </c>
      <c r="Q413" s="3" t="str">
        <f ca="1">IF(INDEX(INDIRECT("ALL["&amp;ARTOMORO[#Headers]&amp;"]"),rowPointer2)="","",INDEX(INDIRECT("ALL["&amp;ARTOMORO[#Headers]&amp;"]"),rowPointer2))</f>
        <v/>
      </c>
      <c r="R413" s="6" t="str">
        <f ca="1">IF(INDEX(INDIRECT("ALL["&amp;ARTOMORO[#Headers]&amp;"]"),rowPointer2)="","",INDEX(INDIRECT("ALL["&amp;ARTOMORO[#Headers]&amp;"]"),rowPointer2))</f>
        <v/>
      </c>
      <c r="S413" s="4" t="str">
        <f ca="1">IF(INDEX(INDIRECT("ALL["&amp;ARTOMORO[#Headers]&amp;"]"),rowPointer2)="","",INDEX(INDIRECT("ALL["&amp;ARTOMORO[#Headers]&amp;"]"),rowPointer2))</f>
        <v/>
      </c>
      <c r="T413" s="4" t="str">
        <f ca="1">IF(INDEX(INDIRECT("ALL["&amp;ARTOMORO[#Headers]&amp;"]"),rowPointer2)="","",INDEX(INDIRECT("ALL["&amp;ARTOMORO[#Headers]&amp;"]"),rowPointer2))</f>
        <v/>
      </c>
      <c r="U413" s="3" t="str">
        <f ca="1">IF(INDEX(INDIRECT("ALL["&amp;ARTOMORO[#Headers]&amp;"]"),rowPointer2)="","",INDEX(INDIRECT("ALL["&amp;ARTOMORO[#Headers]&amp;"]"),rowPointer2))</f>
        <v/>
      </c>
      <c r="V413" s="6" t="str">
        <f ca="1">IF(INDEX(INDIRECT("ALL["&amp;ARTOMORO[#Headers]&amp;"]"),rowPointer2)="","",INDEX(INDIRECT("ALL["&amp;ARTOMORO[#Headers]&amp;"]"),rowPointer2))</f>
        <v/>
      </c>
    </row>
    <row r="414" spans="1:22" x14ac:dyDescent="0.25">
      <c r="A414" s="7">
        <v>713</v>
      </c>
      <c r="C414">
        <f ca="1">INDEX(INDIRECT("ALL["&amp;ARTOMORO[#Headers]&amp;"]"),rowPointer2)</f>
        <v>713</v>
      </c>
      <c r="D414" s="2">
        <f ca="1">INDEX(INDIRECT("ALL["&amp;ARTOMORO[#Headers]&amp;"]"),rowPointer2)</f>
        <v>44952</v>
      </c>
      <c r="E414" s="2">
        <f ca="1">IF(ARTOMORO[[#This Row],[TGL MASUK_H]]&gt;D413,ARTOMORO[[#This Row],[TGL MASUK_H]],IF(ARTOMORO[[#This Row],[ID]]=42,ARTOMORO[[#This Row],[TGL MASUK_H]],""))</f>
        <v>44952</v>
      </c>
      <c r="F414" s="6" t="str">
        <f ca="1">IF(INDEX(INDIRECT("ALL["&amp;ARTOMORO[#Headers]&amp;"]"),rowPointer2)="","",INDEX(INDIRECT("ALL["&amp;ARTOMORO[#Headers]&amp;"]"),rowPointer2))</f>
        <v>ATALI MAKMUR</v>
      </c>
      <c r="G414" s="6" t="str">
        <f ca="1">IF(INDEX(INDIRECT("ALL["&amp;ARTOMORO[#Headers]&amp;"]"),rowPointer2)="","",INDEX(INDIRECT("ALL["&amp;ARTOMORO[#Headers]&amp;"]"),rowPointer2))</f>
        <v>ARTO MORO</v>
      </c>
      <c r="H414" s="6" t="str">
        <f ca="1">IF(INDEX(INDIRECT("ALL["&amp;ARTOMORO[#Headers]&amp;"]"),rowPointer2)="","",INDEX(INDIRECT("ALL["&amp;ARTOMORO[#Headers]&amp;"]"),rowPointer2))</f>
        <v>SA231010296</v>
      </c>
      <c r="I414" s="6" t="str">
        <f ca="1">IF(INDEX(INDIRECT("ALL["&amp;ARTOMORO[#Headers]&amp;"]"),rowPointer2)="","",INDEX(INDIRECT("ALL["&amp;ARTOMORO[#Headers]&amp;"]"),rowPointer2))</f>
        <v/>
      </c>
      <c r="J414" s="2">
        <f ca="1">IF(INDEX(INDIRECT("ALL["&amp;ARTOMORO[#Headers]&amp;"]"),rowPointer2)="","",INDEX(INDIRECT("ALL["&amp;ARTOMORO[#Headers]&amp;"]"),rowPointer2))</f>
        <v>44947</v>
      </c>
      <c r="K414" s="6" t="str">
        <f ca="1">IF(INDEX(INDIRECT("ALL["&amp;ARTOMORO[#Headers]&amp;"]"),rowPointer2)="","",INDEX(INDIRECT("ALL["&amp;ARTOMORO[#Headers]&amp;"]"),rowPointer2))</f>
        <v/>
      </c>
      <c r="L414" s="6" t="str">
        <f ca="1">IF(INDEX(INDIRECT("ALL["&amp;ARTOMORO[#Headers]&amp;"]"),rowPointer2)="","",INDEX(INDIRECT("ALL["&amp;ARTOMORO[#Headers]&amp;"]"),rowPointer2))</f>
        <v>PUNCH 30XL JK</v>
      </c>
      <c r="M414" s="6">
        <f ca="1">IF(INDEX(INDIRECT("ALL["&amp;ARTOMORO[#Headers]&amp;"]"),rowPointer2)="","",INDEX(INDIRECT("ALL["&amp;ARTOMORO[#Headers]&amp;"]"),rowPointer2))</f>
        <v>1</v>
      </c>
      <c r="N414" s="6">
        <f ca="1">IF(INDEX(INDIRECT("ALL["&amp;ARTOMORO[#Headers]&amp;"]"),rowPointer2)="","",INDEX(INDIRECT("ALL["&amp;ARTOMORO[#Headers]&amp;"]"),rowPointer2))</f>
        <v>120</v>
      </c>
      <c r="O414" s="6" t="str">
        <f ca="1">IF(INDEX(INDIRECT("ALL["&amp;ARTOMORO[#Headers]&amp;"]"),rowPointer2)="","",INDEX(INDIRECT("ALL["&amp;ARTOMORO[#Headers]&amp;"]"),rowPointer2))</f>
        <v>PCS</v>
      </c>
      <c r="P414" s="3">
        <f ca="1">IF(INDEX(INDIRECT("ALL["&amp;ARTOMORO[#Headers]&amp;"]"),rowPointer2)="","",INDEX(INDIRECT("ALL["&amp;ARTOMORO[#Headers]&amp;"]"),rowPointer2))</f>
        <v>12950</v>
      </c>
      <c r="Q414" s="3" t="str">
        <f ca="1">IF(INDEX(INDIRECT("ALL["&amp;ARTOMORO[#Headers]&amp;"]"),rowPointer2)="","",INDEX(INDIRECT("ALL["&amp;ARTOMORO[#Headers]&amp;"]"),rowPointer2))</f>
        <v/>
      </c>
      <c r="R414" s="6" t="str">
        <f ca="1">IF(INDEX(INDIRECT("ALL["&amp;ARTOMORO[#Headers]&amp;"]"),rowPointer2)="","",INDEX(INDIRECT("ALL["&amp;ARTOMORO[#Headers]&amp;"]"),rowPointer2))</f>
        <v>120 PCS</v>
      </c>
      <c r="S414" s="4">
        <f ca="1">IF(INDEX(INDIRECT("ALL["&amp;ARTOMORO[#Headers]&amp;"]"),rowPointer2)="","",INDEX(INDIRECT("ALL["&amp;ARTOMORO[#Headers]&amp;"]"),rowPointer2))</f>
        <v>0.125</v>
      </c>
      <c r="T414" s="4">
        <f ca="1">IF(INDEX(INDIRECT("ALL["&amp;ARTOMORO[#Headers]&amp;"]"),rowPointer2)="","",INDEX(INDIRECT("ALL["&amp;ARTOMORO[#Headers]&amp;"]"),rowPointer2))</f>
        <v>0.05</v>
      </c>
      <c r="U414" s="3" t="str">
        <f ca="1">IF(INDEX(INDIRECT("ALL["&amp;ARTOMORO[#Headers]&amp;"]"),rowPointer2)="","",INDEX(INDIRECT("ALL["&amp;ARTOMORO[#Headers]&amp;"]"),rowPointer2))</f>
        <v/>
      </c>
      <c r="V414" s="6" t="str">
        <f ca="1">IF(INDEX(INDIRECT("ALL["&amp;ARTOMORO[#Headers]&amp;"]"),rowPointer2)="","",INDEX(INDIRECT("ALL["&amp;ARTOMORO[#Headers]&amp;"]"),rowPointer2))</f>
        <v/>
      </c>
    </row>
    <row r="415" spans="1:22" x14ac:dyDescent="0.25">
      <c r="A415" s="7">
        <v>714</v>
      </c>
      <c r="C415" t="str">
        <f ca="1">INDEX(INDIRECT("ALL["&amp;ARTOMORO[#Headers]&amp;"]"),rowPointer2)</f>
        <v/>
      </c>
      <c r="D415" s="2">
        <f ca="1">INDEX(INDIRECT("ALL["&amp;ARTOMORO[#Headers]&amp;"]"),rowPointer2)</f>
        <v>44952</v>
      </c>
      <c r="E415" s="2" t="str">
        <f ca="1">IF(ARTOMORO[[#This Row],[TGL MASUK_H]]&gt;D414,ARTOMORO[[#This Row],[TGL MASUK_H]],IF(ARTOMORO[[#This Row],[ID]]=42,ARTOMORO[[#This Row],[TGL MASUK_H]],""))</f>
        <v/>
      </c>
      <c r="F415" s="6" t="str">
        <f ca="1">IF(INDEX(INDIRECT("ALL["&amp;ARTOMORO[#Headers]&amp;"]"),rowPointer2)="","",INDEX(INDIRECT("ALL["&amp;ARTOMORO[#Headers]&amp;"]"),rowPointer2))</f>
        <v/>
      </c>
      <c r="G415" s="6" t="str">
        <f ca="1">IF(INDEX(INDIRECT("ALL["&amp;ARTOMORO[#Headers]&amp;"]"),rowPointer2)="","",INDEX(INDIRECT("ALL["&amp;ARTOMORO[#Headers]&amp;"]"),rowPointer2))</f>
        <v/>
      </c>
      <c r="H415" s="6" t="str">
        <f ca="1">IF(INDEX(INDIRECT("ALL["&amp;ARTOMORO[#Headers]&amp;"]"),rowPointer2)="","",INDEX(INDIRECT("ALL["&amp;ARTOMORO[#Headers]&amp;"]"),rowPointer2))</f>
        <v/>
      </c>
      <c r="I415" s="6" t="str">
        <f ca="1">IF(INDEX(INDIRECT("ALL["&amp;ARTOMORO[#Headers]&amp;"]"),rowPointer2)="","",INDEX(INDIRECT("ALL["&amp;ARTOMORO[#Headers]&amp;"]"),rowPointer2))</f>
        <v/>
      </c>
      <c r="J415" s="2" t="str">
        <f ca="1">IF(INDEX(INDIRECT("ALL["&amp;ARTOMORO[#Headers]&amp;"]"),rowPointer2)="","",INDEX(INDIRECT("ALL["&amp;ARTOMORO[#Headers]&amp;"]"),rowPointer2))</f>
        <v/>
      </c>
      <c r="K415" s="6" t="str">
        <f ca="1">IF(INDEX(INDIRECT("ALL["&amp;ARTOMORO[#Headers]&amp;"]"),rowPointer2)="","",INDEX(INDIRECT("ALL["&amp;ARTOMORO[#Headers]&amp;"]"),rowPointer2))</f>
        <v/>
      </c>
      <c r="L415" s="6" t="str">
        <f ca="1">IF(INDEX(INDIRECT("ALL["&amp;ARTOMORO[#Headers]&amp;"]"),rowPointer2)="","",INDEX(INDIRECT("ALL["&amp;ARTOMORO[#Headers]&amp;"]"),rowPointer2))</f>
        <v>LABELLER MX-5500M 8 DIGITS JK</v>
      </c>
      <c r="M415" s="6">
        <f ca="1">IF(INDEX(INDIRECT("ALL["&amp;ARTOMORO[#Headers]&amp;"]"),rowPointer2)="","",INDEX(INDIRECT("ALL["&amp;ARTOMORO[#Headers]&amp;"]"),rowPointer2))</f>
        <v>2</v>
      </c>
      <c r="N415" s="6">
        <f ca="1">IF(INDEX(INDIRECT("ALL["&amp;ARTOMORO[#Headers]&amp;"]"),rowPointer2)="","",INDEX(INDIRECT("ALL["&amp;ARTOMORO[#Headers]&amp;"]"),rowPointer2))</f>
        <v>40</v>
      </c>
      <c r="O415" s="6" t="str">
        <f ca="1">IF(INDEX(INDIRECT("ALL["&amp;ARTOMORO[#Headers]&amp;"]"),rowPointer2)="","",INDEX(INDIRECT("ALL["&amp;ARTOMORO[#Headers]&amp;"]"),rowPointer2))</f>
        <v>PCS</v>
      </c>
      <c r="P415" s="3">
        <f ca="1">IF(INDEX(INDIRECT("ALL["&amp;ARTOMORO[#Headers]&amp;"]"),rowPointer2)="","",INDEX(INDIRECT("ALL["&amp;ARTOMORO[#Headers]&amp;"]"),rowPointer2))</f>
        <v>40500</v>
      </c>
      <c r="Q415" s="3" t="str">
        <f ca="1">IF(INDEX(INDIRECT("ALL["&amp;ARTOMORO[#Headers]&amp;"]"),rowPointer2)="","",INDEX(INDIRECT("ALL["&amp;ARTOMORO[#Headers]&amp;"]"),rowPointer2))</f>
        <v/>
      </c>
      <c r="R415" s="6" t="str">
        <f ca="1">IF(INDEX(INDIRECT("ALL["&amp;ARTOMORO[#Headers]&amp;"]"),rowPointer2)="","",INDEX(INDIRECT("ALL["&amp;ARTOMORO[#Headers]&amp;"]"),rowPointer2))</f>
        <v>20 PCS</v>
      </c>
      <c r="S415" s="4">
        <f ca="1">IF(INDEX(INDIRECT("ALL["&amp;ARTOMORO[#Headers]&amp;"]"),rowPointer2)="","",INDEX(INDIRECT("ALL["&amp;ARTOMORO[#Headers]&amp;"]"),rowPointer2))</f>
        <v>0.125</v>
      </c>
      <c r="T415" s="4">
        <f ca="1">IF(INDEX(INDIRECT("ALL["&amp;ARTOMORO[#Headers]&amp;"]"),rowPointer2)="","",INDEX(INDIRECT("ALL["&amp;ARTOMORO[#Headers]&amp;"]"),rowPointer2))</f>
        <v>0.05</v>
      </c>
      <c r="U415" s="3" t="str">
        <f ca="1">IF(INDEX(INDIRECT("ALL["&amp;ARTOMORO[#Headers]&amp;"]"),rowPointer2)="","",INDEX(INDIRECT("ALL["&amp;ARTOMORO[#Headers]&amp;"]"),rowPointer2))</f>
        <v/>
      </c>
      <c r="V415" s="6" t="str">
        <f ca="1">IF(INDEX(INDIRECT("ALL["&amp;ARTOMORO[#Headers]&amp;"]"),rowPointer2)="","",INDEX(INDIRECT("ALL["&amp;ARTOMORO[#Headers]&amp;"]"),rowPointer2))</f>
        <v/>
      </c>
    </row>
    <row r="416" spans="1:22" x14ac:dyDescent="0.25">
      <c r="A416" s="7">
        <v>715</v>
      </c>
      <c r="C416" t="str">
        <f ca="1">INDEX(INDIRECT("ALL["&amp;ARTOMORO[#Headers]&amp;"]"),rowPointer2)</f>
        <v/>
      </c>
      <c r="D416" s="2">
        <f ca="1">INDEX(INDIRECT("ALL["&amp;ARTOMORO[#Headers]&amp;"]"),rowPointer2)</f>
        <v>44952</v>
      </c>
      <c r="E416" s="2" t="str">
        <f ca="1">IF(ARTOMORO[[#This Row],[TGL MASUK_H]]&gt;D415,ARTOMORO[[#This Row],[TGL MASUK_H]],IF(ARTOMORO[[#This Row],[ID]]=42,ARTOMORO[[#This Row],[TGL MASUK_H]],""))</f>
        <v/>
      </c>
      <c r="F416" s="6" t="str">
        <f ca="1">IF(INDEX(INDIRECT("ALL["&amp;ARTOMORO[#Headers]&amp;"]"),rowPointer2)="","",INDEX(INDIRECT("ALL["&amp;ARTOMORO[#Headers]&amp;"]"),rowPointer2))</f>
        <v/>
      </c>
      <c r="G416" s="6" t="str">
        <f ca="1">IF(INDEX(INDIRECT("ALL["&amp;ARTOMORO[#Headers]&amp;"]"),rowPointer2)="","",INDEX(INDIRECT("ALL["&amp;ARTOMORO[#Headers]&amp;"]"),rowPointer2))</f>
        <v/>
      </c>
      <c r="H416" s="6" t="str">
        <f ca="1">IF(INDEX(INDIRECT("ALL["&amp;ARTOMORO[#Headers]&amp;"]"),rowPointer2)="","",INDEX(INDIRECT("ALL["&amp;ARTOMORO[#Headers]&amp;"]"),rowPointer2))</f>
        <v/>
      </c>
      <c r="I416" s="6" t="str">
        <f ca="1">IF(INDEX(INDIRECT("ALL["&amp;ARTOMORO[#Headers]&amp;"]"),rowPointer2)="","",INDEX(INDIRECT("ALL["&amp;ARTOMORO[#Headers]&amp;"]"),rowPointer2))</f>
        <v/>
      </c>
      <c r="J416" s="2" t="str">
        <f ca="1">IF(INDEX(INDIRECT("ALL["&amp;ARTOMORO[#Headers]&amp;"]"),rowPointer2)="","",INDEX(INDIRECT("ALL["&amp;ARTOMORO[#Headers]&amp;"]"),rowPointer2))</f>
        <v/>
      </c>
      <c r="K416" s="6" t="str">
        <f ca="1">IF(INDEX(INDIRECT("ALL["&amp;ARTOMORO[#Headers]&amp;"]"),rowPointer2)="","",INDEX(INDIRECT("ALL["&amp;ARTOMORO[#Headers]&amp;"]"),rowPointer2))</f>
        <v/>
      </c>
      <c r="L416" s="6" t="str">
        <f ca="1">IF(INDEX(INDIRECT("ALL["&amp;ARTOMORO[#Headers]&amp;"]"),rowPointer2)="","",INDEX(INDIRECT("ALL["&amp;ARTOMORO[#Headers]&amp;"]"),rowPointer2))</f>
        <v>PENCIL P-93 2B JK</v>
      </c>
      <c r="M416" s="6">
        <f ca="1">IF(INDEX(INDIRECT("ALL["&amp;ARTOMORO[#Headers]&amp;"]"),rowPointer2)="","",INDEX(INDIRECT("ALL["&amp;ARTOMORO[#Headers]&amp;"]"),rowPointer2))</f>
        <v>2</v>
      </c>
      <c r="N416" s="6">
        <f ca="1">IF(INDEX(INDIRECT("ALL["&amp;ARTOMORO[#Headers]&amp;"]"),rowPointer2)="","",INDEX(INDIRECT("ALL["&amp;ARTOMORO[#Headers]&amp;"]"),rowPointer2))</f>
        <v>60</v>
      </c>
      <c r="O416" s="6" t="str">
        <f ca="1">IF(INDEX(INDIRECT("ALL["&amp;ARTOMORO[#Headers]&amp;"]"),rowPointer2)="","",INDEX(INDIRECT("ALL["&amp;ARTOMORO[#Headers]&amp;"]"),rowPointer2))</f>
        <v>GRS</v>
      </c>
      <c r="P416" s="3">
        <f ca="1">IF(INDEX(INDIRECT("ALL["&amp;ARTOMORO[#Headers]&amp;"]"),rowPointer2)="","",INDEX(INDIRECT("ALL["&amp;ARTOMORO[#Headers]&amp;"]"),rowPointer2))</f>
        <v>96000</v>
      </c>
      <c r="Q416" s="3" t="str">
        <f ca="1">IF(INDEX(INDIRECT("ALL["&amp;ARTOMORO[#Headers]&amp;"]"),rowPointer2)="","",INDEX(INDIRECT("ALL["&amp;ARTOMORO[#Headers]&amp;"]"),rowPointer2))</f>
        <v/>
      </c>
      <c r="R416" s="6" t="str">
        <f ca="1">IF(INDEX(INDIRECT("ALL["&amp;ARTOMORO[#Headers]&amp;"]"),rowPointer2)="","",INDEX(INDIRECT("ALL["&amp;ARTOMORO[#Headers]&amp;"]"),rowPointer2))</f>
        <v>30 GRS</v>
      </c>
      <c r="S416" s="4">
        <f ca="1">IF(INDEX(INDIRECT("ALL["&amp;ARTOMORO[#Headers]&amp;"]"),rowPointer2)="","",INDEX(INDIRECT("ALL["&amp;ARTOMORO[#Headers]&amp;"]"),rowPointer2))</f>
        <v>0.125</v>
      </c>
      <c r="T416" s="4">
        <f ca="1">IF(INDEX(INDIRECT("ALL["&amp;ARTOMORO[#Headers]&amp;"]"),rowPointer2)="","",INDEX(INDIRECT("ALL["&amp;ARTOMORO[#Headers]&amp;"]"),rowPointer2))</f>
        <v>0.05</v>
      </c>
      <c r="U416" s="3" t="str">
        <f ca="1">IF(INDEX(INDIRECT("ALL["&amp;ARTOMORO[#Headers]&amp;"]"),rowPointer2)="","",INDEX(INDIRECT("ALL["&amp;ARTOMORO[#Headers]&amp;"]"),rowPointer2))</f>
        <v/>
      </c>
      <c r="V416" s="6" t="str">
        <f ca="1">IF(INDEX(INDIRECT("ALL["&amp;ARTOMORO[#Headers]&amp;"]"),rowPointer2)="","",INDEX(INDIRECT("ALL["&amp;ARTOMORO[#Headers]&amp;"]"),rowPointer2))</f>
        <v/>
      </c>
    </row>
    <row r="417" spans="1:22" x14ac:dyDescent="0.25">
      <c r="A417" s="7">
        <v>716</v>
      </c>
      <c r="C417" t="str">
        <f ca="1">INDEX(INDIRECT("ALL["&amp;ARTOMORO[#Headers]&amp;"]"),rowPointer2)</f>
        <v/>
      </c>
      <c r="D417" s="2">
        <f ca="1">INDEX(INDIRECT("ALL["&amp;ARTOMORO[#Headers]&amp;"]"),rowPointer2)</f>
        <v>44952</v>
      </c>
      <c r="E417" s="2" t="str">
        <f ca="1">IF(ARTOMORO[[#This Row],[TGL MASUK_H]]&gt;D416,ARTOMORO[[#This Row],[TGL MASUK_H]],IF(ARTOMORO[[#This Row],[ID]]=42,ARTOMORO[[#This Row],[TGL MASUK_H]],""))</f>
        <v/>
      </c>
      <c r="F417" s="6" t="str">
        <f ca="1">IF(INDEX(INDIRECT("ALL["&amp;ARTOMORO[#Headers]&amp;"]"),rowPointer2)="","",INDEX(INDIRECT("ALL["&amp;ARTOMORO[#Headers]&amp;"]"),rowPointer2))</f>
        <v/>
      </c>
      <c r="G417" s="6" t="str">
        <f ca="1">IF(INDEX(INDIRECT("ALL["&amp;ARTOMORO[#Headers]&amp;"]"),rowPointer2)="","",INDEX(INDIRECT("ALL["&amp;ARTOMORO[#Headers]&amp;"]"),rowPointer2))</f>
        <v/>
      </c>
      <c r="H417" s="6" t="str">
        <f ca="1">IF(INDEX(INDIRECT("ALL["&amp;ARTOMORO[#Headers]&amp;"]"),rowPointer2)="","",INDEX(INDIRECT("ALL["&amp;ARTOMORO[#Headers]&amp;"]"),rowPointer2))</f>
        <v/>
      </c>
      <c r="I417" s="6" t="str">
        <f ca="1">IF(INDEX(INDIRECT("ALL["&amp;ARTOMORO[#Headers]&amp;"]"),rowPointer2)="","",INDEX(INDIRECT("ALL["&amp;ARTOMORO[#Headers]&amp;"]"),rowPointer2))</f>
        <v/>
      </c>
      <c r="J417" s="2" t="str">
        <f ca="1">IF(INDEX(INDIRECT("ALL["&amp;ARTOMORO[#Headers]&amp;"]"),rowPointer2)="","",INDEX(INDIRECT("ALL["&amp;ARTOMORO[#Headers]&amp;"]"),rowPointer2))</f>
        <v/>
      </c>
      <c r="K417" s="6" t="str">
        <f ca="1">IF(INDEX(INDIRECT("ALL["&amp;ARTOMORO[#Headers]&amp;"]"),rowPointer2)="","",INDEX(INDIRECT("ALL["&amp;ARTOMORO[#Headers]&amp;"]"),rowPointer2))</f>
        <v/>
      </c>
      <c r="L417" s="6" t="str">
        <f ca="1">IF(INDEX(INDIRECT("ALL["&amp;ARTOMORO[#Headers]&amp;"]"),rowPointer2)="","",INDEX(INDIRECT("ALL["&amp;ARTOMORO[#Headers]&amp;"]"),rowPointer2))</f>
        <v>CORRECTION FLUID JK-101 JK</v>
      </c>
      <c r="M417" s="6">
        <f ca="1">IF(INDEX(INDIRECT("ALL["&amp;ARTOMORO[#Headers]&amp;"]"),rowPointer2)="","",INDEX(INDIRECT("ALL["&amp;ARTOMORO[#Headers]&amp;"]"),rowPointer2))</f>
        <v>3</v>
      </c>
      <c r="N417" s="6">
        <f ca="1">IF(INDEX(INDIRECT("ALL["&amp;ARTOMORO[#Headers]&amp;"]"),rowPointer2)="","",INDEX(INDIRECT("ALL["&amp;ARTOMORO[#Headers]&amp;"]"),rowPointer2))</f>
        <v>144</v>
      </c>
      <c r="O417" s="6" t="str">
        <f ca="1">IF(INDEX(INDIRECT("ALL["&amp;ARTOMORO[#Headers]&amp;"]"),rowPointer2)="","",INDEX(INDIRECT("ALL["&amp;ARTOMORO[#Headers]&amp;"]"),rowPointer2))</f>
        <v>LSN</v>
      </c>
      <c r="P417" s="3">
        <f ca="1">IF(INDEX(INDIRECT("ALL["&amp;ARTOMORO[#Headers]&amp;"]"),rowPointer2)="","",INDEX(INDIRECT("ALL["&amp;ARTOMORO[#Headers]&amp;"]"),rowPointer2))</f>
        <v>36000</v>
      </c>
      <c r="Q417" s="3" t="str">
        <f ca="1">IF(INDEX(INDIRECT("ALL["&amp;ARTOMORO[#Headers]&amp;"]"),rowPointer2)="","",INDEX(INDIRECT("ALL["&amp;ARTOMORO[#Headers]&amp;"]"),rowPointer2))</f>
        <v/>
      </c>
      <c r="R417" s="6" t="str">
        <f ca="1">IF(INDEX(INDIRECT("ALL["&amp;ARTOMORO[#Headers]&amp;"]"),rowPointer2)="","",INDEX(INDIRECT("ALL["&amp;ARTOMORO[#Headers]&amp;"]"),rowPointer2))</f>
        <v>48 LSN</v>
      </c>
      <c r="S417" s="4">
        <f ca="1">IF(INDEX(INDIRECT("ALL["&amp;ARTOMORO[#Headers]&amp;"]"),rowPointer2)="","",INDEX(INDIRECT("ALL["&amp;ARTOMORO[#Headers]&amp;"]"),rowPointer2))</f>
        <v>0.125</v>
      </c>
      <c r="T417" s="4">
        <f ca="1">IF(INDEX(INDIRECT("ALL["&amp;ARTOMORO[#Headers]&amp;"]"),rowPointer2)="","",INDEX(INDIRECT("ALL["&amp;ARTOMORO[#Headers]&amp;"]"),rowPointer2))</f>
        <v>0.05</v>
      </c>
      <c r="U417" s="3" t="str">
        <f ca="1">IF(INDEX(INDIRECT("ALL["&amp;ARTOMORO[#Headers]&amp;"]"),rowPointer2)="","",INDEX(INDIRECT("ALL["&amp;ARTOMORO[#Headers]&amp;"]"),rowPointer2))</f>
        <v/>
      </c>
      <c r="V417" s="6" t="str">
        <f ca="1">IF(INDEX(INDIRECT("ALL["&amp;ARTOMORO[#Headers]&amp;"]"),rowPointer2)="","",INDEX(INDIRECT("ALL["&amp;ARTOMORO[#Headers]&amp;"]"),rowPointer2))</f>
        <v/>
      </c>
    </row>
    <row r="418" spans="1:22" x14ac:dyDescent="0.25">
      <c r="A418" s="7">
        <v>717</v>
      </c>
      <c r="C418" t="str">
        <f ca="1">INDEX(INDIRECT("ALL["&amp;ARTOMORO[#Headers]&amp;"]"),rowPointer2)</f>
        <v/>
      </c>
      <c r="D418" s="2">
        <f ca="1">INDEX(INDIRECT("ALL["&amp;ARTOMORO[#Headers]&amp;"]"),rowPointer2)</f>
        <v>44952</v>
      </c>
      <c r="E418" s="2" t="str">
        <f ca="1">IF(ARTOMORO[[#This Row],[TGL MASUK_H]]&gt;D417,ARTOMORO[[#This Row],[TGL MASUK_H]],IF(ARTOMORO[[#This Row],[ID]]=42,ARTOMORO[[#This Row],[TGL MASUK_H]],""))</f>
        <v/>
      </c>
      <c r="F418" s="6" t="str">
        <f ca="1">IF(INDEX(INDIRECT("ALL["&amp;ARTOMORO[#Headers]&amp;"]"),rowPointer2)="","",INDEX(INDIRECT("ALL["&amp;ARTOMORO[#Headers]&amp;"]"),rowPointer2))</f>
        <v/>
      </c>
      <c r="G418" s="6" t="str">
        <f ca="1">IF(INDEX(INDIRECT("ALL["&amp;ARTOMORO[#Headers]&amp;"]"),rowPointer2)="","",INDEX(INDIRECT("ALL["&amp;ARTOMORO[#Headers]&amp;"]"),rowPointer2))</f>
        <v/>
      </c>
      <c r="H418" s="6" t="str">
        <f ca="1">IF(INDEX(INDIRECT("ALL["&amp;ARTOMORO[#Headers]&amp;"]"),rowPointer2)="","",INDEX(INDIRECT("ALL["&amp;ARTOMORO[#Headers]&amp;"]"),rowPointer2))</f>
        <v/>
      </c>
      <c r="I418" s="6" t="str">
        <f ca="1">IF(INDEX(INDIRECT("ALL["&amp;ARTOMORO[#Headers]&amp;"]"),rowPointer2)="","",INDEX(INDIRECT("ALL["&amp;ARTOMORO[#Headers]&amp;"]"),rowPointer2))</f>
        <v/>
      </c>
      <c r="J418" s="2" t="str">
        <f ca="1">IF(INDEX(INDIRECT("ALL["&amp;ARTOMORO[#Headers]&amp;"]"),rowPointer2)="","",INDEX(INDIRECT("ALL["&amp;ARTOMORO[#Headers]&amp;"]"),rowPointer2))</f>
        <v/>
      </c>
      <c r="K418" s="6" t="str">
        <f ca="1">IF(INDEX(INDIRECT("ALL["&amp;ARTOMORO[#Headers]&amp;"]"),rowPointer2)="","",INDEX(INDIRECT("ALL["&amp;ARTOMORO[#Headers]&amp;"]"),rowPointer2))</f>
        <v/>
      </c>
      <c r="L418" s="6" t="str">
        <f ca="1">IF(INDEX(INDIRECT("ALL["&amp;ARTOMORO[#Headers]&amp;"]"),rowPointer2)="","",INDEX(INDIRECT("ALL["&amp;ARTOMORO[#Headers]&amp;"]"),rowPointer2))</f>
        <v>PERMANENT MARKER PM-34 BLACK JK</v>
      </c>
      <c r="M418" s="6" t="str">
        <f ca="1">IF(INDEX(INDIRECT("ALL["&amp;ARTOMORO[#Headers]&amp;"]"),rowPointer2)="","",INDEX(INDIRECT("ALL["&amp;ARTOMORO[#Headers]&amp;"]"),rowPointer2))</f>
        <v/>
      </c>
      <c r="N418" s="6">
        <f ca="1">IF(INDEX(INDIRECT("ALL["&amp;ARTOMORO[#Headers]&amp;"]"),rowPointer2)="","",INDEX(INDIRECT("ALL["&amp;ARTOMORO[#Headers]&amp;"]"),rowPointer2))</f>
        <v>36</v>
      </c>
      <c r="O418" s="6" t="str">
        <f ca="1">IF(INDEX(INDIRECT("ALL["&amp;ARTOMORO[#Headers]&amp;"]"),rowPointer2)="","",INDEX(INDIRECT("ALL["&amp;ARTOMORO[#Headers]&amp;"]"),rowPointer2))</f>
        <v>PCS</v>
      </c>
      <c r="P418" s="3">
        <f ca="1">IF(INDEX(INDIRECT("ALL["&amp;ARTOMORO[#Headers]&amp;"]"),rowPointer2)="","",INDEX(INDIRECT("ALL["&amp;ARTOMORO[#Headers]&amp;"]"),rowPointer2))</f>
        <v>2350</v>
      </c>
      <c r="Q418" s="3" t="str">
        <f ca="1">IF(INDEX(INDIRECT("ALL["&amp;ARTOMORO[#Headers]&amp;"]"),rowPointer2)="","",INDEX(INDIRECT("ALL["&amp;ARTOMORO[#Headers]&amp;"]"),rowPointer2))</f>
        <v/>
      </c>
      <c r="R418" s="6" t="str">
        <f ca="1">IF(INDEX(INDIRECT("ALL["&amp;ARTOMORO[#Headers]&amp;"]"),rowPointer2)="","",INDEX(INDIRECT("ALL["&amp;ARTOMORO[#Headers]&amp;"]"),rowPointer2))</f>
        <v>36 PCS</v>
      </c>
      <c r="S418" s="4">
        <f ca="1">IF(INDEX(INDIRECT("ALL["&amp;ARTOMORO[#Headers]&amp;"]"),rowPointer2)="","",INDEX(INDIRECT("ALL["&amp;ARTOMORO[#Headers]&amp;"]"),rowPointer2))</f>
        <v>0.1</v>
      </c>
      <c r="T418" s="4">
        <f ca="1">IF(INDEX(INDIRECT("ALL["&amp;ARTOMORO[#Headers]&amp;"]"),rowPointer2)="","",INDEX(INDIRECT("ALL["&amp;ARTOMORO[#Headers]&amp;"]"),rowPointer2))</f>
        <v>0.05</v>
      </c>
      <c r="U418" s="3">
        <f ca="1">IF(INDEX(INDIRECT("ALL["&amp;ARTOMORO[#Headers]&amp;"]"),rowPointer2)="","",INDEX(INDIRECT("ALL["&amp;ARTOMORO[#Headers]&amp;"]"),rowPointer2))</f>
        <v>72333</v>
      </c>
      <c r="V418" s="6" t="str">
        <f ca="1">IF(INDEX(INDIRECT("ALL["&amp;ARTOMORO[#Headers]&amp;"]"),rowPointer2)="","",INDEX(INDIRECT("ALL["&amp;ARTOMORO[#Headers]&amp;"]"),rowPointer2))</f>
        <v>BONUS JK-101</v>
      </c>
    </row>
    <row r="419" spans="1:22" x14ac:dyDescent="0.25">
      <c r="A419" s="7">
        <v>718</v>
      </c>
      <c r="C419" t="str">
        <f ca="1">INDEX(INDIRECT("ALL["&amp;ARTOMORO[#Headers]&amp;"]"),rowPointer2)</f>
        <v/>
      </c>
      <c r="D419" s="2">
        <f ca="1">INDEX(INDIRECT("ALL["&amp;ARTOMORO[#Headers]&amp;"]"),rowPointer2)</f>
        <v>44952</v>
      </c>
      <c r="E419" s="2" t="str">
        <f ca="1">IF(ARTOMORO[[#This Row],[TGL MASUK_H]]&gt;D418,ARTOMORO[[#This Row],[TGL MASUK_H]],IF(ARTOMORO[[#This Row],[ID]]=42,ARTOMORO[[#This Row],[TGL MASUK_H]],""))</f>
        <v/>
      </c>
      <c r="F419" s="6" t="str">
        <f ca="1">IF(INDEX(INDIRECT("ALL["&amp;ARTOMORO[#Headers]&amp;"]"),rowPointer2)="","",INDEX(INDIRECT("ALL["&amp;ARTOMORO[#Headers]&amp;"]"),rowPointer2))</f>
        <v/>
      </c>
      <c r="G419" s="6" t="str">
        <f ca="1">IF(INDEX(INDIRECT("ALL["&amp;ARTOMORO[#Headers]&amp;"]"),rowPointer2)="","",INDEX(INDIRECT("ALL["&amp;ARTOMORO[#Headers]&amp;"]"),rowPointer2))</f>
        <v/>
      </c>
      <c r="H419" s="6" t="str">
        <f ca="1">IF(INDEX(INDIRECT("ALL["&amp;ARTOMORO[#Headers]&amp;"]"),rowPointer2)="","",INDEX(INDIRECT("ALL["&amp;ARTOMORO[#Headers]&amp;"]"),rowPointer2))</f>
        <v/>
      </c>
      <c r="I419" s="6" t="str">
        <f ca="1">IF(INDEX(INDIRECT("ALL["&amp;ARTOMORO[#Headers]&amp;"]"),rowPointer2)="","",INDEX(INDIRECT("ALL["&amp;ARTOMORO[#Headers]&amp;"]"),rowPointer2))</f>
        <v/>
      </c>
      <c r="J419" s="2" t="str">
        <f ca="1">IF(INDEX(INDIRECT("ALL["&amp;ARTOMORO[#Headers]&amp;"]"),rowPointer2)="","",INDEX(INDIRECT("ALL["&amp;ARTOMORO[#Headers]&amp;"]"),rowPointer2))</f>
        <v/>
      </c>
      <c r="K419" s="6" t="str">
        <f ca="1">IF(INDEX(INDIRECT("ALL["&amp;ARTOMORO[#Headers]&amp;"]"),rowPointer2)="","",INDEX(INDIRECT("ALL["&amp;ARTOMORO[#Headers]&amp;"]"),rowPointer2))</f>
        <v/>
      </c>
      <c r="L419" s="6" t="str">
        <f ca="1">IF(INDEX(INDIRECT("ALL["&amp;ARTOMORO[#Headers]&amp;"]"),rowPointer2)="","",INDEX(INDIRECT("ALL["&amp;ARTOMORO[#Headers]&amp;"]"),rowPointer2))</f>
        <v/>
      </c>
      <c r="M419" s="6" t="str">
        <f ca="1">IF(INDEX(INDIRECT("ALL["&amp;ARTOMORO[#Headers]&amp;"]"),rowPointer2)="","",INDEX(INDIRECT("ALL["&amp;ARTOMORO[#Headers]&amp;"]"),rowPointer2))</f>
        <v/>
      </c>
      <c r="N419" s="6" t="str">
        <f ca="1">IF(INDEX(INDIRECT("ALL["&amp;ARTOMORO[#Headers]&amp;"]"),rowPointer2)="","",INDEX(INDIRECT("ALL["&amp;ARTOMORO[#Headers]&amp;"]"),rowPointer2))</f>
        <v/>
      </c>
      <c r="O419" s="6" t="str">
        <f ca="1">IF(INDEX(INDIRECT("ALL["&amp;ARTOMORO[#Headers]&amp;"]"),rowPointer2)="","",INDEX(INDIRECT("ALL["&amp;ARTOMORO[#Headers]&amp;"]"),rowPointer2))</f>
        <v/>
      </c>
      <c r="P419" s="3" t="str">
        <f ca="1">IF(INDEX(INDIRECT("ALL["&amp;ARTOMORO[#Headers]&amp;"]"),rowPointer2)="","",INDEX(INDIRECT("ALL["&amp;ARTOMORO[#Headers]&amp;"]"),rowPointer2))</f>
        <v/>
      </c>
      <c r="Q419" s="3" t="str">
        <f ca="1">IF(INDEX(INDIRECT("ALL["&amp;ARTOMORO[#Headers]&amp;"]"),rowPointer2)="","",INDEX(INDIRECT("ALL["&amp;ARTOMORO[#Headers]&amp;"]"),rowPointer2))</f>
        <v/>
      </c>
      <c r="R419" s="6" t="str">
        <f ca="1">IF(INDEX(INDIRECT("ALL["&amp;ARTOMORO[#Headers]&amp;"]"),rowPointer2)="","",INDEX(INDIRECT("ALL["&amp;ARTOMORO[#Headers]&amp;"]"),rowPointer2))</f>
        <v/>
      </c>
      <c r="S419" s="4" t="str">
        <f ca="1">IF(INDEX(INDIRECT("ALL["&amp;ARTOMORO[#Headers]&amp;"]"),rowPointer2)="","",INDEX(INDIRECT("ALL["&amp;ARTOMORO[#Headers]&amp;"]"),rowPointer2))</f>
        <v/>
      </c>
      <c r="T419" s="4" t="str">
        <f ca="1">IF(INDEX(INDIRECT("ALL["&amp;ARTOMORO[#Headers]&amp;"]"),rowPointer2)="","",INDEX(INDIRECT("ALL["&amp;ARTOMORO[#Headers]&amp;"]"),rowPointer2))</f>
        <v/>
      </c>
      <c r="U419" s="3" t="str">
        <f ca="1">IF(INDEX(INDIRECT("ALL["&amp;ARTOMORO[#Headers]&amp;"]"),rowPointer2)="","",INDEX(INDIRECT("ALL["&amp;ARTOMORO[#Headers]&amp;"]"),rowPointer2))</f>
        <v/>
      </c>
      <c r="V419" s="6" t="str">
        <f ca="1">IF(INDEX(INDIRECT("ALL["&amp;ARTOMORO[#Headers]&amp;"]"),rowPointer2)="","",INDEX(INDIRECT("ALL["&amp;ARTOMORO[#Headers]&amp;"]"),rowPointer2))</f>
        <v/>
      </c>
    </row>
    <row r="420" spans="1:22" x14ac:dyDescent="0.25">
      <c r="A420" s="7">
        <v>738</v>
      </c>
      <c r="C420">
        <f ca="1">INDEX(INDIRECT("ALL["&amp;ARTOMORO[#Headers]&amp;"]"),rowPointer2)</f>
        <v>738</v>
      </c>
      <c r="D420" s="2">
        <f ca="1">INDEX(INDIRECT("ALL["&amp;ARTOMORO[#Headers]&amp;"]"),rowPointer2)</f>
        <v>44953</v>
      </c>
      <c r="E420" s="2">
        <f ca="1">IF(ARTOMORO[[#This Row],[TGL MASUK_H]]&gt;D419,ARTOMORO[[#This Row],[TGL MASUK_H]],IF(ARTOMORO[[#This Row],[ID]]=42,ARTOMORO[[#This Row],[TGL MASUK_H]],""))</f>
        <v>44953</v>
      </c>
      <c r="F420" s="6" t="str">
        <f ca="1">IF(INDEX(INDIRECT("ALL["&amp;ARTOMORO[#Headers]&amp;"]"),rowPointer2)="","",INDEX(INDIRECT("ALL["&amp;ARTOMORO[#Headers]&amp;"]"),rowPointer2))</f>
        <v>SAMUDERA ANGKASA JAYA</v>
      </c>
      <c r="G420" s="6" t="str">
        <f ca="1">IF(INDEX(INDIRECT("ALL["&amp;ARTOMORO[#Headers]&amp;"]"),rowPointer2)="","",INDEX(INDIRECT("ALL["&amp;ARTOMORO[#Headers]&amp;"]"),rowPointer2))</f>
        <v>ARTO MORO</v>
      </c>
      <c r="H420" s="6" t="str">
        <f ca="1">IF(INDEX(INDIRECT("ALL["&amp;ARTOMORO[#Headers]&amp;"]"),rowPointer2)="","",INDEX(INDIRECT("ALL["&amp;ARTOMORO[#Headers]&amp;"]"),rowPointer2))</f>
        <v>JL-61231</v>
      </c>
      <c r="I420" s="6" t="str">
        <f ca="1">IF(INDEX(INDIRECT("ALL["&amp;ARTOMORO[#Headers]&amp;"]"),rowPointer2)="","",INDEX(INDIRECT("ALL["&amp;ARTOMORO[#Headers]&amp;"]"),rowPointer2))</f>
        <v/>
      </c>
      <c r="J420" s="2">
        <f ca="1">IF(INDEX(INDIRECT("ALL["&amp;ARTOMORO[#Headers]&amp;"]"),rowPointer2)="","",INDEX(INDIRECT("ALL["&amp;ARTOMORO[#Headers]&amp;"]"),rowPointer2))</f>
        <v>44940</v>
      </c>
      <c r="K420" s="6" t="str">
        <f ca="1">IF(INDEX(INDIRECT("ALL["&amp;ARTOMORO[#Headers]&amp;"]"),rowPointer2)="","",INDEX(INDIRECT("ALL["&amp;ARTOMORO[#Headers]&amp;"]"),rowPointer2))</f>
        <v/>
      </c>
      <c r="L420" s="6" t="str">
        <f ca="1">IF(INDEX(INDIRECT("ALL["&amp;ARTOMORO[#Headers]&amp;"]"),rowPointer2)="","",INDEX(INDIRECT("ALL["&amp;ARTOMORO[#Headers]&amp;"]"),rowPointer2))</f>
        <v>P/ C MAG C-1758 (22*7.5)</v>
      </c>
      <c r="M420" s="6">
        <f ca="1">IF(INDEX(INDIRECT("ALL["&amp;ARTOMORO[#Headers]&amp;"]"),rowPointer2)="","",INDEX(INDIRECT("ALL["&amp;ARTOMORO[#Headers]&amp;"]"),rowPointer2))</f>
        <v>3</v>
      </c>
      <c r="N420" s="6">
        <f ca="1">IF(INDEX(INDIRECT("ALL["&amp;ARTOMORO[#Headers]&amp;"]"),rowPointer2)="","",INDEX(INDIRECT("ALL["&amp;ARTOMORO[#Headers]&amp;"]"),rowPointer2))</f>
        <v>576</v>
      </c>
      <c r="O420" s="6" t="str">
        <f ca="1">IF(INDEX(INDIRECT("ALL["&amp;ARTOMORO[#Headers]&amp;"]"),rowPointer2)="","",INDEX(INDIRECT("ALL["&amp;ARTOMORO[#Headers]&amp;"]"),rowPointer2))</f>
        <v>PCS</v>
      </c>
      <c r="P420" s="3">
        <f ca="1">IF(INDEX(INDIRECT("ALL["&amp;ARTOMORO[#Headers]&amp;"]"),rowPointer2)="","",INDEX(INDIRECT("ALL["&amp;ARTOMORO[#Headers]&amp;"]"),rowPointer2))</f>
        <v>9500</v>
      </c>
      <c r="Q420" s="3" t="str">
        <f ca="1">IF(INDEX(INDIRECT("ALL["&amp;ARTOMORO[#Headers]&amp;"]"),rowPointer2)="","",INDEX(INDIRECT("ALL["&amp;ARTOMORO[#Headers]&amp;"]"),rowPointer2))</f>
        <v/>
      </c>
      <c r="R420" s="6" t="str">
        <f ca="1">IF(INDEX(INDIRECT("ALL["&amp;ARTOMORO[#Headers]&amp;"]"),rowPointer2)="","",INDEX(INDIRECT("ALL["&amp;ARTOMORO[#Headers]&amp;"]"),rowPointer2))</f>
        <v>192 PCS</v>
      </c>
      <c r="S420" s="4">
        <f ca="1">IF(INDEX(INDIRECT("ALL["&amp;ARTOMORO[#Headers]&amp;"]"),rowPointer2)="","",INDEX(INDIRECT("ALL["&amp;ARTOMORO[#Headers]&amp;"]"),rowPointer2))</f>
        <v>0.05</v>
      </c>
      <c r="T420" s="4" t="str">
        <f ca="1">IF(INDEX(INDIRECT("ALL["&amp;ARTOMORO[#Headers]&amp;"]"),rowPointer2)="","",INDEX(INDIRECT("ALL["&amp;ARTOMORO[#Headers]&amp;"]"),rowPointer2))</f>
        <v/>
      </c>
      <c r="U420" s="3" t="str">
        <f ca="1">IF(INDEX(INDIRECT("ALL["&amp;ARTOMORO[#Headers]&amp;"]"),rowPointer2)="","",INDEX(INDIRECT("ALL["&amp;ARTOMORO[#Headers]&amp;"]"),rowPointer2))</f>
        <v/>
      </c>
      <c r="V420" s="6" t="str">
        <f ca="1">IF(INDEX(INDIRECT("ALL["&amp;ARTOMORO[#Headers]&amp;"]"),rowPointer2)="","",INDEX(INDIRECT("ALL["&amp;ARTOMORO[#Headers]&amp;"]"),rowPointer2))</f>
        <v/>
      </c>
    </row>
    <row r="421" spans="1:22" x14ac:dyDescent="0.25">
      <c r="A421" s="7">
        <v>739</v>
      </c>
      <c r="C421" t="str">
        <f ca="1">INDEX(INDIRECT("ALL["&amp;ARTOMORO[#Headers]&amp;"]"),rowPointer2)</f>
        <v/>
      </c>
      <c r="D421" s="2">
        <f ca="1">INDEX(INDIRECT("ALL["&amp;ARTOMORO[#Headers]&amp;"]"),rowPointer2)</f>
        <v>44953</v>
      </c>
      <c r="E421" s="2" t="str">
        <f ca="1">IF(ARTOMORO[[#This Row],[TGL MASUK_H]]&gt;D420,ARTOMORO[[#This Row],[TGL MASUK_H]],IF(ARTOMORO[[#This Row],[ID]]=42,ARTOMORO[[#This Row],[TGL MASUK_H]],""))</f>
        <v/>
      </c>
      <c r="F421" s="6" t="str">
        <f ca="1">IF(INDEX(INDIRECT("ALL["&amp;ARTOMORO[#Headers]&amp;"]"),rowPointer2)="","",INDEX(INDIRECT("ALL["&amp;ARTOMORO[#Headers]&amp;"]"),rowPointer2))</f>
        <v/>
      </c>
      <c r="G421" s="6" t="str">
        <f ca="1">IF(INDEX(INDIRECT("ALL["&amp;ARTOMORO[#Headers]&amp;"]"),rowPointer2)="","",INDEX(INDIRECT("ALL["&amp;ARTOMORO[#Headers]&amp;"]"),rowPointer2))</f>
        <v/>
      </c>
      <c r="H421" s="6" t="str">
        <f ca="1">IF(INDEX(INDIRECT("ALL["&amp;ARTOMORO[#Headers]&amp;"]"),rowPointer2)="","",INDEX(INDIRECT("ALL["&amp;ARTOMORO[#Headers]&amp;"]"),rowPointer2))</f>
        <v/>
      </c>
      <c r="I421" s="6" t="str">
        <f ca="1">IF(INDEX(INDIRECT("ALL["&amp;ARTOMORO[#Headers]&amp;"]"),rowPointer2)="","",INDEX(INDIRECT("ALL["&amp;ARTOMORO[#Headers]&amp;"]"),rowPointer2))</f>
        <v/>
      </c>
      <c r="J421" s="2" t="str">
        <f ca="1">IF(INDEX(INDIRECT("ALL["&amp;ARTOMORO[#Headers]&amp;"]"),rowPointer2)="","",INDEX(INDIRECT("ALL["&amp;ARTOMORO[#Headers]&amp;"]"),rowPointer2))</f>
        <v/>
      </c>
      <c r="K421" s="6" t="str">
        <f ca="1">IF(INDEX(INDIRECT("ALL["&amp;ARTOMORO[#Headers]&amp;"]"),rowPointer2)="","",INDEX(INDIRECT("ALL["&amp;ARTOMORO[#Headers]&amp;"]"),rowPointer2))</f>
        <v/>
      </c>
      <c r="L421" s="6" t="str">
        <f ca="1">IF(INDEX(INDIRECT("ALL["&amp;ARTOMORO[#Headers]&amp;"]"),rowPointer2)="","",INDEX(INDIRECT("ALL["&amp;ARTOMORO[#Headers]&amp;"]"),rowPointer2))</f>
        <v/>
      </c>
      <c r="M421" s="6" t="str">
        <f ca="1">IF(INDEX(INDIRECT("ALL["&amp;ARTOMORO[#Headers]&amp;"]"),rowPointer2)="","",INDEX(INDIRECT("ALL["&amp;ARTOMORO[#Headers]&amp;"]"),rowPointer2))</f>
        <v/>
      </c>
      <c r="N421" s="6" t="str">
        <f ca="1">IF(INDEX(INDIRECT("ALL["&amp;ARTOMORO[#Headers]&amp;"]"),rowPointer2)="","",INDEX(INDIRECT("ALL["&amp;ARTOMORO[#Headers]&amp;"]"),rowPointer2))</f>
        <v/>
      </c>
      <c r="O421" s="6" t="str">
        <f ca="1">IF(INDEX(INDIRECT("ALL["&amp;ARTOMORO[#Headers]&amp;"]"),rowPointer2)="","",INDEX(INDIRECT("ALL["&amp;ARTOMORO[#Headers]&amp;"]"),rowPointer2))</f>
        <v/>
      </c>
      <c r="P421" s="3" t="str">
        <f ca="1">IF(INDEX(INDIRECT("ALL["&amp;ARTOMORO[#Headers]&amp;"]"),rowPointer2)="","",INDEX(INDIRECT("ALL["&amp;ARTOMORO[#Headers]&amp;"]"),rowPointer2))</f>
        <v/>
      </c>
      <c r="Q421" s="3" t="str">
        <f ca="1">IF(INDEX(INDIRECT("ALL["&amp;ARTOMORO[#Headers]&amp;"]"),rowPointer2)="","",INDEX(INDIRECT("ALL["&amp;ARTOMORO[#Headers]&amp;"]"),rowPointer2))</f>
        <v/>
      </c>
      <c r="R421" s="6" t="str">
        <f ca="1">IF(INDEX(INDIRECT("ALL["&amp;ARTOMORO[#Headers]&amp;"]"),rowPointer2)="","",INDEX(INDIRECT("ALL["&amp;ARTOMORO[#Headers]&amp;"]"),rowPointer2))</f>
        <v/>
      </c>
      <c r="S421" s="4" t="str">
        <f ca="1">IF(INDEX(INDIRECT("ALL["&amp;ARTOMORO[#Headers]&amp;"]"),rowPointer2)="","",INDEX(INDIRECT("ALL["&amp;ARTOMORO[#Headers]&amp;"]"),rowPointer2))</f>
        <v/>
      </c>
      <c r="T421" s="4" t="str">
        <f ca="1">IF(INDEX(INDIRECT("ALL["&amp;ARTOMORO[#Headers]&amp;"]"),rowPointer2)="","",INDEX(INDIRECT("ALL["&amp;ARTOMORO[#Headers]&amp;"]"),rowPointer2))</f>
        <v/>
      </c>
      <c r="U421" s="3" t="str">
        <f ca="1">IF(INDEX(INDIRECT("ALL["&amp;ARTOMORO[#Headers]&amp;"]"),rowPointer2)="","",INDEX(INDIRECT("ALL["&amp;ARTOMORO[#Headers]&amp;"]"),rowPointer2))</f>
        <v/>
      </c>
      <c r="V421" s="6" t="str">
        <f ca="1">IF(INDEX(INDIRECT("ALL["&amp;ARTOMORO[#Headers]&amp;"]"),rowPointer2)="","",INDEX(INDIRECT("ALL["&amp;ARTOMORO[#Headers]&amp;"]"),rowPointer2))</f>
        <v/>
      </c>
    </row>
    <row r="422" spans="1:22" x14ac:dyDescent="0.25">
      <c r="A422" s="7">
        <v>771</v>
      </c>
      <c r="C422">
        <f ca="1">INDEX(INDIRECT("ALL["&amp;ARTOMORO[#Headers]&amp;"]"),rowPointer2)</f>
        <v>771</v>
      </c>
      <c r="D422" s="2">
        <f ca="1">INDEX(INDIRECT("ALL["&amp;ARTOMORO[#Headers]&amp;"]"),rowPointer2)</f>
        <v>44954</v>
      </c>
      <c r="E422" s="2">
        <f ca="1">IF(ARTOMORO[[#This Row],[TGL MASUK_H]]&gt;D421,ARTOMORO[[#This Row],[TGL MASUK_H]],IF(ARTOMORO[[#This Row],[ID]]=42,ARTOMORO[[#This Row],[TGL MASUK_H]],""))</f>
        <v>44954</v>
      </c>
      <c r="F422" s="6" t="str">
        <f ca="1">IF(INDEX(INDIRECT("ALL["&amp;ARTOMORO[#Headers]&amp;"]"),rowPointer2)="","",INDEX(INDIRECT("ALL["&amp;ARTOMORO[#Headers]&amp;"]"),rowPointer2))</f>
        <v>ATALI MAKMUR</v>
      </c>
      <c r="G422" s="6" t="str">
        <f ca="1">IF(INDEX(INDIRECT("ALL["&amp;ARTOMORO[#Headers]&amp;"]"),rowPointer2)="","",INDEX(INDIRECT("ALL["&amp;ARTOMORO[#Headers]&amp;"]"),rowPointer2))</f>
        <v>ARTO MORO</v>
      </c>
      <c r="H422" s="6" t="str">
        <f ca="1">IF(INDEX(INDIRECT("ALL["&amp;ARTOMORO[#Headers]&amp;"]"),rowPointer2)="","",INDEX(INDIRECT("ALL["&amp;ARTOMORO[#Headers]&amp;"]"),rowPointer2))</f>
        <v>SA230101441</v>
      </c>
      <c r="I422" s="6" t="str">
        <f ca="1">IF(INDEX(INDIRECT("ALL["&amp;ARTOMORO[#Headers]&amp;"]"),rowPointer2)="","",INDEX(INDIRECT("ALL["&amp;ARTOMORO[#Headers]&amp;"]"),rowPointer2))</f>
        <v/>
      </c>
      <c r="J422" s="2">
        <f ca="1">IF(INDEX(INDIRECT("ALL["&amp;ARTOMORO[#Headers]&amp;"]"),rowPointer2)="","",INDEX(INDIRECT("ALL["&amp;ARTOMORO[#Headers]&amp;"]"),rowPointer2))</f>
        <v>44951</v>
      </c>
      <c r="K422" s="6" t="str">
        <f ca="1">IF(INDEX(INDIRECT("ALL["&amp;ARTOMORO[#Headers]&amp;"]"),rowPointer2)="","",INDEX(INDIRECT("ALL["&amp;ARTOMORO[#Headers]&amp;"]"),rowPointer2))</f>
        <v/>
      </c>
      <c r="L422" s="6" t="str">
        <f ca="1">IF(INDEX(INDIRECT("ALL["&amp;ARTOMORO[#Headers]&amp;"]"),rowPointer2)="","",INDEX(INDIRECT("ALL["&amp;ARTOMORO[#Headers]&amp;"]"),rowPointer2))</f>
        <v>PENCIL P-88 2B JK</v>
      </c>
      <c r="M422" s="6">
        <f ca="1">IF(INDEX(INDIRECT("ALL["&amp;ARTOMORO[#Headers]&amp;"]"),rowPointer2)="","",INDEX(INDIRECT("ALL["&amp;ARTOMORO[#Headers]&amp;"]"),rowPointer2))</f>
        <v>8</v>
      </c>
      <c r="N422" s="6">
        <f ca="1">IF(INDEX(INDIRECT("ALL["&amp;ARTOMORO[#Headers]&amp;"]"),rowPointer2)="","",INDEX(INDIRECT("ALL["&amp;ARTOMORO[#Headers]&amp;"]"),rowPointer2))</f>
        <v>240</v>
      </c>
      <c r="O422" s="6" t="str">
        <f ca="1">IF(INDEX(INDIRECT("ALL["&amp;ARTOMORO[#Headers]&amp;"]"),rowPointer2)="","",INDEX(INDIRECT("ALL["&amp;ARTOMORO[#Headers]&amp;"]"),rowPointer2))</f>
        <v>GRS</v>
      </c>
      <c r="P422" s="3">
        <f ca="1">IF(INDEX(INDIRECT("ALL["&amp;ARTOMORO[#Headers]&amp;"]"),rowPointer2)="","",INDEX(INDIRECT("ALL["&amp;ARTOMORO[#Headers]&amp;"]"),rowPointer2))</f>
        <v>104400</v>
      </c>
      <c r="Q422" s="3" t="str">
        <f ca="1">IF(INDEX(INDIRECT("ALL["&amp;ARTOMORO[#Headers]&amp;"]"),rowPointer2)="","",INDEX(INDIRECT("ALL["&amp;ARTOMORO[#Headers]&amp;"]"),rowPointer2))</f>
        <v/>
      </c>
      <c r="R422" s="6" t="str">
        <f ca="1">IF(INDEX(INDIRECT("ALL["&amp;ARTOMORO[#Headers]&amp;"]"),rowPointer2)="","",INDEX(INDIRECT("ALL["&amp;ARTOMORO[#Headers]&amp;"]"),rowPointer2))</f>
        <v>30 GRS</v>
      </c>
      <c r="S422" s="4">
        <f ca="1">IF(INDEX(INDIRECT("ALL["&amp;ARTOMORO[#Headers]&amp;"]"),rowPointer2)="","",INDEX(INDIRECT("ALL["&amp;ARTOMORO[#Headers]&amp;"]"),rowPointer2))</f>
        <v>0.125</v>
      </c>
      <c r="T422" s="4">
        <f ca="1">IF(INDEX(INDIRECT("ALL["&amp;ARTOMORO[#Headers]&amp;"]"),rowPointer2)="","",INDEX(INDIRECT("ALL["&amp;ARTOMORO[#Headers]&amp;"]"),rowPointer2))</f>
        <v>0.05</v>
      </c>
      <c r="U422" s="3" t="str">
        <f ca="1">IF(INDEX(INDIRECT("ALL["&amp;ARTOMORO[#Headers]&amp;"]"),rowPointer2)="","",INDEX(INDIRECT("ALL["&amp;ARTOMORO[#Headers]&amp;"]"),rowPointer2))</f>
        <v/>
      </c>
      <c r="V422" s="6" t="str">
        <f ca="1">IF(INDEX(INDIRECT("ALL["&amp;ARTOMORO[#Headers]&amp;"]"),rowPointer2)="","",INDEX(INDIRECT("ALL["&amp;ARTOMORO[#Headers]&amp;"]"),rowPointer2))</f>
        <v/>
      </c>
    </row>
    <row r="423" spans="1:22" x14ac:dyDescent="0.25">
      <c r="A423" s="7">
        <v>772</v>
      </c>
      <c r="C423" t="str">
        <f ca="1">INDEX(INDIRECT("ALL["&amp;ARTOMORO[#Headers]&amp;"]"),rowPointer2)</f>
        <v/>
      </c>
      <c r="D423" s="2">
        <f ca="1">INDEX(INDIRECT("ALL["&amp;ARTOMORO[#Headers]&amp;"]"),rowPointer2)</f>
        <v>44954</v>
      </c>
      <c r="E423" s="2" t="str">
        <f ca="1">IF(ARTOMORO[[#This Row],[TGL MASUK_H]]&gt;D422,ARTOMORO[[#This Row],[TGL MASUK_H]],IF(ARTOMORO[[#This Row],[ID]]=42,ARTOMORO[[#This Row],[TGL MASUK_H]],""))</f>
        <v/>
      </c>
      <c r="F423" s="6" t="str">
        <f ca="1">IF(INDEX(INDIRECT("ALL["&amp;ARTOMORO[#Headers]&amp;"]"),rowPointer2)="","",INDEX(INDIRECT("ALL["&amp;ARTOMORO[#Headers]&amp;"]"),rowPointer2))</f>
        <v/>
      </c>
      <c r="G423" s="6" t="str">
        <f ca="1">IF(INDEX(INDIRECT("ALL["&amp;ARTOMORO[#Headers]&amp;"]"),rowPointer2)="","",INDEX(INDIRECT("ALL["&amp;ARTOMORO[#Headers]&amp;"]"),rowPointer2))</f>
        <v/>
      </c>
      <c r="H423" s="6" t="str">
        <f ca="1">IF(INDEX(INDIRECT("ALL["&amp;ARTOMORO[#Headers]&amp;"]"),rowPointer2)="","",INDEX(INDIRECT("ALL["&amp;ARTOMORO[#Headers]&amp;"]"),rowPointer2))</f>
        <v/>
      </c>
      <c r="I423" s="6" t="str">
        <f ca="1">IF(INDEX(INDIRECT("ALL["&amp;ARTOMORO[#Headers]&amp;"]"),rowPointer2)="","",INDEX(INDIRECT("ALL["&amp;ARTOMORO[#Headers]&amp;"]"),rowPointer2))</f>
        <v/>
      </c>
      <c r="J423" s="2" t="str">
        <f ca="1">IF(INDEX(INDIRECT("ALL["&amp;ARTOMORO[#Headers]&amp;"]"),rowPointer2)="","",INDEX(INDIRECT("ALL["&amp;ARTOMORO[#Headers]&amp;"]"),rowPointer2))</f>
        <v/>
      </c>
      <c r="K423" s="6" t="str">
        <f ca="1">IF(INDEX(INDIRECT("ALL["&amp;ARTOMORO[#Headers]&amp;"]"),rowPointer2)="","",INDEX(INDIRECT("ALL["&amp;ARTOMORO[#Headers]&amp;"]"),rowPointer2))</f>
        <v/>
      </c>
      <c r="L423" s="6" t="str">
        <f ca="1">IF(INDEX(INDIRECT("ALL["&amp;ARTOMORO[#Headers]&amp;"]"),rowPointer2)="","",INDEX(INDIRECT("ALL["&amp;ARTOMORO[#Headers]&amp;"]"),rowPointer2))</f>
        <v/>
      </c>
      <c r="M423" s="6" t="str">
        <f ca="1">IF(INDEX(INDIRECT("ALL["&amp;ARTOMORO[#Headers]&amp;"]"),rowPointer2)="","",INDEX(INDIRECT("ALL["&amp;ARTOMORO[#Headers]&amp;"]"),rowPointer2))</f>
        <v/>
      </c>
      <c r="N423" s="6" t="str">
        <f ca="1">IF(INDEX(INDIRECT("ALL["&amp;ARTOMORO[#Headers]&amp;"]"),rowPointer2)="","",INDEX(INDIRECT("ALL["&amp;ARTOMORO[#Headers]&amp;"]"),rowPointer2))</f>
        <v/>
      </c>
      <c r="O423" s="6" t="str">
        <f ca="1">IF(INDEX(INDIRECT("ALL["&amp;ARTOMORO[#Headers]&amp;"]"),rowPointer2)="","",INDEX(INDIRECT("ALL["&amp;ARTOMORO[#Headers]&amp;"]"),rowPointer2))</f>
        <v/>
      </c>
      <c r="P423" s="3" t="str">
        <f ca="1">IF(INDEX(INDIRECT("ALL["&amp;ARTOMORO[#Headers]&amp;"]"),rowPointer2)="","",INDEX(INDIRECT("ALL["&amp;ARTOMORO[#Headers]&amp;"]"),rowPointer2))</f>
        <v/>
      </c>
      <c r="Q423" s="3" t="str">
        <f ca="1">IF(INDEX(INDIRECT("ALL["&amp;ARTOMORO[#Headers]&amp;"]"),rowPointer2)="","",INDEX(INDIRECT("ALL["&amp;ARTOMORO[#Headers]&amp;"]"),rowPointer2))</f>
        <v/>
      </c>
      <c r="R423" s="6" t="str">
        <f ca="1">IF(INDEX(INDIRECT("ALL["&amp;ARTOMORO[#Headers]&amp;"]"),rowPointer2)="","",INDEX(INDIRECT("ALL["&amp;ARTOMORO[#Headers]&amp;"]"),rowPointer2))</f>
        <v/>
      </c>
      <c r="S423" s="4" t="str">
        <f ca="1">IF(INDEX(INDIRECT("ALL["&amp;ARTOMORO[#Headers]&amp;"]"),rowPointer2)="","",INDEX(INDIRECT("ALL["&amp;ARTOMORO[#Headers]&amp;"]"),rowPointer2))</f>
        <v/>
      </c>
      <c r="T423" s="4" t="str">
        <f ca="1">IF(INDEX(INDIRECT("ALL["&amp;ARTOMORO[#Headers]&amp;"]"),rowPointer2)="","",INDEX(INDIRECT("ALL["&amp;ARTOMORO[#Headers]&amp;"]"),rowPointer2))</f>
        <v/>
      </c>
      <c r="U423" s="3" t="str">
        <f ca="1">IF(INDEX(INDIRECT("ALL["&amp;ARTOMORO[#Headers]&amp;"]"),rowPointer2)="","",INDEX(INDIRECT("ALL["&amp;ARTOMORO[#Headers]&amp;"]"),rowPointer2))</f>
        <v/>
      </c>
      <c r="V423" s="6" t="str">
        <f ca="1">IF(INDEX(INDIRECT("ALL["&amp;ARTOMORO[#Headers]&amp;"]"),rowPointer2)="","",INDEX(INDIRECT("ALL["&amp;ARTOMORO[#Headers]&amp;"]"),rowPointer2))</f>
        <v/>
      </c>
    </row>
    <row r="424" spans="1:22" x14ac:dyDescent="0.25">
      <c r="A424" s="7">
        <v>773</v>
      </c>
      <c r="C424">
        <f ca="1">INDEX(INDIRECT("ALL["&amp;ARTOMORO[#Headers]&amp;"]"),rowPointer2)</f>
        <v>773</v>
      </c>
      <c r="D424" s="2">
        <f ca="1">INDEX(INDIRECT("ALL["&amp;ARTOMORO[#Headers]&amp;"]"),rowPointer2)</f>
        <v>44954</v>
      </c>
      <c r="E424" s="2" t="str">
        <f ca="1">IF(ARTOMORO[[#This Row],[TGL MASUK_H]]&gt;D423,ARTOMORO[[#This Row],[TGL MASUK_H]],IF(ARTOMORO[[#This Row],[ID]]=42,ARTOMORO[[#This Row],[TGL MASUK_H]],""))</f>
        <v/>
      </c>
      <c r="F424" s="6" t="str">
        <f ca="1">IF(INDEX(INDIRECT("ALL["&amp;ARTOMORO[#Headers]&amp;"]"),rowPointer2)="","",INDEX(INDIRECT("ALL["&amp;ARTOMORO[#Headers]&amp;"]"),rowPointer2))</f>
        <v>KENKO SINAR INDONESIA</v>
      </c>
      <c r="G424" s="6" t="str">
        <f ca="1">IF(INDEX(INDIRECT("ALL["&amp;ARTOMORO[#Headers]&amp;"]"),rowPointer2)="","",INDEX(INDIRECT("ALL["&amp;ARTOMORO[#Headers]&amp;"]"),rowPointer2))</f>
        <v>ARTO MORO</v>
      </c>
      <c r="H424" s="6" t="str">
        <f ca="1">IF(INDEX(INDIRECT("ALL["&amp;ARTOMORO[#Headers]&amp;"]"),rowPointer2)="","",INDEX(INDIRECT("ALL["&amp;ARTOMORO[#Headers]&amp;"]"),rowPointer2))</f>
        <v>23011764</v>
      </c>
      <c r="I424" s="6" t="str">
        <f ca="1">IF(INDEX(INDIRECT("ALL["&amp;ARTOMORO[#Headers]&amp;"]"),rowPointer2)="","",INDEX(INDIRECT("ALL["&amp;ARTOMORO[#Headers]&amp;"]"),rowPointer2))</f>
        <v>SA 39678</v>
      </c>
      <c r="J424" s="2">
        <f ca="1">IF(INDEX(INDIRECT("ALL["&amp;ARTOMORO[#Headers]&amp;"]"),rowPointer2)="","",INDEX(INDIRECT("ALL["&amp;ARTOMORO[#Headers]&amp;"]"),rowPointer2))</f>
        <v>44952</v>
      </c>
      <c r="K424" s="6" t="str">
        <f ca="1">IF(INDEX(INDIRECT("ALL["&amp;ARTOMORO[#Headers]&amp;"]"),rowPointer2)="","",INDEX(INDIRECT("ALL["&amp;ARTOMORO[#Headers]&amp;"]"),rowPointer2))</f>
        <v/>
      </c>
      <c r="L424" s="6" t="str">
        <f ca="1">IF(INDEX(INDIRECT("ALL["&amp;ARTOMORO[#Headers]&amp;"]"),rowPointer2)="","",INDEX(INDIRECT("ALL["&amp;ARTOMORO[#Headers]&amp;"]"),rowPointer2))</f>
        <v>KENKO CORRECTION FLUID KE-01</v>
      </c>
      <c r="M424" s="6">
        <f ca="1">IF(INDEX(INDIRECT("ALL["&amp;ARTOMORO[#Headers]&amp;"]"),rowPointer2)="","",INDEX(INDIRECT("ALL["&amp;ARTOMORO[#Headers]&amp;"]"),rowPointer2))</f>
        <v>20</v>
      </c>
      <c r="N424" s="6" t="str">
        <f ca="1">IF(INDEX(INDIRECT("ALL["&amp;ARTOMORO[#Headers]&amp;"]"),rowPointer2)="","",INDEX(INDIRECT("ALL["&amp;ARTOMORO[#Headers]&amp;"]"),rowPointer2))</f>
        <v/>
      </c>
      <c r="O424" s="6" t="str">
        <f ca="1">IF(INDEX(INDIRECT("ALL["&amp;ARTOMORO[#Headers]&amp;"]"),rowPointer2)="","",INDEX(INDIRECT("ALL["&amp;ARTOMORO[#Headers]&amp;"]"),rowPointer2))</f>
        <v/>
      </c>
      <c r="P424" s="3" t="str">
        <f ca="1">IF(INDEX(INDIRECT("ALL["&amp;ARTOMORO[#Headers]&amp;"]"),rowPointer2)="","",INDEX(INDIRECT("ALL["&amp;ARTOMORO[#Headers]&amp;"]"),rowPointer2))</f>
        <v/>
      </c>
      <c r="Q424" s="3">
        <f ca="1">IF(INDEX(INDIRECT("ALL["&amp;ARTOMORO[#Headers]&amp;"]"),rowPointer2)="","",INDEX(INDIRECT("ALL["&amp;ARTOMORO[#Headers]&amp;"]"),rowPointer2))</f>
        <v>1954800</v>
      </c>
      <c r="R424" s="6" t="str">
        <f ca="1">IF(INDEX(INDIRECT("ALL["&amp;ARTOMORO[#Headers]&amp;"]"),rowPointer2)="","",INDEX(INDIRECT("ALL["&amp;ARTOMORO[#Headers]&amp;"]"),rowPointer2))</f>
        <v>36 DOZ</v>
      </c>
      <c r="S424" s="4">
        <f ca="1">IF(INDEX(INDIRECT("ALL["&amp;ARTOMORO[#Headers]&amp;"]"),rowPointer2)="","",INDEX(INDIRECT("ALL["&amp;ARTOMORO[#Headers]&amp;"]"),rowPointer2))</f>
        <v>0.17</v>
      </c>
      <c r="T424" s="4" t="str">
        <f ca="1">IF(INDEX(INDIRECT("ALL["&amp;ARTOMORO[#Headers]&amp;"]"),rowPointer2)="","",INDEX(INDIRECT("ALL["&amp;ARTOMORO[#Headers]&amp;"]"),rowPointer2))</f>
        <v/>
      </c>
      <c r="U424" s="3" t="str">
        <f ca="1">IF(INDEX(INDIRECT("ALL["&amp;ARTOMORO[#Headers]&amp;"]"),rowPointer2)="","",INDEX(INDIRECT("ALL["&amp;ARTOMORO[#Headers]&amp;"]"),rowPointer2))</f>
        <v/>
      </c>
      <c r="V424" s="6" t="str">
        <f ca="1">IF(INDEX(INDIRECT("ALL["&amp;ARTOMORO[#Headers]&amp;"]"),rowPointer2)="","",INDEX(INDIRECT("ALL["&amp;ARTOMORO[#Headers]&amp;"]"),rowPointer2))</f>
        <v/>
      </c>
    </row>
    <row r="425" spans="1:22" x14ac:dyDescent="0.25">
      <c r="A425" s="7">
        <v>774</v>
      </c>
      <c r="C425" t="str">
        <f ca="1">INDEX(INDIRECT("ALL["&amp;ARTOMORO[#Headers]&amp;"]"),rowPointer2)</f>
        <v/>
      </c>
      <c r="D425" s="2">
        <f ca="1">INDEX(INDIRECT("ALL["&amp;ARTOMORO[#Headers]&amp;"]"),rowPointer2)</f>
        <v>44954</v>
      </c>
      <c r="E425" s="2" t="str">
        <f ca="1">IF(ARTOMORO[[#This Row],[TGL MASUK_H]]&gt;D424,ARTOMORO[[#This Row],[TGL MASUK_H]],IF(ARTOMORO[[#This Row],[ID]]=42,ARTOMORO[[#This Row],[TGL MASUK_H]],""))</f>
        <v/>
      </c>
      <c r="F425" s="6" t="str">
        <f ca="1">IF(INDEX(INDIRECT("ALL["&amp;ARTOMORO[#Headers]&amp;"]"),rowPointer2)="","",INDEX(INDIRECT("ALL["&amp;ARTOMORO[#Headers]&amp;"]"),rowPointer2))</f>
        <v/>
      </c>
      <c r="G425" s="6" t="str">
        <f ca="1">IF(INDEX(INDIRECT("ALL["&amp;ARTOMORO[#Headers]&amp;"]"),rowPointer2)="","",INDEX(INDIRECT("ALL["&amp;ARTOMORO[#Headers]&amp;"]"),rowPointer2))</f>
        <v/>
      </c>
      <c r="H425" s="6" t="str">
        <f ca="1">IF(INDEX(INDIRECT("ALL["&amp;ARTOMORO[#Headers]&amp;"]"),rowPointer2)="","",INDEX(INDIRECT("ALL["&amp;ARTOMORO[#Headers]&amp;"]"),rowPointer2))</f>
        <v/>
      </c>
      <c r="I425" s="6" t="str">
        <f ca="1">IF(INDEX(INDIRECT("ALL["&amp;ARTOMORO[#Headers]&amp;"]"),rowPointer2)="","",INDEX(INDIRECT("ALL["&amp;ARTOMORO[#Headers]&amp;"]"),rowPointer2))</f>
        <v/>
      </c>
      <c r="J425" s="2" t="str">
        <f ca="1">IF(INDEX(INDIRECT("ALL["&amp;ARTOMORO[#Headers]&amp;"]"),rowPointer2)="","",INDEX(INDIRECT("ALL["&amp;ARTOMORO[#Headers]&amp;"]"),rowPointer2))</f>
        <v/>
      </c>
      <c r="K425" s="6" t="str">
        <f ca="1">IF(INDEX(INDIRECT("ALL["&amp;ARTOMORO[#Headers]&amp;"]"),rowPointer2)="","",INDEX(INDIRECT("ALL["&amp;ARTOMORO[#Headers]&amp;"]"),rowPointer2))</f>
        <v/>
      </c>
      <c r="L425" s="6" t="str">
        <f ca="1">IF(INDEX(INDIRECT("ALL["&amp;ARTOMORO[#Headers]&amp;"]"),rowPointer2)="","",INDEX(INDIRECT("ALL["&amp;ARTOMORO[#Headers]&amp;"]"),rowPointer2))</f>
        <v>KENKO GLUE STICK 8GR(SMALL)</v>
      </c>
      <c r="M425" s="6">
        <f ca="1">IF(INDEX(INDIRECT("ALL["&amp;ARTOMORO[#Headers]&amp;"]"),rowPointer2)="","",INDEX(INDIRECT("ALL["&amp;ARTOMORO[#Headers]&amp;"]"),rowPointer2))</f>
        <v>2</v>
      </c>
      <c r="N425" s="6" t="str">
        <f ca="1">IF(INDEX(INDIRECT("ALL["&amp;ARTOMORO[#Headers]&amp;"]"),rowPointer2)="","",INDEX(INDIRECT("ALL["&amp;ARTOMORO[#Headers]&amp;"]"),rowPointer2))</f>
        <v/>
      </c>
      <c r="O425" s="6" t="str">
        <f ca="1">IF(INDEX(INDIRECT("ALL["&amp;ARTOMORO[#Headers]&amp;"]"),rowPointer2)="","",INDEX(INDIRECT("ALL["&amp;ARTOMORO[#Headers]&amp;"]"),rowPointer2))</f>
        <v/>
      </c>
      <c r="P425" s="3" t="str">
        <f ca="1">IF(INDEX(INDIRECT("ALL["&amp;ARTOMORO[#Headers]&amp;"]"),rowPointer2)="","",INDEX(INDIRECT("ALL["&amp;ARTOMORO[#Headers]&amp;"]"),rowPointer2))</f>
        <v/>
      </c>
      <c r="Q425" s="3">
        <f ca="1">IF(INDEX(INDIRECT("ALL["&amp;ARTOMORO[#Headers]&amp;"]"),rowPointer2)="","",INDEX(INDIRECT("ALL["&amp;ARTOMORO[#Headers]&amp;"]"),rowPointer2))</f>
        <v>2376000</v>
      </c>
      <c r="R425" s="6" t="str">
        <f ca="1">IF(INDEX(INDIRECT("ALL["&amp;ARTOMORO[#Headers]&amp;"]"),rowPointer2)="","",INDEX(INDIRECT("ALL["&amp;ARTOMORO[#Headers]&amp;"]"),rowPointer2))</f>
        <v>36 BOX X 30 PCS</v>
      </c>
      <c r="S425" s="4">
        <f ca="1">IF(INDEX(INDIRECT("ALL["&amp;ARTOMORO[#Headers]&amp;"]"),rowPointer2)="","",INDEX(INDIRECT("ALL["&amp;ARTOMORO[#Headers]&amp;"]"),rowPointer2))</f>
        <v>0.17</v>
      </c>
      <c r="T425" s="4" t="str">
        <f ca="1">IF(INDEX(INDIRECT("ALL["&amp;ARTOMORO[#Headers]&amp;"]"),rowPointer2)="","",INDEX(INDIRECT("ALL["&amp;ARTOMORO[#Headers]&amp;"]"),rowPointer2))</f>
        <v/>
      </c>
      <c r="U425" s="3" t="str">
        <f ca="1">IF(INDEX(INDIRECT("ALL["&amp;ARTOMORO[#Headers]&amp;"]"),rowPointer2)="","",INDEX(INDIRECT("ALL["&amp;ARTOMORO[#Headers]&amp;"]"),rowPointer2))</f>
        <v/>
      </c>
      <c r="V425" s="6" t="str">
        <f ca="1">IF(INDEX(INDIRECT("ALL["&amp;ARTOMORO[#Headers]&amp;"]"),rowPointer2)="","",INDEX(INDIRECT("ALL["&amp;ARTOMORO[#Headers]&amp;"]"),rowPointer2))</f>
        <v/>
      </c>
    </row>
    <row r="426" spans="1:22" x14ac:dyDescent="0.25">
      <c r="A426" s="7">
        <v>775</v>
      </c>
      <c r="C426" t="str">
        <f ca="1">INDEX(INDIRECT("ALL["&amp;ARTOMORO[#Headers]&amp;"]"),rowPointer2)</f>
        <v/>
      </c>
      <c r="D426" s="2">
        <f ca="1">INDEX(INDIRECT("ALL["&amp;ARTOMORO[#Headers]&amp;"]"),rowPointer2)</f>
        <v>44954</v>
      </c>
      <c r="E426" s="2" t="str">
        <f ca="1">IF(ARTOMORO[[#This Row],[TGL MASUK_H]]&gt;D425,ARTOMORO[[#This Row],[TGL MASUK_H]],IF(ARTOMORO[[#This Row],[ID]]=42,ARTOMORO[[#This Row],[TGL MASUK_H]],""))</f>
        <v/>
      </c>
      <c r="F426" s="6" t="str">
        <f ca="1">IF(INDEX(INDIRECT("ALL["&amp;ARTOMORO[#Headers]&amp;"]"),rowPointer2)="","",INDEX(INDIRECT("ALL["&amp;ARTOMORO[#Headers]&amp;"]"),rowPointer2))</f>
        <v/>
      </c>
      <c r="G426" s="6" t="str">
        <f ca="1">IF(INDEX(INDIRECT("ALL["&amp;ARTOMORO[#Headers]&amp;"]"),rowPointer2)="","",INDEX(INDIRECT("ALL["&amp;ARTOMORO[#Headers]&amp;"]"),rowPointer2))</f>
        <v/>
      </c>
      <c r="H426" s="6" t="str">
        <f ca="1">IF(INDEX(INDIRECT("ALL["&amp;ARTOMORO[#Headers]&amp;"]"),rowPointer2)="","",INDEX(INDIRECT("ALL["&amp;ARTOMORO[#Headers]&amp;"]"),rowPointer2))</f>
        <v/>
      </c>
      <c r="I426" s="6" t="str">
        <f ca="1">IF(INDEX(INDIRECT("ALL["&amp;ARTOMORO[#Headers]&amp;"]"),rowPointer2)="","",INDEX(INDIRECT("ALL["&amp;ARTOMORO[#Headers]&amp;"]"),rowPointer2))</f>
        <v/>
      </c>
      <c r="J426" s="2" t="str">
        <f ca="1">IF(INDEX(INDIRECT("ALL["&amp;ARTOMORO[#Headers]&amp;"]"),rowPointer2)="","",INDEX(INDIRECT("ALL["&amp;ARTOMORO[#Headers]&amp;"]"),rowPointer2))</f>
        <v/>
      </c>
      <c r="K426" s="6" t="str">
        <f ca="1">IF(INDEX(INDIRECT("ALL["&amp;ARTOMORO[#Headers]&amp;"]"),rowPointer2)="","",INDEX(INDIRECT("ALL["&amp;ARTOMORO[#Headers]&amp;"]"),rowPointer2))</f>
        <v/>
      </c>
      <c r="L426" s="6" t="str">
        <f ca="1">IF(INDEX(INDIRECT("ALL["&amp;ARTOMORO[#Headers]&amp;"]"),rowPointer2)="","",INDEX(INDIRECT("ALL["&amp;ARTOMORO[#Headers]&amp;"]"),rowPointer2))</f>
        <v>KENKO BINDER CLIP NO.155</v>
      </c>
      <c r="M426" s="6">
        <f ca="1">IF(INDEX(INDIRECT("ALL["&amp;ARTOMORO[#Headers]&amp;"]"),rowPointer2)="","",INDEX(INDIRECT("ALL["&amp;ARTOMORO[#Headers]&amp;"]"),rowPointer2))</f>
        <v>3</v>
      </c>
      <c r="N426" s="6" t="str">
        <f ca="1">IF(INDEX(INDIRECT("ALL["&amp;ARTOMORO[#Headers]&amp;"]"),rowPointer2)="","",INDEX(INDIRECT("ALL["&amp;ARTOMORO[#Headers]&amp;"]"),rowPointer2))</f>
        <v/>
      </c>
      <c r="O426" s="6" t="str">
        <f ca="1">IF(INDEX(INDIRECT("ALL["&amp;ARTOMORO[#Headers]&amp;"]"),rowPointer2)="","",INDEX(INDIRECT("ALL["&amp;ARTOMORO[#Headers]&amp;"]"),rowPointer2))</f>
        <v/>
      </c>
      <c r="P426" s="3" t="str">
        <f ca="1">IF(INDEX(INDIRECT("ALL["&amp;ARTOMORO[#Headers]&amp;"]"),rowPointer2)="","",INDEX(INDIRECT("ALL["&amp;ARTOMORO[#Headers]&amp;"]"),rowPointer2))</f>
        <v/>
      </c>
      <c r="Q426" s="3">
        <f ca="1">IF(INDEX(INDIRECT("ALL["&amp;ARTOMORO[#Headers]&amp;"]"),rowPointer2)="","",INDEX(INDIRECT("ALL["&amp;ARTOMORO[#Headers]&amp;"]"),rowPointer2))</f>
        <v>1380000</v>
      </c>
      <c r="R426" s="6" t="str">
        <f ca="1">IF(INDEX(INDIRECT("ALL["&amp;ARTOMORO[#Headers]&amp;"]"),rowPointer2)="","",INDEX(INDIRECT("ALL["&amp;ARTOMORO[#Headers]&amp;"]"),rowPointer2))</f>
        <v>20 GRS</v>
      </c>
      <c r="S426" s="4">
        <f ca="1">IF(INDEX(INDIRECT("ALL["&amp;ARTOMORO[#Headers]&amp;"]"),rowPointer2)="","",INDEX(INDIRECT("ALL["&amp;ARTOMORO[#Headers]&amp;"]"),rowPointer2))</f>
        <v>0.17</v>
      </c>
      <c r="T426" s="4" t="str">
        <f ca="1">IF(INDEX(INDIRECT("ALL["&amp;ARTOMORO[#Headers]&amp;"]"),rowPointer2)="","",INDEX(INDIRECT("ALL["&amp;ARTOMORO[#Headers]&amp;"]"),rowPointer2))</f>
        <v/>
      </c>
      <c r="U426" s="3" t="str">
        <f ca="1">IF(INDEX(INDIRECT("ALL["&amp;ARTOMORO[#Headers]&amp;"]"),rowPointer2)="","",INDEX(INDIRECT("ALL["&amp;ARTOMORO[#Headers]&amp;"]"),rowPointer2))</f>
        <v/>
      </c>
      <c r="V426" s="6" t="str">
        <f ca="1">IF(INDEX(INDIRECT("ALL["&amp;ARTOMORO[#Headers]&amp;"]"),rowPointer2)="","",INDEX(INDIRECT("ALL["&amp;ARTOMORO[#Headers]&amp;"]"),rowPointer2))</f>
        <v/>
      </c>
    </row>
    <row r="427" spans="1:22" x14ac:dyDescent="0.25">
      <c r="A427" s="7">
        <v>776</v>
      </c>
      <c r="C427" t="str">
        <f ca="1">INDEX(INDIRECT("ALL["&amp;ARTOMORO[#Headers]&amp;"]"),rowPointer2)</f>
        <v/>
      </c>
      <c r="D427" s="2">
        <f ca="1">INDEX(INDIRECT("ALL["&amp;ARTOMORO[#Headers]&amp;"]"),rowPointer2)</f>
        <v>44954</v>
      </c>
      <c r="E427" s="2" t="str">
        <f ca="1">IF(ARTOMORO[[#This Row],[TGL MASUK_H]]&gt;D426,ARTOMORO[[#This Row],[TGL MASUK_H]],IF(ARTOMORO[[#This Row],[ID]]=42,ARTOMORO[[#This Row],[TGL MASUK_H]],""))</f>
        <v/>
      </c>
      <c r="F427" s="6" t="str">
        <f ca="1">IF(INDEX(INDIRECT("ALL["&amp;ARTOMORO[#Headers]&amp;"]"),rowPointer2)="","",INDEX(INDIRECT("ALL["&amp;ARTOMORO[#Headers]&amp;"]"),rowPointer2))</f>
        <v/>
      </c>
      <c r="G427" s="6" t="str">
        <f ca="1">IF(INDEX(INDIRECT("ALL["&amp;ARTOMORO[#Headers]&amp;"]"),rowPointer2)="","",INDEX(INDIRECT("ALL["&amp;ARTOMORO[#Headers]&amp;"]"),rowPointer2))</f>
        <v/>
      </c>
      <c r="H427" s="6" t="str">
        <f ca="1">IF(INDEX(INDIRECT("ALL["&amp;ARTOMORO[#Headers]&amp;"]"),rowPointer2)="","",INDEX(INDIRECT("ALL["&amp;ARTOMORO[#Headers]&amp;"]"),rowPointer2))</f>
        <v/>
      </c>
      <c r="I427" s="6" t="str">
        <f ca="1">IF(INDEX(INDIRECT("ALL["&amp;ARTOMORO[#Headers]&amp;"]"),rowPointer2)="","",INDEX(INDIRECT("ALL["&amp;ARTOMORO[#Headers]&amp;"]"),rowPointer2))</f>
        <v/>
      </c>
      <c r="J427" s="2" t="str">
        <f ca="1">IF(INDEX(INDIRECT("ALL["&amp;ARTOMORO[#Headers]&amp;"]"),rowPointer2)="","",INDEX(INDIRECT("ALL["&amp;ARTOMORO[#Headers]&amp;"]"),rowPointer2))</f>
        <v/>
      </c>
      <c r="K427" s="6" t="str">
        <f ca="1">IF(INDEX(INDIRECT("ALL["&amp;ARTOMORO[#Headers]&amp;"]"),rowPointer2)="","",INDEX(INDIRECT("ALL["&amp;ARTOMORO[#Headers]&amp;"]"),rowPointer2))</f>
        <v/>
      </c>
      <c r="L427" s="6" t="str">
        <f ca="1">IF(INDEX(INDIRECT("ALL["&amp;ARTOMORO[#Headers]&amp;"]"),rowPointer2)="","",INDEX(INDIRECT("ALL["&amp;ARTOMORO[#Headers]&amp;"]"),rowPointer2))</f>
        <v>KENKO BINDER CLIP NO.200</v>
      </c>
      <c r="M427" s="6">
        <f ca="1">IF(INDEX(INDIRECT("ALL["&amp;ARTOMORO[#Headers]&amp;"]"),rowPointer2)="","",INDEX(INDIRECT("ALL["&amp;ARTOMORO[#Headers]&amp;"]"),rowPointer2))</f>
        <v>2</v>
      </c>
      <c r="N427" s="6" t="str">
        <f ca="1">IF(INDEX(INDIRECT("ALL["&amp;ARTOMORO[#Headers]&amp;"]"),rowPointer2)="","",INDEX(INDIRECT("ALL["&amp;ARTOMORO[#Headers]&amp;"]"),rowPointer2))</f>
        <v/>
      </c>
      <c r="O427" s="6" t="str">
        <f ca="1">IF(INDEX(INDIRECT("ALL["&amp;ARTOMORO[#Headers]&amp;"]"),rowPointer2)="","",INDEX(INDIRECT("ALL["&amp;ARTOMORO[#Headers]&amp;"]"),rowPointer2))</f>
        <v/>
      </c>
      <c r="P427" s="3" t="str">
        <f ca="1">IF(INDEX(INDIRECT("ALL["&amp;ARTOMORO[#Headers]&amp;"]"),rowPointer2)="","",INDEX(INDIRECT("ALL["&amp;ARTOMORO[#Headers]&amp;"]"),rowPointer2))</f>
        <v/>
      </c>
      <c r="Q427" s="3">
        <f ca="1">IF(INDEX(INDIRECT("ALL["&amp;ARTOMORO[#Headers]&amp;"]"),rowPointer2)="","",INDEX(INDIRECT("ALL["&amp;ARTOMORO[#Headers]&amp;"]"),rowPointer2))</f>
        <v>1200000</v>
      </c>
      <c r="R427" s="6" t="str">
        <f ca="1">IF(INDEX(INDIRECT("ALL["&amp;ARTOMORO[#Headers]&amp;"]"),rowPointer2)="","",INDEX(INDIRECT("ALL["&amp;ARTOMORO[#Headers]&amp;"]"),rowPointer2))</f>
        <v>10 GRS</v>
      </c>
      <c r="S427" s="4">
        <f ca="1">IF(INDEX(INDIRECT("ALL["&amp;ARTOMORO[#Headers]&amp;"]"),rowPointer2)="","",INDEX(INDIRECT("ALL["&amp;ARTOMORO[#Headers]&amp;"]"),rowPointer2))</f>
        <v>0.17</v>
      </c>
      <c r="T427" s="4" t="str">
        <f ca="1">IF(INDEX(INDIRECT("ALL["&amp;ARTOMORO[#Headers]&amp;"]"),rowPointer2)="","",INDEX(INDIRECT("ALL["&amp;ARTOMORO[#Headers]&amp;"]"),rowPointer2))</f>
        <v/>
      </c>
      <c r="U427" s="3" t="str">
        <f ca="1">IF(INDEX(INDIRECT("ALL["&amp;ARTOMORO[#Headers]&amp;"]"),rowPointer2)="","",INDEX(INDIRECT("ALL["&amp;ARTOMORO[#Headers]&amp;"]"),rowPointer2))</f>
        <v/>
      </c>
      <c r="V427" s="6" t="str">
        <f ca="1">IF(INDEX(INDIRECT("ALL["&amp;ARTOMORO[#Headers]&amp;"]"),rowPointer2)="","",INDEX(INDIRECT("ALL["&amp;ARTOMORO[#Headers]&amp;"]"),rowPointer2))</f>
        <v/>
      </c>
    </row>
    <row r="428" spans="1:22" x14ac:dyDescent="0.25">
      <c r="A428" s="7">
        <v>777</v>
      </c>
      <c r="C428" t="str">
        <f ca="1">INDEX(INDIRECT("ALL["&amp;ARTOMORO[#Headers]&amp;"]"),rowPointer2)</f>
        <v/>
      </c>
      <c r="D428" s="2">
        <f ca="1">INDEX(INDIRECT("ALL["&amp;ARTOMORO[#Headers]&amp;"]"),rowPointer2)</f>
        <v>44954</v>
      </c>
      <c r="E428" s="2" t="str">
        <f ca="1">IF(ARTOMORO[[#This Row],[TGL MASUK_H]]&gt;D427,ARTOMORO[[#This Row],[TGL MASUK_H]],IF(ARTOMORO[[#This Row],[ID]]=42,ARTOMORO[[#This Row],[TGL MASUK_H]],""))</f>
        <v/>
      </c>
      <c r="F428" s="6" t="str">
        <f ca="1">IF(INDEX(INDIRECT("ALL["&amp;ARTOMORO[#Headers]&amp;"]"),rowPointer2)="","",INDEX(INDIRECT("ALL["&amp;ARTOMORO[#Headers]&amp;"]"),rowPointer2))</f>
        <v/>
      </c>
      <c r="G428" s="6" t="str">
        <f ca="1">IF(INDEX(INDIRECT("ALL["&amp;ARTOMORO[#Headers]&amp;"]"),rowPointer2)="","",INDEX(INDIRECT("ALL["&amp;ARTOMORO[#Headers]&amp;"]"),rowPointer2))</f>
        <v/>
      </c>
      <c r="H428" s="6" t="str">
        <f ca="1">IF(INDEX(INDIRECT("ALL["&amp;ARTOMORO[#Headers]&amp;"]"),rowPointer2)="","",INDEX(INDIRECT("ALL["&amp;ARTOMORO[#Headers]&amp;"]"),rowPointer2))</f>
        <v/>
      </c>
      <c r="I428" s="6" t="str">
        <f ca="1">IF(INDEX(INDIRECT("ALL["&amp;ARTOMORO[#Headers]&amp;"]"),rowPointer2)="","",INDEX(INDIRECT("ALL["&amp;ARTOMORO[#Headers]&amp;"]"),rowPointer2))</f>
        <v/>
      </c>
      <c r="J428" s="2" t="str">
        <f ca="1">IF(INDEX(INDIRECT("ALL["&amp;ARTOMORO[#Headers]&amp;"]"),rowPointer2)="","",INDEX(INDIRECT("ALL["&amp;ARTOMORO[#Headers]&amp;"]"),rowPointer2))</f>
        <v/>
      </c>
      <c r="K428" s="6" t="str">
        <f ca="1">IF(INDEX(INDIRECT("ALL["&amp;ARTOMORO[#Headers]&amp;"]"),rowPointer2)="","",INDEX(INDIRECT("ALL["&amp;ARTOMORO[#Headers]&amp;"]"),rowPointer2))</f>
        <v/>
      </c>
      <c r="L428" s="6" t="str">
        <f ca="1">IF(INDEX(INDIRECT("ALL["&amp;ARTOMORO[#Headers]&amp;"]"),rowPointer2)="","",INDEX(INDIRECT("ALL["&amp;ARTOMORO[#Headers]&amp;"]"),rowPointer2))</f>
        <v>KENKO BINDER CLIP NO.260</v>
      </c>
      <c r="M428" s="6">
        <f ca="1">IF(INDEX(INDIRECT("ALL["&amp;ARTOMORO[#Headers]&amp;"]"),rowPointer2)="","",INDEX(INDIRECT("ALL["&amp;ARTOMORO[#Headers]&amp;"]"),rowPointer2))</f>
        <v>6</v>
      </c>
      <c r="N428" s="6" t="str">
        <f ca="1">IF(INDEX(INDIRECT("ALL["&amp;ARTOMORO[#Headers]&amp;"]"),rowPointer2)="","",INDEX(INDIRECT("ALL["&amp;ARTOMORO[#Headers]&amp;"]"),rowPointer2))</f>
        <v/>
      </c>
      <c r="O428" s="6" t="str">
        <f ca="1">IF(INDEX(INDIRECT("ALL["&amp;ARTOMORO[#Headers]&amp;"]"),rowPointer2)="","",INDEX(INDIRECT("ALL["&amp;ARTOMORO[#Headers]&amp;"]"),rowPointer2))</f>
        <v/>
      </c>
      <c r="P428" s="3" t="str">
        <f ca="1">IF(INDEX(INDIRECT("ALL["&amp;ARTOMORO[#Headers]&amp;"]"),rowPointer2)="","",INDEX(INDIRECT("ALL["&amp;ARTOMORO[#Headers]&amp;"]"),rowPointer2))</f>
        <v/>
      </c>
      <c r="Q428" s="3">
        <f ca="1">IF(INDEX(INDIRECT("ALL["&amp;ARTOMORO[#Headers]&amp;"]"),rowPointer2)="","",INDEX(INDIRECT("ALL["&amp;ARTOMORO[#Headers]&amp;"]"),rowPointer2))</f>
        <v>900000</v>
      </c>
      <c r="R428" s="6" t="str">
        <f ca="1">IF(INDEX(INDIRECT("ALL["&amp;ARTOMORO[#Headers]&amp;"]"),rowPointer2)="","",INDEX(INDIRECT("ALL["&amp;ARTOMORO[#Headers]&amp;"]"),rowPointer2))</f>
        <v>5 GRS</v>
      </c>
      <c r="S428" s="4">
        <f ca="1">IF(INDEX(INDIRECT("ALL["&amp;ARTOMORO[#Headers]&amp;"]"),rowPointer2)="","",INDEX(INDIRECT("ALL["&amp;ARTOMORO[#Headers]&amp;"]"),rowPointer2))</f>
        <v>0.17</v>
      </c>
      <c r="T428" s="4" t="str">
        <f ca="1">IF(INDEX(INDIRECT("ALL["&amp;ARTOMORO[#Headers]&amp;"]"),rowPointer2)="","",INDEX(INDIRECT("ALL["&amp;ARTOMORO[#Headers]&amp;"]"),rowPointer2))</f>
        <v/>
      </c>
      <c r="U428" s="3" t="str">
        <f ca="1">IF(INDEX(INDIRECT("ALL["&amp;ARTOMORO[#Headers]&amp;"]"),rowPointer2)="","",INDEX(INDIRECT("ALL["&amp;ARTOMORO[#Headers]&amp;"]"),rowPointer2))</f>
        <v/>
      </c>
      <c r="V428" s="6" t="str">
        <f ca="1">IF(INDEX(INDIRECT("ALL["&amp;ARTOMORO[#Headers]&amp;"]"),rowPointer2)="","",INDEX(INDIRECT("ALL["&amp;ARTOMORO[#Headers]&amp;"]"),rowPointer2))</f>
        <v/>
      </c>
    </row>
    <row r="429" spans="1:22" x14ac:dyDescent="0.25">
      <c r="A429" s="7">
        <v>778</v>
      </c>
      <c r="C429" t="str">
        <f ca="1">INDEX(INDIRECT("ALL["&amp;ARTOMORO[#Headers]&amp;"]"),rowPointer2)</f>
        <v/>
      </c>
      <c r="D429" s="2">
        <f ca="1">INDEX(INDIRECT("ALL["&amp;ARTOMORO[#Headers]&amp;"]"),rowPointer2)</f>
        <v>44954</v>
      </c>
      <c r="E429" s="2" t="str">
        <f ca="1">IF(ARTOMORO[[#This Row],[TGL MASUK_H]]&gt;D428,ARTOMORO[[#This Row],[TGL MASUK_H]],IF(ARTOMORO[[#This Row],[ID]]=42,ARTOMORO[[#This Row],[TGL MASUK_H]],""))</f>
        <v/>
      </c>
      <c r="F429" s="6" t="str">
        <f ca="1">IF(INDEX(INDIRECT("ALL["&amp;ARTOMORO[#Headers]&amp;"]"),rowPointer2)="","",INDEX(INDIRECT("ALL["&amp;ARTOMORO[#Headers]&amp;"]"),rowPointer2))</f>
        <v/>
      </c>
      <c r="G429" s="6" t="str">
        <f ca="1">IF(INDEX(INDIRECT("ALL["&amp;ARTOMORO[#Headers]&amp;"]"),rowPointer2)="","",INDEX(INDIRECT("ALL["&amp;ARTOMORO[#Headers]&amp;"]"),rowPointer2))</f>
        <v/>
      </c>
      <c r="H429" s="6" t="str">
        <f ca="1">IF(INDEX(INDIRECT("ALL["&amp;ARTOMORO[#Headers]&amp;"]"),rowPointer2)="","",INDEX(INDIRECT("ALL["&amp;ARTOMORO[#Headers]&amp;"]"),rowPointer2))</f>
        <v/>
      </c>
      <c r="I429" s="6" t="str">
        <f ca="1">IF(INDEX(INDIRECT("ALL["&amp;ARTOMORO[#Headers]&amp;"]"),rowPointer2)="","",INDEX(INDIRECT("ALL["&amp;ARTOMORO[#Headers]&amp;"]"),rowPointer2))</f>
        <v>SA 39682</v>
      </c>
      <c r="J429" s="2" t="str">
        <f ca="1">IF(INDEX(INDIRECT("ALL["&amp;ARTOMORO[#Headers]&amp;"]"),rowPointer2)="","",INDEX(INDIRECT("ALL["&amp;ARTOMORO[#Headers]&amp;"]"),rowPointer2))</f>
        <v/>
      </c>
      <c r="K429" s="6" t="str">
        <f ca="1">IF(INDEX(INDIRECT("ALL["&amp;ARTOMORO[#Headers]&amp;"]"),rowPointer2)="","",INDEX(INDIRECT("ALL["&amp;ARTOMORO[#Headers]&amp;"]"),rowPointer2))</f>
        <v/>
      </c>
      <c r="L429" s="6" t="str">
        <f ca="1">IF(INDEX(INDIRECT("ALL["&amp;ARTOMORO[#Headers]&amp;"]"),rowPointer2)="","",INDEX(INDIRECT("ALL["&amp;ARTOMORO[#Headers]&amp;"]"),rowPointer2))</f>
        <v>KENKO CORRECTION TAPE CT-831 *8M X 5MM)</v>
      </c>
      <c r="M429" s="6">
        <f ca="1">IF(INDEX(INDIRECT("ALL["&amp;ARTOMORO[#Headers]&amp;"]"),rowPointer2)="","",INDEX(INDIRECT("ALL["&amp;ARTOMORO[#Headers]&amp;"]"),rowPointer2))</f>
        <v>1</v>
      </c>
      <c r="N429" s="6" t="str">
        <f ca="1">IF(INDEX(INDIRECT("ALL["&amp;ARTOMORO[#Headers]&amp;"]"),rowPointer2)="","",INDEX(INDIRECT("ALL["&amp;ARTOMORO[#Headers]&amp;"]"),rowPointer2))</f>
        <v/>
      </c>
      <c r="O429" s="6" t="str">
        <f ca="1">IF(INDEX(INDIRECT("ALL["&amp;ARTOMORO[#Headers]&amp;"]"),rowPointer2)="","",INDEX(INDIRECT("ALL["&amp;ARTOMORO[#Headers]&amp;"]"),rowPointer2))</f>
        <v/>
      </c>
      <c r="P429" s="3" t="str">
        <f ca="1">IF(INDEX(INDIRECT("ALL["&amp;ARTOMORO[#Headers]&amp;"]"),rowPointer2)="","",INDEX(INDIRECT("ALL["&amp;ARTOMORO[#Headers]&amp;"]"),rowPointer2))</f>
        <v/>
      </c>
      <c r="Q429" s="3">
        <f ca="1">IF(INDEX(INDIRECT("ALL["&amp;ARTOMORO[#Headers]&amp;"]"),rowPointer2)="","",INDEX(INDIRECT("ALL["&amp;ARTOMORO[#Headers]&amp;"]"),rowPointer2))</f>
        <v>2592000</v>
      </c>
      <c r="R429" s="6" t="str">
        <f ca="1">IF(INDEX(INDIRECT("ALL["&amp;ARTOMORO[#Headers]&amp;"]"),rowPointer2)="","",INDEX(INDIRECT("ALL["&amp;ARTOMORO[#Headers]&amp;"]"),rowPointer2))</f>
        <v>48 DOZ</v>
      </c>
      <c r="S429" s="4">
        <f ca="1">IF(INDEX(INDIRECT("ALL["&amp;ARTOMORO[#Headers]&amp;"]"),rowPointer2)="","",INDEX(INDIRECT("ALL["&amp;ARTOMORO[#Headers]&amp;"]"),rowPointer2))</f>
        <v>0.17</v>
      </c>
      <c r="T429" s="4" t="str">
        <f ca="1">IF(INDEX(INDIRECT("ALL["&amp;ARTOMORO[#Headers]&amp;"]"),rowPointer2)="","",INDEX(INDIRECT("ALL["&amp;ARTOMORO[#Headers]&amp;"]"),rowPointer2))</f>
        <v/>
      </c>
      <c r="U429" s="3" t="str">
        <f ca="1">IF(INDEX(INDIRECT("ALL["&amp;ARTOMORO[#Headers]&amp;"]"),rowPointer2)="","",INDEX(INDIRECT("ALL["&amp;ARTOMORO[#Headers]&amp;"]"),rowPointer2))</f>
        <v/>
      </c>
      <c r="V429" s="6" t="str">
        <f ca="1">IF(INDEX(INDIRECT("ALL["&amp;ARTOMORO[#Headers]&amp;"]"),rowPointer2)="","",INDEX(INDIRECT("ALL["&amp;ARTOMORO[#Headers]&amp;"]"),rowPointer2))</f>
        <v/>
      </c>
    </row>
    <row r="430" spans="1:22" x14ac:dyDescent="0.25">
      <c r="A430" s="7">
        <v>779</v>
      </c>
      <c r="C430" t="str">
        <f ca="1">INDEX(INDIRECT("ALL["&amp;ARTOMORO[#Headers]&amp;"]"),rowPointer2)</f>
        <v/>
      </c>
      <c r="D430" s="2">
        <f ca="1">INDEX(INDIRECT("ALL["&amp;ARTOMORO[#Headers]&amp;"]"),rowPointer2)</f>
        <v>44954</v>
      </c>
      <c r="E430" s="2" t="str">
        <f ca="1">IF(ARTOMORO[[#This Row],[TGL MASUK_H]]&gt;D429,ARTOMORO[[#This Row],[TGL MASUK_H]],IF(ARTOMORO[[#This Row],[ID]]=42,ARTOMORO[[#This Row],[TGL MASUK_H]],""))</f>
        <v/>
      </c>
      <c r="F430" s="6" t="str">
        <f ca="1">IF(INDEX(INDIRECT("ALL["&amp;ARTOMORO[#Headers]&amp;"]"),rowPointer2)="","",INDEX(INDIRECT("ALL["&amp;ARTOMORO[#Headers]&amp;"]"),rowPointer2))</f>
        <v/>
      </c>
      <c r="G430" s="6" t="str">
        <f ca="1">IF(INDEX(INDIRECT("ALL["&amp;ARTOMORO[#Headers]&amp;"]"),rowPointer2)="","",INDEX(INDIRECT("ALL["&amp;ARTOMORO[#Headers]&amp;"]"),rowPointer2))</f>
        <v/>
      </c>
      <c r="H430" s="6" t="str">
        <f ca="1">IF(INDEX(INDIRECT("ALL["&amp;ARTOMORO[#Headers]&amp;"]"),rowPointer2)="","",INDEX(INDIRECT("ALL["&amp;ARTOMORO[#Headers]&amp;"]"),rowPointer2))</f>
        <v/>
      </c>
      <c r="I430" s="6" t="str">
        <f ca="1">IF(INDEX(INDIRECT("ALL["&amp;ARTOMORO[#Headers]&amp;"]"),rowPointer2)="","",INDEX(INDIRECT("ALL["&amp;ARTOMORO[#Headers]&amp;"]"),rowPointer2))</f>
        <v/>
      </c>
      <c r="J430" s="2" t="str">
        <f ca="1">IF(INDEX(INDIRECT("ALL["&amp;ARTOMORO[#Headers]&amp;"]"),rowPointer2)="","",INDEX(INDIRECT("ALL["&amp;ARTOMORO[#Headers]&amp;"]"),rowPointer2))</f>
        <v/>
      </c>
      <c r="K430" s="6" t="str">
        <f ca="1">IF(INDEX(INDIRECT("ALL["&amp;ARTOMORO[#Headers]&amp;"]"),rowPointer2)="","",INDEX(INDIRECT("ALL["&amp;ARTOMORO[#Headers]&amp;"]"),rowPointer2))</f>
        <v/>
      </c>
      <c r="L430" s="6" t="str">
        <f ca="1">IF(INDEX(INDIRECT("ALL["&amp;ARTOMORO[#Headers]&amp;"]"),rowPointer2)="","",INDEX(INDIRECT("ALL["&amp;ARTOMORO[#Headers]&amp;"]"),rowPointer2))</f>
        <v/>
      </c>
      <c r="M430" s="6" t="str">
        <f ca="1">IF(INDEX(INDIRECT("ALL["&amp;ARTOMORO[#Headers]&amp;"]"),rowPointer2)="","",INDEX(INDIRECT("ALL["&amp;ARTOMORO[#Headers]&amp;"]"),rowPointer2))</f>
        <v/>
      </c>
      <c r="N430" s="6" t="str">
        <f ca="1">IF(INDEX(INDIRECT("ALL["&amp;ARTOMORO[#Headers]&amp;"]"),rowPointer2)="","",INDEX(INDIRECT("ALL["&amp;ARTOMORO[#Headers]&amp;"]"),rowPointer2))</f>
        <v/>
      </c>
      <c r="O430" s="6" t="str">
        <f ca="1">IF(INDEX(INDIRECT("ALL["&amp;ARTOMORO[#Headers]&amp;"]"),rowPointer2)="","",INDEX(INDIRECT("ALL["&amp;ARTOMORO[#Headers]&amp;"]"),rowPointer2))</f>
        <v/>
      </c>
      <c r="P430" s="3" t="str">
        <f ca="1">IF(INDEX(INDIRECT("ALL["&amp;ARTOMORO[#Headers]&amp;"]"),rowPointer2)="","",INDEX(INDIRECT("ALL["&amp;ARTOMORO[#Headers]&amp;"]"),rowPointer2))</f>
        <v/>
      </c>
      <c r="Q430" s="3" t="str">
        <f ca="1">IF(INDEX(INDIRECT("ALL["&amp;ARTOMORO[#Headers]&amp;"]"),rowPointer2)="","",INDEX(INDIRECT("ALL["&amp;ARTOMORO[#Headers]&amp;"]"),rowPointer2))</f>
        <v/>
      </c>
      <c r="R430" s="6" t="str">
        <f ca="1">IF(INDEX(INDIRECT("ALL["&amp;ARTOMORO[#Headers]&amp;"]"),rowPointer2)="","",INDEX(INDIRECT("ALL["&amp;ARTOMORO[#Headers]&amp;"]"),rowPointer2))</f>
        <v/>
      </c>
      <c r="S430" s="4" t="str">
        <f ca="1">IF(INDEX(INDIRECT("ALL["&amp;ARTOMORO[#Headers]&amp;"]"),rowPointer2)="","",INDEX(INDIRECT("ALL["&amp;ARTOMORO[#Headers]&amp;"]"),rowPointer2))</f>
        <v/>
      </c>
      <c r="T430" s="4" t="str">
        <f ca="1">IF(INDEX(INDIRECT("ALL["&amp;ARTOMORO[#Headers]&amp;"]"),rowPointer2)="","",INDEX(INDIRECT("ALL["&amp;ARTOMORO[#Headers]&amp;"]"),rowPointer2))</f>
        <v/>
      </c>
      <c r="U430" s="3" t="str">
        <f ca="1">IF(INDEX(INDIRECT("ALL["&amp;ARTOMORO[#Headers]&amp;"]"),rowPointer2)="","",INDEX(INDIRECT("ALL["&amp;ARTOMORO[#Headers]&amp;"]"),rowPointer2))</f>
        <v/>
      </c>
      <c r="V430" s="6" t="str">
        <f ca="1">IF(INDEX(INDIRECT("ALL["&amp;ARTOMORO[#Headers]&amp;"]"),rowPointer2)="","",INDEX(INDIRECT("ALL["&amp;ARTOMORO[#Headers]&amp;"]"),rowPointer2))</f>
        <v/>
      </c>
    </row>
    <row r="431" spans="1:22" x14ac:dyDescent="0.25">
      <c r="A431" s="7">
        <v>780</v>
      </c>
      <c r="C431">
        <f ca="1">INDEX(INDIRECT("ALL["&amp;ARTOMORO[#Headers]&amp;"]"),rowPointer2)</f>
        <v>780</v>
      </c>
      <c r="D431" s="2">
        <f ca="1">INDEX(INDIRECT("ALL["&amp;ARTOMORO[#Headers]&amp;"]"),rowPointer2)</f>
        <v>44954</v>
      </c>
      <c r="E431" s="2" t="str">
        <f ca="1">IF(ARTOMORO[[#This Row],[TGL MASUK_H]]&gt;D430,ARTOMORO[[#This Row],[TGL MASUK_H]],IF(ARTOMORO[[#This Row],[ID]]=42,ARTOMORO[[#This Row],[TGL MASUK_H]],""))</f>
        <v/>
      </c>
      <c r="F431" s="6" t="str">
        <f ca="1">IF(INDEX(INDIRECT("ALL["&amp;ARTOMORO[#Headers]&amp;"]"),rowPointer2)="","",INDEX(INDIRECT("ALL["&amp;ARTOMORO[#Headers]&amp;"]"),rowPointer2))</f>
        <v>KENKO SINAR INDONESIA</v>
      </c>
      <c r="G431" s="6" t="str">
        <f ca="1">IF(INDEX(INDIRECT("ALL["&amp;ARTOMORO[#Headers]&amp;"]"),rowPointer2)="","",INDEX(INDIRECT("ALL["&amp;ARTOMORO[#Headers]&amp;"]"),rowPointer2))</f>
        <v>ARTO MORO</v>
      </c>
      <c r="H431" s="6" t="str">
        <f ca="1">IF(INDEX(INDIRECT("ALL["&amp;ARTOMORO[#Headers]&amp;"]"),rowPointer2)="","",INDEX(INDIRECT("ALL["&amp;ARTOMORO[#Headers]&amp;"]"),rowPointer2))</f>
        <v>23011733</v>
      </c>
      <c r="I431" s="6" t="str">
        <f ca="1">IF(INDEX(INDIRECT("ALL["&amp;ARTOMORO[#Headers]&amp;"]"),rowPointer2)="","",INDEX(INDIRECT("ALL["&amp;ARTOMORO[#Headers]&amp;"]"),rowPointer2))</f>
        <v>SA 39622</v>
      </c>
      <c r="J431" s="2">
        <f ca="1">IF(INDEX(INDIRECT("ALL["&amp;ARTOMORO[#Headers]&amp;"]"),rowPointer2)="","",INDEX(INDIRECT("ALL["&amp;ARTOMORO[#Headers]&amp;"]"),rowPointer2))</f>
        <v>44952</v>
      </c>
      <c r="K431" s="6" t="str">
        <f ca="1">IF(INDEX(INDIRECT("ALL["&amp;ARTOMORO[#Headers]&amp;"]"),rowPointer2)="","",INDEX(INDIRECT("ALL["&amp;ARTOMORO[#Headers]&amp;"]"),rowPointer2))</f>
        <v/>
      </c>
      <c r="L431" s="6" t="str">
        <f ca="1">IF(INDEX(INDIRECT("ALL["&amp;ARTOMORO[#Headers]&amp;"]"),rowPointer2)="","",INDEX(INDIRECT("ALL["&amp;ARTOMORO[#Headers]&amp;"]"),rowPointer2))</f>
        <v>KENKO LOOSE LEAF A5-LL 100-2070</v>
      </c>
      <c r="M431" s="6">
        <f ca="1">IF(INDEX(INDIRECT("ALL["&amp;ARTOMORO[#Headers]&amp;"]"),rowPointer2)="","",INDEX(INDIRECT("ALL["&amp;ARTOMORO[#Headers]&amp;"]"),rowPointer2))</f>
        <v>1</v>
      </c>
      <c r="N431" s="6" t="str">
        <f ca="1">IF(INDEX(INDIRECT("ALL["&amp;ARTOMORO[#Headers]&amp;"]"),rowPointer2)="","",INDEX(INDIRECT("ALL["&amp;ARTOMORO[#Headers]&amp;"]"),rowPointer2))</f>
        <v/>
      </c>
      <c r="O431" s="6" t="str">
        <f ca="1">IF(INDEX(INDIRECT("ALL["&amp;ARTOMORO[#Headers]&amp;"]"),rowPointer2)="","",INDEX(INDIRECT("ALL["&amp;ARTOMORO[#Headers]&amp;"]"),rowPointer2))</f>
        <v/>
      </c>
      <c r="P431" s="3" t="str">
        <f ca="1">IF(INDEX(INDIRECT("ALL["&amp;ARTOMORO[#Headers]&amp;"]"),rowPointer2)="","",INDEX(INDIRECT("ALL["&amp;ARTOMORO[#Headers]&amp;"]"),rowPointer2))</f>
        <v/>
      </c>
      <c r="Q431" s="3">
        <f ca="1">IF(INDEX(INDIRECT("ALL["&amp;ARTOMORO[#Headers]&amp;"]"),rowPointer2)="","",INDEX(INDIRECT("ALL["&amp;ARTOMORO[#Headers]&amp;"]"),rowPointer2))</f>
        <v>801600</v>
      </c>
      <c r="R431" s="6" t="str">
        <f ca="1">IF(INDEX(INDIRECT("ALL["&amp;ARTOMORO[#Headers]&amp;"]"),rowPointer2)="","",INDEX(INDIRECT("ALL["&amp;ARTOMORO[#Headers]&amp;"]"),rowPointer2))</f>
        <v>96 PCS</v>
      </c>
      <c r="S431" s="4">
        <f ca="1">IF(INDEX(INDIRECT("ALL["&amp;ARTOMORO[#Headers]&amp;"]"),rowPointer2)="","",INDEX(INDIRECT("ALL["&amp;ARTOMORO[#Headers]&amp;"]"),rowPointer2))</f>
        <v>0.17</v>
      </c>
      <c r="T431" s="4" t="str">
        <f ca="1">IF(INDEX(INDIRECT("ALL["&amp;ARTOMORO[#Headers]&amp;"]"),rowPointer2)="","",INDEX(INDIRECT("ALL["&amp;ARTOMORO[#Headers]&amp;"]"),rowPointer2))</f>
        <v/>
      </c>
      <c r="U431" s="3" t="str">
        <f ca="1">IF(INDEX(INDIRECT("ALL["&amp;ARTOMORO[#Headers]&amp;"]"),rowPointer2)="","",INDEX(INDIRECT("ALL["&amp;ARTOMORO[#Headers]&amp;"]"),rowPointer2))</f>
        <v/>
      </c>
      <c r="V431" s="6" t="str">
        <f ca="1">IF(INDEX(INDIRECT("ALL["&amp;ARTOMORO[#Headers]&amp;"]"),rowPointer2)="","",INDEX(INDIRECT("ALL["&amp;ARTOMORO[#Headers]&amp;"]"),rowPointer2))</f>
        <v/>
      </c>
    </row>
    <row r="432" spans="1:22" x14ac:dyDescent="0.25">
      <c r="A432" s="7">
        <v>781</v>
      </c>
      <c r="C432" t="str">
        <f ca="1">INDEX(INDIRECT("ALL["&amp;ARTOMORO[#Headers]&amp;"]"),rowPointer2)</f>
        <v/>
      </c>
      <c r="D432" s="2">
        <f ca="1">INDEX(INDIRECT("ALL["&amp;ARTOMORO[#Headers]&amp;"]"),rowPointer2)</f>
        <v>44954</v>
      </c>
      <c r="E432" s="2" t="str">
        <f ca="1">IF(ARTOMORO[[#This Row],[TGL MASUK_H]]&gt;D431,ARTOMORO[[#This Row],[TGL MASUK_H]],IF(ARTOMORO[[#This Row],[ID]]=42,ARTOMORO[[#This Row],[TGL MASUK_H]],""))</f>
        <v/>
      </c>
      <c r="F432" s="6" t="str">
        <f ca="1">IF(INDEX(INDIRECT("ALL["&amp;ARTOMORO[#Headers]&amp;"]"),rowPointer2)="","",INDEX(INDIRECT("ALL["&amp;ARTOMORO[#Headers]&amp;"]"),rowPointer2))</f>
        <v/>
      </c>
      <c r="G432" s="6" t="str">
        <f ca="1">IF(INDEX(INDIRECT("ALL["&amp;ARTOMORO[#Headers]&amp;"]"),rowPointer2)="","",INDEX(INDIRECT("ALL["&amp;ARTOMORO[#Headers]&amp;"]"),rowPointer2))</f>
        <v/>
      </c>
      <c r="H432" s="6" t="str">
        <f ca="1">IF(INDEX(INDIRECT("ALL["&amp;ARTOMORO[#Headers]&amp;"]"),rowPointer2)="","",INDEX(INDIRECT("ALL["&amp;ARTOMORO[#Headers]&amp;"]"),rowPointer2))</f>
        <v/>
      </c>
      <c r="I432" s="6" t="str">
        <f ca="1">IF(INDEX(INDIRECT("ALL["&amp;ARTOMORO[#Headers]&amp;"]"),rowPointer2)="","",INDEX(INDIRECT("ALL["&amp;ARTOMORO[#Headers]&amp;"]"),rowPointer2))</f>
        <v/>
      </c>
      <c r="J432" s="2" t="str">
        <f ca="1">IF(INDEX(INDIRECT("ALL["&amp;ARTOMORO[#Headers]&amp;"]"),rowPointer2)="","",INDEX(INDIRECT("ALL["&amp;ARTOMORO[#Headers]&amp;"]"),rowPointer2))</f>
        <v/>
      </c>
      <c r="K432" s="6" t="str">
        <f ca="1">IF(INDEX(INDIRECT("ALL["&amp;ARTOMORO[#Headers]&amp;"]"),rowPointer2)="","",INDEX(INDIRECT("ALL["&amp;ARTOMORO[#Headers]&amp;"]"),rowPointer2))</f>
        <v/>
      </c>
      <c r="L432" s="6" t="str">
        <f ca="1">IF(INDEX(INDIRECT("ALL["&amp;ARTOMORO[#Headers]&amp;"]"),rowPointer2)="","",INDEX(INDIRECT("ALL["&amp;ARTOMORO[#Headers]&amp;"]"),rowPointer2))</f>
        <v>KENKO GEL PEN KE-100 BLACK</v>
      </c>
      <c r="M432" s="6">
        <f ca="1">IF(INDEX(INDIRECT("ALL["&amp;ARTOMORO[#Headers]&amp;"]"),rowPointer2)="","",INDEX(INDIRECT("ALL["&amp;ARTOMORO[#Headers]&amp;"]"),rowPointer2))</f>
        <v>1</v>
      </c>
      <c r="N432" s="6" t="str">
        <f ca="1">IF(INDEX(INDIRECT("ALL["&amp;ARTOMORO[#Headers]&amp;"]"),rowPointer2)="","",INDEX(INDIRECT("ALL["&amp;ARTOMORO[#Headers]&amp;"]"),rowPointer2))</f>
        <v/>
      </c>
      <c r="O432" s="6" t="str">
        <f ca="1">IF(INDEX(INDIRECT("ALL["&amp;ARTOMORO[#Headers]&amp;"]"),rowPointer2)="","",INDEX(INDIRECT("ALL["&amp;ARTOMORO[#Headers]&amp;"]"),rowPointer2))</f>
        <v/>
      </c>
      <c r="P432" s="3" t="str">
        <f ca="1">IF(INDEX(INDIRECT("ALL["&amp;ARTOMORO[#Headers]&amp;"]"),rowPointer2)="","",INDEX(INDIRECT("ALL["&amp;ARTOMORO[#Headers]&amp;"]"),rowPointer2))</f>
        <v/>
      </c>
      <c r="Q432" s="3">
        <f ca="1">IF(INDEX(INDIRECT("ALL["&amp;ARTOMORO[#Headers]&amp;"]"),rowPointer2)="","",INDEX(INDIRECT("ALL["&amp;ARTOMORO[#Headers]&amp;"]"),rowPointer2))</f>
        <v>2764800</v>
      </c>
      <c r="R432" s="6" t="str">
        <f ca="1">IF(INDEX(INDIRECT("ALL["&amp;ARTOMORO[#Headers]&amp;"]"),rowPointer2)="","",INDEX(INDIRECT("ALL["&amp;ARTOMORO[#Headers]&amp;"]"),rowPointer2))</f>
        <v>12 GRS</v>
      </c>
      <c r="S432" s="4">
        <f ca="1">IF(INDEX(INDIRECT("ALL["&amp;ARTOMORO[#Headers]&amp;"]"),rowPointer2)="","",INDEX(INDIRECT("ALL["&amp;ARTOMORO[#Headers]&amp;"]"),rowPointer2))</f>
        <v>0.17</v>
      </c>
      <c r="T432" s="4" t="str">
        <f ca="1">IF(INDEX(INDIRECT("ALL["&amp;ARTOMORO[#Headers]&amp;"]"),rowPointer2)="","",INDEX(INDIRECT("ALL["&amp;ARTOMORO[#Headers]&amp;"]"),rowPointer2))</f>
        <v/>
      </c>
      <c r="U432" s="3" t="str">
        <f ca="1">IF(INDEX(INDIRECT("ALL["&amp;ARTOMORO[#Headers]&amp;"]"),rowPointer2)="","",INDEX(INDIRECT("ALL["&amp;ARTOMORO[#Headers]&amp;"]"),rowPointer2))</f>
        <v/>
      </c>
      <c r="V432" s="6" t="str">
        <f ca="1">IF(INDEX(INDIRECT("ALL["&amp;ARTOMORO[#Headers]&amp;"]"),rowPointer2)="","",INDEX(INDIRECT("ALL["&amp;ARTOMORO[#Headers]&amp;"]"),rowPointer2))</f>
        <v/>
      </c>
    </row>
    <row r="433" spans="1:22" x14ac:dyDescent="0.25">
      <c r="A433" s="7">
        <v>782</v>
      </c>
      <c r="C433" t="str">
        <f ca="1">INDEX(INDIRECT("ALL["&amp;ARTOMORO[#Headers]&amp;"]"),rowPointer2)</f>
        <v/>
      </c>
      <c r="D433" s="2">
        <f ca="1">INDEX(INDIRECT("ALL["&amp;ARTOMORO[#Headers]&amp;"]"),rowPointer2)</f>
        <v>44954</v>
      </c>
      <c r="E433" s="2" t="str">
        <f ca="1">IF(ARTOMORO[[#This Row],[TGL MASUK_H]]&gt;D432,ARTOMORO[[#This Row],[TGL MASUK_H]],IF(ARTOMORO[[#This Row],[ID]]=42,ARTOMORO[[#This Row],[TGL MASUK_H]],""))</f>
        <v/>
      </c>
      <c r="F433" s="6" t="str">
        <f ca="1">IF(INDEX(INDIRECT("ALL["&amp;ARTOMORO[#Headers]&amp;"]"),rowPointer2)="","",INDEX(INDIRECT("ALL["&amp;ARTOMORO[#Headers]&amp;"]"),rowPointer2))</f>
        <v/>
      </c>
      <c r="G433" s="6" t="str">
        <f ca="1">IF(INDEX(INDIRECT("ALL["&amp;ARTOMORO[#Headers]&amp;"]"),rowPointer2)="","",INDEX(INDIRECT("ALL["&amp;ARTOMORO[#Headers]&amp;"]"),rowPointer2))</f>
        <v/>
      </c>
      <c r="H433" s="6" t="str">
        <f ca="1">IF(INDEX(INDIRECT("ALL["&amp;ARTOMORO[#Headers]&amp;"]"),rowPointer2)="","",INDEX(INDIRECT("ALL["&amp;ARTOMORO[#Headers]&amp;"]"),rowPointer2))</f>
        <v/>
      </c>
      <c r="I433" s="6" t="str">
        <f ca="1">IF(INDEX(INDIRECT("ALL["&amp;ARTOMORO[#Headers]&amp;"]"),rowPointer2)="","",INDEX(INDIRECT("ALL["&amp;ARTOMORO[#Headers]&amp;"]"),rowPointer2))</f>
        <v/>
      </c>
      <c r="J433" s="2" t="str">
        <f ca="1">IF(INDEX(INDIRECT("ALL["&amp;ARTOMORO[#Headers]&amp;"]"),rowPointer2)="","",INDEX(INDIRECT("ALL["&amp;ARTOMORO[#Headers]&amp;"]"),rowPointer2))</f>
        <v/>
      </c>
      <c r="K433" s="6" t="str">
        <f ca="1">IF(INDEX(INDIRECT("ALL["&amp;ARTOMORO[#Headers]&amp;"]"),rowPointer2)="","",INDEX(INDIRECT("ALL["&amp;ARTOMORO[#Headers]&amp;"]"),rowPointer2))</f>
        <v/>
      </c>
      <c r="L433" s="6" t="str">
        <f ca="1">IF(INDEX(INDIRECT("ALL["&amp;ARTOMORO[#Headers]&amp;"]"),rowPointer2)="","",INDEX(INDIRECT("ALL["&amp;ARTOMORO[#Headers]&amp;"]"),rowPointer2))</f>
        <v>KENKO CORRECTION FLUID KE-01</v>
      </c>
      <c r="M433" s="6">
        <f ca="1">IF(INDEX(INDIRECT("ALL["&amp;ARTOMORO[#Headers]&amp;"]"),rowPointer2)="","",INDEX(INDIRECT("ALL["&amp;ARTOMORO[#Headers]&amp;"]"),rowPointer2))</f>
        <v>5</v>
      </c>
      <c r="N433" s="6" t="str">
        <f ca="1">IF(INDEX(INDIRECT("ALL["&amp;ARTOMORO[#Headers]&amp;"]"),rowPointer2)="","",INDEX(INDIRECT("ALL["&amp;ARTOMORO[#Headers]&amp;"]"),rowPointer2))</f>
        <v/>
      </c>
      <c r="O433" s="6" t="str">
        <f ca="1">IF(INDEX(INDIRECT("ALL["&amp;ARTOMORO[#Headers]&amp;"]"),rowPointer2)="","",INDEX(INDIRECT("ALL["&amp;ARTOMORO[#Headers]&amp;"]"),rowPointer2))</f>
        <v/>
      </c>
      <c r="P433" s="3" t="str">
        <f ca="1">IF(INDEX(INDIRECT("ALL["&amp;ARTOMORO[#Headers]&amp;"]"),rowPointer2)="","",INDEX(INDIRECT("ALL["&amp;ARTOMORO[#Headers]&amp;"]"),rowPointer2))</f>
        <v/>
      </c>
      <c r="Q433" s="3">
        <f ca="1">IF(INDEX(INDIRECT("ALL["&amp;ARTOMORO[#Headers]&amp;"]"),rowPointer2)="","",INDEX(INDIRECT("ALL["&amp;ARTOMORO[#Headers]&amp;"]"),rowPointer2))</f>
        <v>1954800</v>
      </c>
      <c r="R433" s="6" t="str">
        <f ca="1">IF(INDEX(INDIRECT("ALL["&amp;ARTOMORO[#Headers]&amp;"]"),rowPointer2)="","",INDEX(INDIRECT("ALL["&amp;ARTOMORO[#Headers]&amp;"]"),rowPointer2))</f>
        <v>36 DOZ</v>
      </c>
      <c r="S433" s="4">
        <f ca="1">IF(INDEX(INDIRECT("ALL["&amp;ARTOMORO[#Headers]&amp;"]"),rowPointer2)="","",INDEX(INDIRECT("ALL["&amp;ARTOMORO[#Headers]&amp;"]"),rowPointer2))</f>
        <v>0.17</v>
      </c>
      <c r="T433" s="4" t="str">
        <f ca="1">IF(INDEX(INDIRECT("ALL["&amp;ARTOMORO[#Headers]&amp;"]"),rowPointer2)="","",INDEX(INDIRECT("ALL["&amp;ARTOMORO[#Headers]&amp;"]"),rowPointer2))</f>
        <v/>
      </c>
      <c r="U433" s="3" t="str">
        <f ca="1">IF(INDEX(INDIRECT("ALL["&amp;ARTOMORO[#Headers]&amp;"]"),rowPointer2)="","",INDEX(INDIRECT("ALL["&amp;ARTOMORO[#Headers]&amp;"]"),rowPointer2))</f>
        <v/>
      </c>
      <c r="V433" s="6" t="str">
        <f ca="1">IF(INDEX(INDIRECT("ALL["&amp;ARTOMORO[#Headers]&amp;"]"),rowPointer2)="","",INDEX(INDIRECT("ALL["&amp;ARTOMORO[#Headers]&amp;"]"),rowPointer2))</f>
        <v/>
      </c>
    </row>
    <row r="434" spans="1:22" x14ac:dyDescent="0.25">
      <c r="A434" s="7">
        <v>783</v>
      </c>
      <c r="C434" t="str">
        <f ca="1">INDEX(INDIRECT("ALL["&amp;ARTOMORO[#Headers]&amp;"]"),rowPointer2)</f>
        <v/>
      </c>
      <c r="D434" s="2">
        <f ca="1">INDEX(INDIRECT("ALL["&amp;ARTOMORO[#Headers]&amp;"]"),rowPointer2)</f>
        <v>44954</v>
      </c>
      <c r="E434" s="2" t="str">
        <f ca="1">IF(ARTOMORO[[#This Row],[TGL MASUK_H]]&gt;D433,ARTOMORO[[#This Row],[TGL MASUK_H]],IF(ARTOMORO[[#This Row],[ID]]=42,ARTOMORO[[#This Row],[TGL MASUK_H]],""))</f>
        <v/>
      </c>
      <c r="F434" s="6" t="str">
        <f ca="1">IF(INDEX(INDIRECT("ALL["&amp;ARTOMORO[#Headers]&amp;"]"),rowPointer2)="","",INDEX(INDIRECT("ALL["&amp;ARTOMORO[#Headers]&amp;"]"),rowPointer2))</f>
        <v/>
      </c>
      <c r="G434" s="6" t="str">
        <f ca="1">IF(INDEX(INDIRECT("ALL["&amp;ARTOMORO[#Headers]&amp;"]"),rowPointer2)="","",INDEX(INDIRECT("ALL["&amp;ARTOMORO[#Headers]&amp;"]"),rowPointer2))</f>
        <v/>
      </c>
      <c r="H434" s="6" t="str">
        <f ca="1">IF(INDEX(INDIRECT("ALL["&amp;ARTOMORO[#Headers]&amp;"]"),rowPointer2)="","",INDEX(INDIRECT("ALL["&amp;ARTOMORO[#Headers]&amp;"]"),rowPointer2))</f>
        <v/>
      </c>
      <c r="I434" s="6" t="str">
        <f ca="1">IF(INDEX(INDIRECT("ALL["&amp;ARTOMORO[#Headers]&amp;"]"),rowPointer2)="","",INDEX(INDIRECT("ALL["&amp;ARTOMORO[#Headers]&amp;"]"),rowPointer2))</f>
        <v/>
      </c>
      <c r="J434" s="2" t="str">
        <f ca="1">IF(INDEX(INDIRECT("ALL["&amp;ARTOMORO[#Headers]&amp;"]"),rowPointer2)="","",INDEX(INDIRECT("ALL["&amp;ARTOMORO[#Headers]&amp;"]"),rowPointer2))</f>
        <v/>
      </c>
      <c r="K434" s="6" t="str">
        <f ca="1">IF(INDEX(INDIRECT("ALL["&amp;ARTOMORO[#Headers]&amp;"]"),rowPointer2)="","",INDEX(INDIRECT("ALL["&amp;ARTOMORO[#Headers]&amp;"]"),rowPointer2))</f>
        <v/>
      </c>
      <c r="L434" s="6" t="str">
        <f ca="1">IF(INDEX(INDIRECT("ALL["&amp;ARTOMORO[#Headers]&amp;"]"),rowPointer2)="","",INDEX(INDIRECT("ALL["&amp;ARTOMORO[#Headers]&amp;"]"),rowPointer2))</f>
        <v>KENKO 12 COLOR PENCIL CP-12F CLASSIC</v>
      </c>
      <c r="M434" s="6">
        <f ca="1">IF(INDEX(INDIRECT("ALL["&amp;ARTOMORO[#Headers]&amp;"]"),rowPointer2)="","",INDEX(INDIRECT("ALL["&amp;ARTOMORO[#Headers]&amp;"]"),rowPointer2))</f>
        <v>1</v>
      </c>
      <c r="N434" s="6" t="str">
        <f ca="1">IF(INDEX(INDIRECT("ALL["&amp;ARTOMORO[#Headers]&amp;"]"),rowPointer2)="","",INDEX(INDIRECT("ALL["&amp;ARTOMORO[#Headers]&amp;"]"),rowPointer2))</f>
        <v/>
      </c>
      <c r="O434" s="6" t="str">
        <f ca="1">IF(INDEX(INDIRECT("ALL["&amp;ARTOMORO[#Headers]&amp;"]"),rowPointer2)="","",INDEX(INDIRECT("ALL["&amp;ARTOMORO[#Headers]&amp;"]"),rowPointer2))</f>
        <v/>
      </c>
      <c r="P434" s="3" t="str">
        <f ca="1">IF(INDEX(INDIRECT("ALL["&amp;ARTOMORO[#Headers]&amp;"]"),rowPointer2)="","",INDEX(INDIRECT("ALL["&amp;ARTOMORO[#Headers]&amp;"]"),rowPointer2))</f>
        <v/>
      </c>
      <c r="Q434" s="3">
        <f ca="1">IF(INDEX(INDIRECT("ALL["&amp;ARTOMORO[#Headers]&amp;"]"),rowPointer2)="","",INDEX(INDIRECT("ALL["&amp;ARTOMORO[#Headers]&amp;"]"),rowPointer2))</f>
        <v>2980800</v>
      </c>
      <c r="R434" s="6" t="str">
        <f ca="1">IF(INDEX(INDIRECT("ALL["&amp;ARTOMORO[#Headers]&amp;"]"),rowPointer2)="","",INDEX(INDIRECT("ALL["&amp;ARTOMORO[#Headers]&amp;"]"),rowPointer2))</f>
        <v>24 DOZ</v>
      </c>
      <c r="S434" s="4">
        <f ca="1">IF(INDEX(INDIRECT("ALL["&amp;ARTOMORO[#Headers]&amp;"]"),rowPointer2)="","",INDEX(INDIRECT("ALL["&amp;ARTOMORO[#Headers]&amp;"]"),rowPointer2))</f>
        <v>0.17</v>
      </c>
      <c r="T434" s="4" t="str">
        <f ca="1">IF(INDEX(INDIRECT("ALL["&amp;ARTOMORO[#Headers]&amp;"]"),rowPointer2)="","",INDEX(INDIRECT("ALL["&amp;ARTOMORO[#Headers]&amp;"]"),rowPointer2))</f>
        <v/>
      </c>
      <c r="U434" s="3" t="str">
        <f ca="1">IF(INDEX(INDIRECT("ALL["&amp;ARTOMORO[#Headers]&amp;"]"),rowPointer2)="","",INDEX(INDIRECT("ALL["&amp;ARTOMORO[#Headers]&amp;"]"),rowPointer2))</f>
        <v/>
      </c>
      <c r="V434" s="6" t="str">
        <f ca="1">IF(INDEX(INDIRECT("ALL["&amp;ARTOMORO[#Headers]&amp;"]"),rowPointer2)="","",INDEX(INDIRECT("ALL["&amp;ARTOMORO[#Headers]&amp;"]"),rowPointer2))</f>
        <v/>
      </c>
    </row>
    <row r="435" spans="1:22" x14ac:dyDescent="0.25">
      <c r="A435" s="7">
        <v>784</v>
      </c>
      <c r="C435" t="str">
        <f ca="1">INDEX(INDIRECT("ALL["&amp;ARTOMORO[#Headers]&amp;"]"),rowPointer2)</f>
        <v/>
      </c>
      <c r="D435" s="2">
        <f ca="1">INDEX(INDIRECT("ALL["&amp;ARTOMORO[#Headers]&amp;"]"),rowPointer2)</f>
        <v>44954</v>
      </c>
      <c r="E435" s="2" t="str">
        <f ca="1">IF(ARTOMORO[[#This Row],[TGL MASUK_H]]&gt;D434,ARTOMORO[[#This Row],[TGL MASUK_H]],IF(ARTOMORO[[#This Row],[ID]]=42,ARTOMORO[[#This Row],[TGL MASUK_H]],""))</f>
        <v/>
      </c>
      <c r="F435" s="6" t="str">
        <f ca="1">IF(INDEX(INDIRECT("ALL["&amp;ARTOMORO[#Headers]&amp;"]"),rowPointer2)="","",INDEX(INDIRECT("ALL["&amp;ARTOMORO[#Headers]&amp;"]"),rowPointer2))</f>
        <v/>
      </c>
      <c r="G435" s="6" t="str">
        <f ca="1">IF(INDEX(INDIRECT("ALL["&amp;ARTOMORO[#Headers]&amp;"]"),rowPointer2)="","",INDEX(INDIRECT("ALL["&amp;ARTOMORO[#Headers]&amp;"]"),rowPointer2))</f>
        <v/>
      </c>
      <c r="H435" s="6" t="str">
        <f ca="1">IF(INDEX(INDIRECT("ALL["&amp;ARTOMORO[#Headers]&amp;"]"),rowPointer2)="","",INDEX(INDIRECT("ALL["&amp;ARTOMORO[#Headers]&amp;"]"),rowPointer2))</f>
        <v/>
      </c>
      <c r="I435" s="6" t="str">
        <f ca="1">IF(INDEX(INDIRECT("ALL["&amp;ARTOMORO[#Headers]&amp;"]"),rowPointer2)="","",INDEX(INDIRECT("ALL["&amp;ARTOMORO[#Headers]&amp;"]"),rowPointer2))</f>
        <v/>
      </c>
      <c r="J435" s="2" t="str">
        <f ca="1">IF(INDEX(INDIRECT("ALL["&amp;ARTOMORO[#Headers]&amp;"]"),rowPointer2)="","",INDEX(INDIRECT("ALL["&amp;ARTOMORO[#Headers]&amp;"]"),rowPointer2))</f>
        <v/>
      </c>
      <c r="K435" s="6" t="str">
        <f ca="1">IF(INDEX(INDIRECT("ALL["&amp;ARTOMORO[#Headers]&amp;"]"),rowPointer2)="","",INDEX(INDIRECT("ALL["&amp;ARTOMORO[#Headers]&amp;"]"),rowPointer2))</f>
        <v/>
      </c>
      <c r="L435" s="6" t="str">
        <f ca="1">IF(INDEX(INDIRECT("ALL["&amp;ARTOMORO[#Headers]&amp;"]"),rowPointer2)="","",INDEX(INDIRECT("ALL["&amp;ARTOMORO[#Headers]&amp;"]"),rowPointer2))</f>
        <v>KENKO TAPE DISPENSER TD-323 (1" &amp; 3" CORE)</v>
      </c>
      <c r="M435" s="6">
        <f ca="1">IF(INDEX(INDIRECT("ALL["&amp;ARTOMORO[#Headers]&amp;"]"),rowPointer2)="","",INDEX(INDIRECT("ALL["&amp;ARTOMORO[#Headers]&amp;"]"),rowPointer2))</f>
        <v>2</v>
      </c>
      <c r="N435" s="6" t="str">
        <f ca="1">IF(INDEX(INDIRECT("ALL["&amp;ARTOMORO[#Headers]&amp;"]"),rowPointer2)="","",INDEX(INDIRECT("ALL["&amp;ARTOMORO[#Headers]&amp;"]"),rowPointer2))</f>
        <v/>
      </c>
      <c r="O435" s="6" t="str">
        <f ca="1">IF(INDEX(INDIRECT("ALL["&amp;ARTOMORO[#Headers]&amp;"]"),rowPointer2)="","",INDEX(INDIRECT("ALL["&amp;ARTOMORO[#Headers]&amp;"]"),rowPointer2))</f>
        <v/>
      </c>
      <c r="P435" s="3" t="str">
        <f ca="1">IF(INDEX(INDIRECT("ALL["&amp;ARTOMORO[#Headers]&amp;"]"),rowPointer2)="","",INDEX(INDIRECT("ALL["&amp;ARTOMORO[#Headers]&amp;"]"),rowPointer2))</f>
        <v/>
      </c>
      <c r="Q435" s="3">
        <f ca="1">IF(INDEX(INDIRECT("ALL["&amp;ARTOMORO[#Headers]&amp;"]"),rowPointer2)="","",INDEX(INDIRECT("ALL["&amp;ARTOMORO[#Headers]&amp;"]"),rowPointer2))</f>
        <v>462000</v>
      </c>
      <c r="R435" s="6" t="str">
        <f ca="1">IF(INDEX(INDIRECT("ALL["&amp;ARTOMORO[#Headers]&amp;"]"),rowPointer2)="","",INDEX(INDIRECT("ALL["&amp;ARTOMORO[#Headers]&amp;"]"),rowPointer2))</f>
        <v>24 PCS</v>
      </c>
      <c r="S435" s="4">
        <f ca="1">IF(INDEX(INDIRECT("ALL["&amp;ARTOMORO[#Headers]&amp;"]"),rowPointer2)="","",INDEX(INDIRECT("ALL["&amp;ARTOMORO[#Headers]&amp;"]"),rowPointer2))</f>
        <v>0.17</v>
      </c>
      <c r="T435" s="4" t="str">
        <f ca="1">IF(INDEX(INDIRECT("ALL["&amp;ARTOMORO[#Headers]&amp;"]"),rowPointer2)="","",INDEX(INDIRECT("ALL["&amp;ARTOMORO[#Headers]&amp;"]"),rowPointer2))</f>
        <v/>
      </c>
      <c r="U435" s="3" t="str">
        <f ca="1">IF(INDEX(INDIRECT("ALL["&amp;ARTOMORO[#Headers]&amp;"]"),rowPointer2)="","",INDEX(INDIRECT("ALL["&amp;ARTOMORO[#Headers]&amp;"]"),rowPointer2))</f>
        <v/>
      </c>
      <c r="V435" s="6" t="str">
        <f ca="1">IF(INDEX(INDIRECT("ALL["&amp;ARTOMORO[#Headers]&amp;"]"),rowPointer2)="","",INDEX(INDIRECT("ALL["&amp;ARTOMORO[#Headers]&amp;"]"),rowPointer2))</f>
        <v/>
      </c>
    </row>
    <row r="436" spans="1:22" x14ac:dyDescent="0.25">
      <c r="A436" s="7">
        <v>785</v>
      </c>
      <c r="C436" t="str">
        <f ca="1">INDEX(INDIRECT("ALL["&amp;ARTOMORO[#Headers]&amp;"]"),rowPointer2)</f>
        <v/>
      </c>
      <c r="D436" s="2">
        <f ca="1">INDEX(INDIRECT("ALL["&amp;ARTOMORO[#Headers]&amp;"]"),rowPointer2)</f>
        <v>44954</v>
      </c>
      <c r="E436" s="2" t="str">
        <f ca="1">IF(ARTOMORO[[#This Row],[TGL MASUK_H]]&gt;D435,ARTOMORO[[#This Row],[TGL MASUK_H]],IF(ARTOMORO[[#This Row],[ID]]=42,ARTOMORO[[#This Row],[TGL MASUK_H]],""))</f>
        <v/>
      </c>
      <c r="F436" s="6" t="str">
        <f ca="1">IF(INDEX(INDIRECT("ALL["&amp;ARTOMORO[#Headers]&amp;"]"),rowPointer2)="","",INDEX(INDIRECT("ALL["&amp;ARTOMORO[#Headers]&amp;"]"),rowPointer2))</f>
        <v/>
      </c>
      <c r="G436" s="6" t="str">
        <f ca="1">IF(INDEX(INDIRECT("ALL["&amp;ARTOMORO[#Headers]&amp;"]"),rowPointer2)="","",INDEX(INDIRECT("ALL["&amp;ARTOMORO[#Headers]&amp;"]"),rowPointer2))</f>
        <v/>
      </c>
      <c r="H436" s="6" t="str">
        <f ca="1">IF(INDEX(INDIRECT("ALL["&amp;ARTOMORO[#Headers]&amp;"]"),rowPointer2)="","",INDEX(INDIRECT("ALL["&amp;ARTOMORO[#Headers]&amp;"]"),rowPointer2))</f>
        <v/>
      </c>
      <c r="I436" s="6" t="str">
        <f ca="1">IF(INDEX(INDIRECT("ALL["&amp;ARTOMORO[#Headers]&amp;"]"),rowPointer2)="","",INDEX(INDIRECT("ALL["&amp;ARTOMORO[#Headers]&amp;"]"),rowPointer2))</f>
        <v/>
      </c>
      <c r="J436" s="2" t="str">
        <f ca="1">IF(INDEX(INDIRECT("ALL["&amp;ARTOMORO[#Headers]&amp;"]"),rowPointer2)="","",INDEX(INDIRECT("ALL["&amp;ARTOMORO[#Headers]&amp;"]"),rowPointer2))</f>
        <v/>
      </c>
      <c r="K436" s="6" t="str">
        <f ca="1">IF(INDEX(INDIRECT("ALL["&amp;ARTOMORO[#Headers]&amp;"]"),rowPointer2)="","",INDEX(INDIRECT("ALL["&amp;ARTOMORO[#Headers]&amp;"]"),rowPointer2))</f>
        <v/>
      </c>
      <c r="L436" s="6" t="str">
        <f ca="1">IF(INDEX(INDIRECT("ALL["&amp;ARTOMORO[#Headers]&amp;"]"),rowPointer2)="","",INDEX(INDIRECT("ALL["&amp;ARTOMORO[#Headers]&amp;"]"),rowPointer2))</f>
        <v>KENKO BINDER CLIP NO.107</v>
      </c>
      <c r="M436" s="6">
        <f ca="1">IF(INDEX(INDIRECT("ALL["&amp;ARTOMORO[#Headers]&amp;"]"),rowPointer2)="","",INDEX(INDIRECT("ALL["&amp;ARTOMORO[#Headers]&amp;"]"),rowPointer2))</f>
        <v>1</v>
      </c>
      <c r="N436" s="6" t="str">
        <f ca="1">IF(INDEX(INDIRECT("ALL["&amp;ARTOMORO[#Headers]&amp;"]"),rowPointer2)="","",INDEX(INDIRECT("ALL["&amp;ARTOMORO[#Headers]&amp;"]"),rowPointer2))</f>
        <v/>
      </c>
      <c r="O436" s="6" t="str">
        <f ca="1">IF(INDEX(INDIRECT("ALL["&amp;ARTOMORO[#Headers]&amp;"]"),rowPointer2)="","",INDEX(INDIRECT("ALL["&amp;ARTOMORO[#Headers]&amp;"]"),rowPointer2))</f>
        <v/>
      </c>
      <c r="P436" s="3" t="str">
        <f ca="1">IF(INDEX(INDIRECT("ALL["&amp;ARTOMORO[#Headers]&amp;"]"),rowPointer2)="","",INDEX(INDIRECT("ALL["&amp;ARTOMORO[#Headers]&amp;"]"),rowPointer2))</f>
        <v/>
      </c>
      <c r="Q436" s="3">
        <f ca="1">IF(INDEX(INDIRECT("ALL["&amp;ARTOMORO[#Headers]&amp;"]"),rowPointer2)="","",INDEX(INDIRECT("ALL["&amp;ARTOMORO[#Headers]&amp;"]"),rowPointer2))</f>
        <v>1590000</v>
      </c>
      <c r="R436" s="6" t="str">
        <f ca="1">IF(INDEX(INDIRECT("ALL["&amp;ARTOMORO[#Headers]&amp;"]"),rowPointer2)="","",INDEX(INDIRECT("ALL["&amp;ARTOMORO[#Headers]&amp;"]"),rowPointer2))</f>
        <v>50 GRS</v>
      </c>
      <c r="S436" s="4">
        <f ca="1">IF(INDEX(INDIRECT("ALL["&amp;ARTOMORO[#Headers]&amp;"]"),rowPointer2)="","",INDEX(INDIRECT("ALL["&amp;ARTOMORO[#Headers]&amp;"]"),rowPointer2))</f>
        <v>0.17</v>
      </c>
      <c r="T436" s="4" t="str">
        <f ca="1">IF(INDEX(INDIRECT("ALL["&amp;ARTOMORO[#Headers]&amp;"]"),rowPointer2)="","",INDEX(INDIRECT("ALL["&amp;ARTOMORO[#Headers]&amp;"]"),rowPointer2))</f>
        <v/>
      </c>
      <c r="U436" s="3" t="str">
        <f ca="1">IF(INDEX(INDIRECT("ALL["&amp;ARTOMORO[#Headers]&amp;"]"),rowPointer2)="","",INDEX(INDIRECT("ALL["&amp;ARTOMORO[#Headers]&amp;"]"),rowPointer2))</f>
        <v/>
      </c>
      <c r="V436" s="6" t="str">
        <f ca="1">IF(INDEX(INDIRECT("ALL["&amp;ARTOMORO[#Headers]&amp;"]"),rowPointer2)="","",INDEX(INDIRECT("ALL["&amp;ARTOMORO[#Headers]&amp;"]"),rowPointer2))</f>
        <v/>
      </c>
    </row>
    <row r="437" spans="1:22" x14ac:dyDescent="0.25">
      <c r="A437" s="7">
        <v>786</v>
      </c>
      <c r="C437" t="str">
        <f ca="1">INDEX(INDIRECT("ALL["&amp;ARTOMORO[#Headers]&amp;"]"),rowPointer2)</f>
        <v/>
      </c>
      <c r="D437" s="2">
        <f ca="1">INDEX(INDIRECT("ALL["&amp;ARTOMORO[#Headers]&amp;"]"),rowPointer2)</f>
        <v>44954</v>
      </c>
      <c r="E437" s="2" t="str">
        <f ca="1">IF(ARTOMORO[[#This Row],[TGL MASUK_H]]&gt;D436,ARTOMORO[[#This Row],[TGL MASUK_H]],IF(ARTOMORO[[#This Row],[ID]]=42,ARTOMORO[[#This Row],[TGL MASUK_H]],""))</f>
        <v/>
      </c>
      <c r="F437" s="6" t="str">
        <f ca="1">IF(INDEX(INDIRECT("ALL["&amp;ARTOMORO[#Headers]&amp;"]"),rowPointer2)="","",INDEX(INDIRECT("ALL["&amp;ARTOMORO[#Headers]&amp;"]"),rowPointer2))</f>
        <v/>
      </c>
      <c r="G437" s="6" t="str">
        <f ca="1">IF(INDEX(INDIRECT("ALL["&amp;ARTOMORO[#Headers]&amp;"]"),rowPointer2)="","",INDEX(INDIRECT("ALL["&amp;ARTOMORO[#Headers]&amp;"]"),rowPointer2))</f>
        <v/>
      </c>
      <c r="H437" s="6" t="str">
        <f ca="1">IF(INDEX(INDIRECT("ALL["&amp;ARTOMORO[#Headers]&amp;"]"),rowPointer2)="","",INDEX(INDIRECT("ALL["&amp;ARTOMORO[#Headers]&amp;"]"),rowPointer2))</f>
        <v/>
      </c>
      <c r="I437" s="6" t="str">
        <f ca="1">IF(INDEX(INDIRECT("ALL["&amp;ARTOMORO[#Headers]&amp;"]"),rowPointer2)="","",INDEX(INDIRECT("ALL["&amp;ARTOMORO[#Headers]&amp;"]"),rowPointer2))</f>
        <v/>
      </c>
      <c r="J437" s="2" t="str">
        <f ca="1">IF(INDEX(INDIRECT("ALL["&amp;ARTOMORO[#Headers]&amp;"]"),rowPointer2)="","",INDEX(INDIRECT("ALL["&amp;ARTOMORO[#Headers]&amp;"]"),rowPointer2))</f>
        <v/>
      </c>
      <c r="K437" s="6" t="str">
        <f ca="1">IF(INDEX(INDIRECT("ALL["&amp;ARTOMORO[#Headers]&amp;"]"),rowPointer2)="","",INDEX(INDIRECT("ALL["&amp;ARTOMORO[#Headers]&amp;"]"),rowPointer2))</f>
        <v/>
      </c>
      <c r="L437" s="6" t="str">
        <f ca="1">IF(INDEX(INDIRECT("ALL["&amp;ARTOMORO[#Headers]&amp;"]"),rowPointer2)="","",INDEX(INDIRECT("ALL["&amp;ARTOMORO[#Headers]&amp;"]"),rowPointer2))</f>
        <v>KENKO CUTTER L-500 (18MM BLADE)</v>
      </c>
      <c r="M437" s="6">
        <f ca="1">IF(INDEX(INDIRECT("ALL["&amp;ARTOMORO[#Headers]&amp;"]"),rowPointer2)="","",INDEX(INDIRECT("ALL["&amp;ARTOMORO[#Headers]&amp;"]"),rowPointer2))</f>
        <v>2</v>
      </c>
      <c r="N437" s="6" t="str">
        <f ca="1">IF(INDEX(INDIRECT("ALL["&amp;ARTOMORO[#Headers]&amp;"]"),rowPointer2)="","",INDEX(INDIRECT("ALL["&amp;ARTOMORO[#Headers]&amp;"]"),rowPointer2))</f>
        <v/>
      </c>
      <c r="O437" s="6" t="str">
        <f ca="1">IF(INDEX(INDIRECT("ALL["&amp;ARTOMORO[#Headers]&amp;"]"),rowPointer2)="","",INDEX(INDIRECT("ALL["&amp;ARTOMORO[#Headers]&amp;"]"),rowPointer2))</f>
        <v/>
      </c>
      <c r="P437" s="3" t="str">
        <f ca="1">IF(INDEX(INDIRECT("ALL["&amp;ARTOMORO[#Headers]&amp;"]"),rowPointer2)="","",INDEX(INDIRECT("ALL["&amp;ARTOMORO[#Headers]&amp;"]"),rowPointer2))</f>
        <v/>
      </c>
      <c r="Q437" s="3">
        <f ca="1">IF(INDEX(INDIRECT("ALL["&amp;ARTOMORO[#Headers]&amp;"]"),rowPointer2)="","",INDEX(INDIRECT("ALL["&amp;ARTOMORO[#Headers]&amp;"]"),rowPointer2))</f>
        <v>2952000</v>
      </c>
      <c r="R437" s="6" t="str">
        <f ca="1">IF(INDEX(INDIRECT("ALL["&amp;ARTOMORO[#Headers]&amp;"]"),rowPointer2)="","",INDEX(INDIRECT("ALL["&amp;ARTOMORO[#Headers]&amp;"]"),rowPointer2))</f>
        <v>20 DOZ</v>
      </c>
      <c r="S437" s="4">
        <f ca="1">IF(INDEX(INDIRECT("ALL["&amp;ARTOMORO[#Headers]&amp;"]"),rowPointer2)="","",INDEX(INDIRECT("ALL["&amp;ARTOMORO[#Headers]&amp;"]"),rowPointer2))</f>
        <v>0.17</v>
      </c>
      <c r="T437" s="4" t="str">
        <f ca="1">IF(INDEX(INDIRECT("ALL["&amp;ARTOMORO[#Headers]&amp;"]"),rowPointer2)="","",INDEX(INDIRECT("ALL["&amp;ARTOMORO[#Headers]&amp;"]"),rowPointer2))</f>
        <v/>
      </c>
      <c r="U437" s="3" t="str">
        <f ca="1">IF(INDEX(INDIRECT("ALL["&amp;ARTOMORO[#Headers]&amp;"]"),rowPointer2)="","",INDEX(INDIRECT("ALL["&amp;ARTOMORO[#Headers]&amp;"]"),rowPointer2))</f>
        <v/>
      </c>
      <c r="V437" s="6" t="str">
        <f ca="1">IF(INDEX(INDIRECT("ALL["&amp;ARTOMORO[#Headers]&amp;"]"),rowPointer2)="","",INDEX(INDIRECT("ALL["&amp;ARTOMORO[#Headers]&amp;"]"),rowPointer2))</f>
        <v/>
      </c>
    </row>
    <row r="438" spans="1:22" x14ac:dyDescent="0.25">
      <c r="A438" s="7">
        <v>787</v>
      </c>
      <c r="C438" t="str">
        <f ca="1">INDEX(INDIRECT("ALL["&amp;ARTOMORO[#Headers]&amp;"]"),rowPointer2)</f>
        <v/>
      </c>
      <c r="D438" s="2">
        <f ca="1">INDEX(INDIRECT("ALL["&amp;ARTOMORO[#Headers]&amp;"]"),rowPointer2)</f>
        <v>44954</v>
      </c>
      <c r="E438" s="2" t="str">
        <f ca="1">IF(ARTOMORO[[#This Row],[TGL MASUK_H]]&gt;D437,ARTOMORO[[#This Row],[TGL MASUK_H]],IF(ARTOMORO[[#This Row],[ID]]=42,ARTOMORO[[#This Row],[TGL MASUK_H]],""))</f>
        <v/>
      </c>
      <c r="F438" s="6" t="str">
        <f ca="1">IF(INDEX(INDIRECT("ALL["&amp;ARTOMORO[#Headers]&amp;"]"),rowPointer2)="","",INDEX(INDIRECT("ALL["&amp;ARTOMORO[#Headers]&amp;"]"),rowPointer2))</f>
        <v/>
      </c>
      <c r="G438" s="6" t="str">
        <f ca="1">IF(INDEX(INDIRECT("ALL["&amp;ARTOMORO[#Headers]&amp;"]"),rowPointer2)="","",INDEX(INDIRECT("ALL["&amp;ARTOMORO[#Headers]&amp;"]"),rowPointer2))</f>
        <v/>
      </c>
      <c r="H438" s="6" t="str">
        <f ca="1">IF(INDEX(INDIRECT("ALL["&amp;ARTOMORO[#Headers]&amp;"]"),rowPointer2)="","",INDEX(INDIRECT("ALL["&amp;ARTOMORO[#Headers]&amp;"]"),rowPointer2))</f>
        <v/>
      </c>
      <c r="I438" s="6" t="str">
        <f ca="1">IF(INDEX(INDIRECT("ALL["&amp;ARTOMORO[#Headers]&amp;"]"),rowPointer2)="","",INDEX(INDIRECT("ALL["&amp;ARTOMORO[#Headers]&amp;"]"),rowPointer2))</f>
        <v/>
      </c>
      <c r="J438" s="2" t="str">
        <f ca="1">IF(INDEX(INDIRECT("ALL["&amp;ARTOMORO[#Headers]&amp;"]"),rowPointer2)="","",INDEX(INDIRECT("ALL["&amp;ARTOMORO[#Headers]&amp;"]"),rowPointer2))</f>
        <v/>
      </c>
      <c r="K438" s="6" t="str">
        <f ca="1">IF(INDEX(INDIRECT("ALL["&amp;ARTOMORO[#Headers]&amp;"]"),rowPointer2)="","",INDEX(INDIRECT("ALL["&amp;ARTOMORO[#Headers]&amp;"]"),rowPointer2))</f>
        <v/>
      </c>
      <c r="L438" s="6" t="str">
        <f ca="1">IF(INDEX(INDIRECT("ALL["&amp;ARTOMORO[#Headers]&amp;"]"),rowPointer2)="","",INDEX(INDIRECT("ALL["&amp;ARTOMORO[#Headers]&amp;"]"),rowPointer2))</f>
        <v>KENKO STAPLES NO.1210 (23/ 10)</v>
      </c>
      <c r="M438" s="6">
        <f ca="1">IF(INDEX(INDIRECT("ALL["&amp;ARTOMORO[#Headers]&amp;"]"),rowPointer2)="","",INDEX(INDIRECT("ALL["&amp;ARTOMORO[#Headers]&amp;"]"),rowPointer2))</f>
        <v>3</v>
      </c>
      <c r="N438" s="6" t="str">
        <f ca="1">IF(INDEX(INDIRECT("ALL["&amp;ARTOMORO[#Headers]&amp;"]"),rowPointer2)="","",INDEX(INDIRECT("ALL["&amp;ARTOMORO[#Headers]&amp;"]"),rowPointer2))</f>
        <v/>
      </c>
      <c r="O438" s="6" t="str">
        <f ca="1">IF(INDEX(INDIRECT("ALL["&amp;ARTOMORO[#Headers]&amp;"]"),rowPointer2)="","",INDEX(INDIRECT("ALL["&amp;ARTOMORO[#Headers]&amp;"]"),rowPointer2))</f>
        <v/>
      </c>
      <c r="P438" s="3" t="str">
        <f ca="1">IF(INDEX(INDIRECT("ALL["&amp;ARTOMORO[#Headers]&amp;"]"),rowPointer2)="","",INDEX(INDIRECT("ALL["&amp;ARTOMORO[#Headers]&amp;"]"),rowPointer2))</f>
        <v/>
      </c>
      <c r="Q438" s="3">
        <f ca="1">IF(INDEX(INDIRECT("ALL["&amp;ARTOMORO[#Headers]&amp;"]"),rowPointer2)="","",INDEX(INDIRECT("ALL["&amp;ARTOMORO[#Headers]&amp;"]"),rowPointer2))</f>
        <v>840000</v>
      </c>
      <c r="R438" s="6" t="str">
        <f ca="1">IF(INDEX(INDIRECT("ALL["&amp;ARTOMORO[#Headers]&amp;"]"),rowPointer2)="","",INDEX(INDIRECT("ALL["&amp;ARTOMORO[#Headers]&amp;"]"),rowPointer2))</f>
        <v>20 PAK</v>
      </c>
      <c r="S438" s="4">
        <f ca="1">IF(INDEX(INDIRECT("ALL["&amp;ARTOMORO[#Headers]&amp;"]"),rowPointer2)="","",INDEX(INDIRECT("ALL["&amp;ARTOMORO[#Headers]&amp;"]"),rowPointer2))</f>
        <v>0.17</v>
      </c>
      <c r="T438" s="4" t="str">
        <f ca="1">IF(INDEX(INDIRECT("ALL["&amp;ARTOMORO[#Headers]&amp;"]"),rowPointer2)="","",INDEX(INDIRECT("ALL["&amp;ARTOMORO[#Headers]&amp;"]"),rowPointer2))</f>
        <v/>
      </c>
      <c r="U438" s="3" t="str">
        <f ca="1">IF(INDEX(INDIRECT("ALL["&amp;ARTOMORO[#Headers]&amp;"]"),rowPointer2)="","",INDEX(INDIRECT("ALL["&amp;ARTOMORO[#Headers]&amp;"]"),rowPointer2))</f>
        <v/>
      </c>
      <c r="V438" s="6" t="str">
        <f ca="1">IF(INDEX(INDIRECT("ALL["&amp;ARTOMORO[#Headers]&amp;"]"),rowPointer2)="","",INDEX(INDIRECT("ALL["&amp;ARTOMORO[#Headers]&amp;"]"),rowPointer2))</f>
        <v/>
      </c>
    </row>
    <row r="439" spans="1:22" x14ac:dyDescent="0.25">
      <c r="A439" s="7">
        <v>788</v>
      </c>
      <c r="C439" t="str">
        <f ca="1">INDEX(INDIRECT("ALL["&amp;ARTOMORO[#Headers]&amp;"]"),rowPointer2)</f>
        <v/>
      </c>
      <c r="D439" s="2">
        <f ca="1">INDEX(INDIRECT("ALL["&amp;ARTOMORO[#Headers]&amp;"]"),rowPointer2)</f>
        <v>44954</v>
      </c>
      <c r="E439" s="2" t="str">
        <f ca="1">IF(ARTOMORO[[#This Row],[TGL MASUK_H]]&gt;D438,ARTOMORO[[#This Row],[TGL MASUK_H]],IF(ARTOMORO[[#This Row],[ID]]=42,ARTOMORO[[#This Row],[TGL MASUK_H]],""))</f>
        <v/>
      </c>
      <c r="F439" s="6" t="str">
        <f ca="1">IF(INDEX(INDIRECT("ALL["&amp;ARTOMORO[#Headers]&amp;"]"),rowPointer2)="","",INDEX(INDIRECT("ALL["&amp;ARTOMORO[#Headers]&amp;"]"),rowPointer2))</f>
        <v/>
      </c>
      <c r="G439" s="6" t="str">
        <f ca="1">IF(INDEX(INDIRECT("ALL["&amp;ARTOMORO[#Headers]&amp;"]"),rowPointer2)="","",INDEX(INDIRECT("ALL["&amp;ARTOMORO[#Headers]&amp;"]"),rowPointer2))</f>
        <v/>
      </c>
      <c r="H439" s="6" t="str">
        <f ca="1">IF(INDEX(INDIRECT("ALL["&amp;ARTOMORO[#Headers]&amp;"]"),rowPointer2)="","",INDEX(INDIRECT("ALL["&amp;ARTOMORO[#Headers]&amp;"]"),rowPointer2))</f>
        <v/>
      </c>
      <c r="I439" s="6" t="str">
        <f ca="1">IF(INDEX(INDIRECT("ALL["&amp;ARTOMORO[#Headers]&amp;"]"),rowPointer2)="","",INDEX(INDIRECT("ALL["&amp;ARTOMORO[#Headers]&amp;"]"),rowPointer2))</f>
        <v/>
      </c>
      <c r="J439" s="2" t="str">
        <f ca="1">IF(INDEX(INDIRECT("ALL["&amp;ARTOMORO[#Headers]&amp;"]"),rowPointer2)="","",INDEX(INDIRECT("ALL["&amp;ARTOMORO[#Headers]&amp;"]"),rowPointer2))</f>
        <v/>
      </c>
      <c r="K439" s="6" t="str">
        <f ca="1">IF(INDEX(INDIRECT("ALL["&amp;ARTOMORO[#Headers]&amp;"]"),rowPointer2)="","",INDEX(INDIRECT("ALL["&amp;ARTOMORO[#Headers]&amp;"]"),rowPointer2))</f>
        <v/>
      </c>
      <c r="L439" s="6" t="str">
        <f ca="1">IF(INDEX(INDIRECT("ALL["&amp;ARTOMORO[#Headers]&amp;"]"),rowPointer2)="","",INDEX(INDIRECT("ALL["&amp;ARTOMORO[#Headers]&amp;"]"),rowPointer2))</f>
        <v>KENKO TRIGONAL CLIP NO.3</v>
      </c>
      <c r="M439" s="6">
        <f ca="1">IF(INDEX(INDIRECT("ALL["&amp;ARTOMORO[#Headers]&amp;"]"),rowPointer2)="","",INDEX(INDIRECT("ALL["&amp;ARTOMORO[#Headers]&amp;"]"),rowPointer2))</f>
        <v>1</v>
      </c>
      <c r="N439" s="6" t="str">
        <f ca="1">IF(INDEX(INDIRECT("ALL["&amp;ARTOMORO[#Headers]&amp;"]"),rowPointer2)="","",INDEX(INDIRECT("ALL["&amp;ARTOMORO[#Headers]&amp;"]"),rowPointer2))</f>
        <v/>
      </c>
      <c r="O439" s="6" t="str">
        <f ca="1">IF(INDEX(INDIRECT("ALL["&amp;ARTOMORO[#Headers]&amp;"]"),rowPointer2)="","",INDEX(INDIRECT("ALL["&amp;ARTOMORO[#Headers]&amp;"]"),rowPointer2))</f>
        <v/>
      </c>
      <c r="P439" s="3" t="str">
        <f ca="1">IF(INDEX(INDIRECT("ALL["&amp;ARTOMORO[#Headers]&amp;"]"),rowPointer2)="","",INDEX(INDIRECT("ALL["&amp;ARTOMORO[#Headers]&amp;"]"),rowPointer2))</f>
        <v/>
      </c>
      <c r="Q439" s="3">
        <f ca="1">IF(INDEX(INDIRECT("ALL["&amp;ARTOMORO[#Headers]&amp;"]"),rowPointer2)="","",INDEX(INDIRECT("ALL["&amp;ARTOMORO[#Headers]&amp;"]"),rowPointer2))</f>
        <v>800000</v>
      </c>
      <c r="R439" s="6" t="str">
        <f ca="1">IF(INDEX(INDIRECT("ALL["&amp;ARTOMORO[#Headers]&amp;"]"),rowPointer2)="","",INDEX(INDIRECT("ALL["&amp;ARTOMORO[#Headers]&amp;"]"),rowPointer2))</f>
        <v>50 PAK</v>
      </c>
      <c r="S439" s="4">
        <f ca="1">IF(INDEX(INDIRECT("ALL["&amp;ARTOMORO[#Headers]&amp;"]"),rowPointer2)="","",INDEX(INDIRECT("ALL["&amp;ARTOMORO[#Headers]&amp;"]"),rowPointer2))</f>
        <v>0.17</v>
      </c>
      <c r="T439" s="4" t="str">
        <f ca="1">IF(INDEX(INDIRECT("ALL["&amp;ARTOMORO[#Headers]&amp;"]"),rowPointer2)="","",INDEX(INDIRECT("ALL["&amp;ARTOMORO[#Headers]&amp;"]"),rowPointer2))</f>
        <v/>
      </c>
      <c r="U439" s="3" t="str">
        <f ca="1">IF(INDEX(INDIRECT("ALL["&amp;ARTOMORO[#Headers]&amp;"]"),rowPointer2)="","",INDEX(INDIRECT("ALL["&amp;ARTOMORO[#Headers]&amp;"]"),rowPointer2))</f>
        <v/>
      </c>
      <c r="V439" s="6" t="str">
        <f ca="1">IF(INDEX(INDIRECT("ALL["&amp;ARTOMORO[#Headers]&amp;"]"),rowPointer2)="","",INDEX(INDIRECT("ALL["&amp;ARTOMORO[#Headers]&amp;"]"),rowPointer2))</f>
        <v/>
      </c>
    </row>
    <row r="440" spans="1:22" x14ac:dyDescent="0.25">
      <c r="A440" s="7">
        <v>789</v>
      </c>
      <c r="C440" t="str">
        <f ca="1">INDEX(INDIRECT("ALL["&amp;ARTOMORO[#Headers]&amp;"]"),rowPointer2)</f>
        <v/>
      </c>
      <c r="D440" s="2">
        <f ca="1">INDEX(INDIRECT("ALL["&amp;ARTOMORO[#Headers]&amp;"]"),rowPointer2)</f>
        <v>44954</v>
      </c>
      <c r="E440" s="2" t="str">
        <f ca="1">IF(ARTOMORO[[#This Row],[TGL MASUK_H]]&gt;D439,ARTOMORO[[#This Row],[TGL MASUK_H]],IF(ARTOMORO[[#This Row],[ID]]=42,ARTOMORO[[#This Row],[TGL MASUK_H]],""))</f>
        <v/>
      </c>
      <c r="F440" s="6" t="str">
        <f ca="1">IF(INDEX(INDIRECT("ALL["&amp;ARTOMORO[#Headers]&amp;"]"),rowPointer2)="","",INDEX(INDIRECT("ALL["&amp;ARTOMORO[#Headers]&amp;"]"),rowPointer2))</f>
        <v/>
      </c>
      <c r="G440" s="6" t="str">
        <f ca="1">IF(INDEX(INDIRECT("ALL["&amp;ARTOMORO[#Headers]&amp;"]"),rowPointer2)="","",INDEX(INDIRECT("ALL["&amp;ARTOMORO[#Headers]&amp;"]"),rowPointer2))</f>
        <v/>
      </c>
      <c r="H440" s="6" t="str">
        <f ca="1">IF(INDEX(INDIRECT("ALL["&amp;ARTOMORO[#Headers]&amp;"]"),rowPointer2)="","",INDEX(INDIRECT("ALL["&amp;ARTOMORO[#Headers]&amp;"]"),rowPointer2))</f>
        <v/>
      </c>
      <c r="I440" s="6" t="str">
        <f ca="1">IF(INDEX(INDIRECT("ALL["&amp;ARTOMORO[#Headers]&amp;"]"),rowPointer2)="","",INDEX(INDIRECT("ALL["&amp;ARTOMORO[#Headers]&amp;"]"),rowPointer2))</f>
        <v/>
      </c>
      <c r="J440" s="2" t="str">
        <f ca="1">IF(INDEX(INDIRECT("ALL["&amp;ARTOMORO[#Headers]&amp;"]"),rowPointer2)="","",INDEX(INDIRECT("ALL["&amp;ARTOMORO[#Headers]&amp;"]"),rowPointer2))</f>
        <v/>
      </c>
      <c r="K440" s="6" t="str">
        <f ca="1">IF(INDEX(INDIRECT("ALL["&amp;ARTOMORO[#Headers]&amp;"]"),rowPointer2)="","",INDEX(INDIRECT("ALL["&amp;ARTOMORO[#Headers]&amp;"]"),rowPointer2))</f>
        <v/>
      </c>
      <c r="L440" s="6" t="str">
        <f ca="1">IF(INDEX(INDIRECT("ALL["&amp;ARTOMORO[#Headers]&amp;"]"),rowPointer2)="","",INDEX(INDIRECT("ALL["&amp;ARTOMORO[#Headers]&amp;"]"),rowPointer2))</f>
        <v>KENKO CORRECTION FLUID KE-108</v>
      </c>
      <c r="M440" s="6">
        <f ca="1">IF(INDEX(INDIRECT("ALL["&amp;ARTOMORO[#Headers]&amp;"]"),rowPointer2)="","",INDEX(INDIRECT("ALL["&amp;ARTOMORO[#Headers]&amp;"]"),rowPointer2))</f>
        <v>2</v>
      </c>
      <c r="N440" s="6" t="str">
        <f ca="1">IF(INDEX(INDIRECT("ALL["&amp;ARTOMORO[#Headers]&amp;"]"),rowPointer2)="","",INDEX(INDIRECT("ALL["&amp;ARTOMORO[#Headers]&amp;"]"),rowPointer2))</f>
        <v/>
      </c>
      <c r="O440" s="6" t="str">
        <f ca="1">IF(INDEX(INDIRECT("ALL["&amp;ARTOMORO[#Headers]&amp;"]"),rowPointer2)="","",INDEX(INDIRECT("ALL["&amp;ARTOMORO[#Headers]&amp;"]"),rowPointer2))</f>
        <v/>
      </c>
      <c r="P440" s="3" t="str">
        <f ca="1">IF(INDEX(INDIRECT("ALL["&amp;ARTOMORO[#Headers]&amp;"]"),rowPointer2)="","",INDEX(INDIRECT("ALL["&amp;ARTOMORO[#Headers]&amp;"]"),rowPointer2))</f>
        <v/>
      </c>
      <c r="Q440" s="3">
        <f ca="1">IF(INDEX(INDIRECT("ALL["&amp;ARTOMORO[#Headers]&amp;"]"),rowPointer2)="","",INDEX(INDIRECT("ALL["&amp;ARTOMORO[#Headers]&amp;"]"),rowPointer2))</f>
        <v>1695600</v>
      </c>
      <c r="R440" s="6" t="str">
        <f ca="1">IF(INDEX(INDIRECT("ALL["&amp;ARTOMORO[#Headers]&amp;"]"),rowPointer2)="","",INDEX(INDIRECT("ALL["&amp;ARTOMORO[#Headers]&amp;"]"),rowPointer2))</f>
        <v>36 DOZ</v>
      </c>
      <c r="S440" s="4">
        <f ca="1">IF(INDEX(INDIRECT("ALL["&amp;ARTOMORO[#Headers]&amp;"]"),rowPointer2)="","",INDEX(INDIRECT("ALL["&amp;ARTOMORO[#Headers]&amp;"]"),rowPointer2))</f>
        <v>0.17</v>
      </c>
      <c r="T440" s="4" t="str">
        <f ca="1">IF(INDEX(INDIRECT("ALL["&amp;ARTOMORO[#Headers]&amp;"]"),rowPointer2)="","",INDEX(INDIRECT("ALL["&amp;ARTOMORO[#Headers]&amp;"]"),rowPointer2))</f>
        <v/>
      </c>
      <c r="U440" s="3" t="str">
        <f ca="1">IF(INDEX(INDIRECT("ALL["&amp;ARTOMORO[#Headers]&amp;"]"),rowPointer2)="","",INDEX(INDIRECT("ALL["&amp;ARTOMORO[#Headers]&amp;"]"),rowPointer2))</f>
        <v/>
      </c>
      <c r="V440" s="6" t="str">
        <f ca="1">IF(INDEX(INDIRECT("ALL["&amp;ARTOMORO[#Headers]&amp;"]"),rowPointer2)="","",INDEX(INDIRECT("ALL["&amp;ARTOMORO[#Headers]&amp;"]"),rowPointer2))</f>
        <v/>
      </c>
    </row>
    <row r="441" spans="1:22" x14ac:dyDescent="0.25">
      <c r="A441" s="7">
        <v>790</v>
      </c>
      <c r="C441" t="str">
        <f ca="1">INDEX(INDIRECT("ALL["&amp;ARTOMORO[#Headers]&amp;"]"),rowPointer2)</f>
        <v/>
      </c>
      <c r="D441" s="2">
        <f ca="1">INDEX(INDIRECT("ALL["&amp;ARTOMORO[#Headers]&amp;"]"),rowPointer2)</f>
        <v>44954</v>
      </c>
      <c r="E441" s="2" t="str">
        <f ca="1">IF(ARTOMORO[[#This Row],[TGL MASUK_H]]&gt;D440,ARTOMORO[[#This Row],[TGL MASUK_H]],IF(ARTOMORO[[#This Row],[ID]]=42,ARTOMORO[[#This Row],[TGL MASUK_H]],""))</f>
        <v/>
      </c>
      <c r="F441" s="6" t="str">
        <f ca="1">IF(INDEX(INDIRECT("ALL["&amp;ARTOMORO[#Headers]&amp;"]"),rowPointer2)="","",INDEX(INDIRECT("ALL["&amp;ARTOMORO[#Headers]&amp;"]"),rowPointer2))</f>
        <v/>
      </c>
      <c r="G441" s="6" t="str">
        <f ca="1">IF(INDEX(INDIRECT("ALL["&amp;ARTOMORO[#Headers]&amp;"]"),rowPointer2)="","",INDEX(INDIRECT("ALL["&amp;ARTOMORO[#Headers]&amp;"]"),rowPointer2))</f>
        <v/>
      </c>
      <c r="H441" s="6" t="str">
        <f ca="1">IF(INDEX(INDIRECT("ALL["&amp;ARTOMORO[#Headers]&amp;"]"),rowPointer2)="","",INDEX(INDIRECT("ALL["&amp;ARTOMORO[#Headers]&amp;"]"),rowPointer2))</f>
        <v/>
      </c>
      <c r="I441" s="6" t="str">
        <f ca="1">IF(INDEX(INDIRECT("ALL["&amp;ARTOMORO[#Headers]&amp;"]"),rowPointer2)="","",INDEX(INDIRECT("ALL["&amp;ARTOMORO[#Headers]&amp;"]"),rowPointer2))</f>
        <v/>
      </c>
      <c r="J441" s="2" t="str">
        <f ca="1">IF(INDEX(INDIRECT("ALL["&amp;ARTOMORO[#Headers]&amp;"]"),rowPointer2)="","",INDEX(INDIRECT("ALL["&amp;ARTOMORO[#Headers]&amp;"]"),rowPointer2))</f>
        <v/>
      </c>
      <c r="K441" s="6" t="str">
        <f ca="1">IF(INDEX(INDIRECT("ALL["&amp;ARTOMORO[#Headers]&amp;"]"),rowPointer2)="","",INDEX(INDIRECT("ALL["&amp;ARTOMORO[#Headers]&amp;"]"),rowPointer2))</f>
        <v/>
      </c>
      <c r="L441" s="6" t="str">
        <f ca="1">IF(INDEX(INDIRECT("ALL["&amp;ARTOMORO[#Headers]&amp;"]"),rowPointer2)="","",INDEX(INDIRECT("ALL["&amp;ARTOMORO[#Headers]&amp;"]"),rowPointer2))</f>
        <v/>
      </c>
      <c r="M441" s="6" t="str">
        <f ca="1">IF(INDEX(INDIRECT("ALL["&amp;ARTOMORO[#Headers]&amp;"]"),rowPointer2)="","",INDEX(INDIRECT("ALL["&amp;ARTOMORO[#Headers]&amp;"]"),rowPointer2))</f>
        <v/>
      </c>
      <c r="N441" s="6" t="str">
        <f ca="1">IF(INDEX(INDIRECT("ALL["&amp;ARTOMORO[#Headers]&amp;"]"),rowPointer2)="","",INDEX(INDIRECT("ALL["&amp;ARTOMORO[#Headers]&amp;"]"),rowPointer2))</f>
        <v/>
      </c>
      <c r="O441" s="6" t="str">
        <f ca="1">IF(INDEX(INDIRECT("ALL["&amp;ARTOMORO[#Headers]&amp;"]"),rowPointer2)="","",INDEX(INDIRECT("ALL["&amp;ARTOMORO[#Headers]&amp;"]"),rowPointer2))</f>
        <v/>
      </c>
      <c r="P441" s="3" t="str">
        <f ca="1">IF(INDEX(INDIRECT("ALL["&amp;ARTOMORO[#Headers]&amp;"]"),rowPointer2)="","",INDEX(INDIRECT("ALL["&amp;ARTOMORO[#Headers]&amp;"]"),rowPointer2))</f>
        <v/>
      </c>
      <c r="Q441" s="3" t="str">
        <f ca="1">IF(INDEX(INDIRECT("ALL["&amp;ARTOMORO[#Headers]&amp;"]"),rowPointer2)="","",INDEX(INDIRECT("ALL["&amp;ARTOMORO[#Headers]&amp;"]"),rowPointer2))</f>
        <v/>
      </c>
      <c r="R441" s="6" t="str">
        <f ca="1">IF(INDEX(INDIRECT("ALL["&amp;ARTOMORO[#Headers]&amp;"]"),rowPointer2)="","",INDEX(INDIRECT("ALL["&amp;ARTOMORO[#Headers]&amp;"]"),rowPointer2))</f>
        <v/>
      </c>
      <c r="S441" s="4" t="str">
        <f ca="1">IF(INDEX(INDIRECT("ALL["&amp;ARTOMORO[#Headers]&amp;"]"),rowPointer2)="","",INDEX(INDIRECT("ALL["&amp;ARTOMORO[#Headers]&amp;"]"),rowPointer2))</f>
        <v/>
      </c>
      <c r="T441" s="4" t="str">
        <f ca="1">IF(INDEX(INDIRECT("ALL["&amp;ARTOMORO[#Headers]&amp;"]"),rowPointer2)="","",INDEX(INDIRECT("ALL["&amp;ARTOMORO[#Headers]&amp;"]"),rowPointer2))</f>
        <v/>
      </c>
      <c r="U441" s="3" t="str">
        <f ca="1">IF(INDEX(INDIRECT("ALL["&amp;ARTOMORO[#Headers]&amp;"]"),rowPointer2)="","",INDEX(INDIRECT("ALL["&amp;ARTOMORO[#Headers]&amp;"]"),rowPointer2))</f>
        <v/>
      </c>
      <c r="V441" s="6" t="str">
        <f ca="1">IF(INDEX(INDIRECT("ALL["&amp;ARTOMORO[#Headers]&amp;"]"),rowPointer2)="","",INDEX(INDIRECT("ALL["&amp;ARTOMORO[#Headers]&amp;"]"),rowPointer2))</f>
        <v/>
      </c>
    </row>
    <row r="442" spans="1:22" x14ac:dyDescent="0.25">
      <c r="A442" s="7">
        <v>798</v>
      </c>
      <c r="C442">
        <f ca="1">INDEX(INDIRECT("ALL["&amp;ARTOMORO[#Headers]&amp;"]"),rowPointer2)</f>
        <v>798</v>
      </c>
      <c r="D442" s="2">
        <f ca="1">INDEX(INDIRECT("ALL["&amp;ARTOMORO[#Headers]&amp;"]"),rowPointer2)</f>
        <v>44956</v>
      </c>
      <c r="E442" s="2">
        <f ca="1">IF(ARTOMORO[[#This Row],[TGL MASUK_H]]&gt;D441,ARTOMORO[[#This Row],[TGL MASUK_H]],IF(ARTOMORO[[#This Row],[ID]]=42,ARTOMORO[[#This Row],[TGL MASUK_H]],""))</f>
        <v>44956</v>
      </c>
      <c r="F442" s="6" t="str">
        <f ca="1">IF(INDEX(INDIRECT("ALL["&amp;ARTOMORO[#Headers]&amp;"]"),rowPointer2)="","",INDEX(INDIRECT("ALL["&amp;ARTOMORO[#Headers]&amp;"]"),rowPointer2))</f>
        <v>ATALI MAKMUR</v>
      </c>
      <c r="G442" s="6" t="str">
        <f ca="1">IF(INDEX(INDIRECT("ALL["&amp;ARTOMORO[#Headers]&amp;"]"),rowPointer2)="","",INDEX(INDIRECT("ALL["&amp;ARTOMORO[#Headers]&amp;"]"),rowPointer2))</f>
        <v>ARTO MORO</v>
      </c>
      <c r="H442" s="6" t="str">
        <f ca="1">IF(INDEX(INDIRECT("ALL["&amp;ARTOMORO[#Headers]&amp;"]"),rowPointer2)="","",INDEX(INDIRECT("ALL["&amp;ARTOMORO[#Headers]&amp;"]"),rowPointer2))</f>
        <v>SA230101591</v>
      </c>
      <c r="I442" s="6" t="str">
        <f ca="1">IF(INDEX(INDIRECT("ALL["&amp;ARTOMORO[#Headers]&amp;"]"),rowPointer2)="","",INDEX(INDIRECT("ALL["&amp;ARTOMORO[#Headers]&amp;"]"),rowPointer2))</f>
        <v/>
      </c>
      <c r="J442" s="2">
        <f ca="1">IF(INDEX(INDIRECT("ALL["&amp;ARTOMORO[#Headers]&amp;"]"),rowPointer2)="","",INDEX(INDIRECT("ALL["&amp;ARTOMORO[#Headers]&amp;"]"),rowPointer2))</f>
        <v>44953</v>
      </c>
      <c r="K442" s="6" t="str">
        <f ca="1">IF(INDEX(INDIRECT("ALL["&amp;ARTOMORO[#Headers]&amp;"]"),rowPointer2)="","",INDEX(INDIRECT("ALL["&amp;ARTOMORO[#Headers]&amp;"]"),rowPointer2))</f>
        <v/>
      </c>
      <c r="L442" s="6" t="str">
        <f ca="1">IF(INDEX(INDIRECT("ALL["&amp;ARTOMORO[#Headers]&amp;"]"),rowPointer2)="","",INDEX(INDIRECT("ALL["&amp;ARTOMORO[#Headers]&amp;"]"),rowPointer2))</f>
        <v>MATH SET MS-25 JK</v>
      </c>
      <c r="M442" s="6">
        <f ca="1">IF(INDEX(INDIRECT("ALL["&amp;ARTOMORO[#Headers]&amp;"]"),rowPointer2)="","",INDEX(INDIRECT("ALL["&amp;ARTOMORO[#Headers]&amp;"]"),rowPointer2))</f>
        <v>4</v>
      </c>
      <c r="N442" s="6">
        <f ca="1">IF(INDEX(INDIRECT("ALL["&amp;ARTOMORO[#Headers]&amp;"]"),rowPointer2)="","",INDEX(INDIRECT("ALL["&amp;ARTOMORO[#Headers]&amp;"]"),rowPointer2))</f>
        <v>96</v>
      </c>
      <c r="O442" s="6" t="str">
        <f ca="1">IF(INDEX(INDIRECT("ALL["&amp;ARTOMORO[#Headers]&amp;"]"),rowPointer2)="","",INDEX(INDIRECT("ALL["&amp;ARTOMORO[#Headers]&amp;"]"),rowPointer2))</f>
        <v>DZ</v>
      </c>
      <c r="P442" s="3">
        <f ca="1">IF(INDEX(INDIRECT("ALL["&amp;ARTOMORO[#Headers]&amp;"]"),rowPointer2)="","",INDEX(INDIRECT("ALL["&amp;ARTOMORO[#Headers]&amp;"]"),rowPointer2))</f>
        <v>88200</v>
      </c>
      <c r="Q442" s="3" t="str">
        <f ca="1">IF(INDEX(INDIRECT("ALL["&amp;ARTOMORO[#Headers]&amp;"]"),rowPointer2)="","",INDEX(INDIRECT("ALL["&amp;ARTOMORO[#Headers]&amp;"]"),rowPointer2))</f>
        <v/>
      </c>
      <c r="R442" s="6" t="str">
        <f ca="1">IF(INDEX(INDIRECT("ALL["&amp;ARTOMORO[#Headers]&amp;"]"),rowPointer2)="","",INDEX(INDIRECT("ALL["&amp;ARTOMORO[#Headers]&amp;"]"),rowPointer2))</f>
        <v>24 DZ</v>
      </c>
      <c r="S442" s="4">
        <f ca="1">IF(INDEX(INDIRECT("ALL["&amp;ARTOMORO[#Headers]&amp;"]"),rowPointer2)="","",INDEX(INDIRECT("ALL["&amp;ARTOMORO[#Headers]&amp;"]"),rowPointer2))</f>
        <v>0.125</v>
      </c>
      <c r="T442" s="4">
        <f ca="1">IF(INDEX(INDIRECT("ALL["&amp;ARTOMORO[#Headers]&amp;"]"),rowPointer2)="","",INDEX(INDIRECT("ALL["&amp;ARTOMORO[#Headers]&amp;"]"),rowPointer2))</f>
        <v>0.05</v>
      </c>
      <c r="U442" s="3" t="str">
        <f ca="1">IF(INDEX(INDIRECT("ALL["&amp;ARTOMORO[#Headers]&amp;"]"),rowPointer2)="","",INDEX(INDIRECT("ALL["&amp;ARTOMORO[#Headers]&amp;"]"),rowPointer2))</f>
        <v/>
      </c>
      <c r="V442" s="6" t="str">
        <f ca="1">IF(INDEX(INDIRECT("ALL["&amp;ARTOMORO[#Headers]&amp;"]"),rowPointer2)="","",INDEX(INDIRECT("ALL["&amp;ARTOMORO[#Headers]&amp;"]"),rowPointer2))</f>
        <v/>
      </c>
    </row>
    <row r="443" spans="1:22" x14ac:dyDescent="0.25">
      <c r="A443" s="7">
        <v>799</v>
      </c>
      <c r="C443" t="str">
        <f ca="1">INDEX(INDIRECT("ALL["&amp;ARTOMORO[#Headers]&amp;"]"),rowPointer2)</f>
        <v/>
      </c>
      <c r="D443" s="2">
        <f ca="1">INDEX(INDIRECT("ALL["&amp;ARTOMORO[#Headers]&amp;"]"),rowPointer2)</f>
        <v>44956</v>
      </c>
      <c r="E443" s="2" t="str">
        <f ca="1">IF(ARTOMORO[[#This Row],[TGL MASUK_H]]&gt;D442,ARTOMORO[[#This Row],[TGL MASUK_H]],IF(ARTOMORO[[#This Row],[ID]]=42,ARTOMORO[[#This Row],[TGL MASUK_H]],""))</f>
        <v/>
      </c>
      <c r="F443" s="6" t="str">
        <f ca="1">IF(INDEX(INDIRECT("ALL["&amp;ARTOMORO[#Headers]&amp;"]"),rowPointer2)="","",INDEX(INDIRECT("ALL["&amp;ARTOMORO[#Headers]&amp;"]"),rowPointer2))</f>
        <v/>
      </c>
      <c r="G443" s="6" t="str">
        <f ca="1">IF(INDEX(INDIRECT("ALL["&amp;ARTOMORO[#Headers]&amp;"]"),rowPointer2)="","",INDEX(INDIRECT("ALL["&amp;ARTOMORO[#Headers]&amp;"]"),rowPointer2))</f>
        <v/>
      </c>
      <c r="H443" s="6" t="str">
        <f ca="1">IF(INDEX(INDIRECT("ALL["&amp;ARTOMORO[#Headers]&amp;"]"),rowPointer2)="","",INDEX(INDIRECT("ALL["&amp;ARTOMORO[#Headers]&amp;"]"),rowPointer2))</f>
        <v/>
      </c>
      <c r="I443" s="6" t="str">
        <f ca="1">IF(INDEX(INDIRECT("ALL["&amp;ARTOMORO[#Headers]&amp;"]"),rowPointer2)="","",INDEX(INDIRECT("ALL["&amp;ARTOMORO[#Headers]&amp;"]"),rowPointer2))</f>
        <v/>
      </c>
      <c r="J443" s="2" t="str">
        <f ca="1">IF(INDEX(INDIRECT("ALL["&amp;ARTOMORO[#Headers]&amp;"]"),rowPointer2)="","",INDEX(INDIRECT("ALL["&amp;ARTOMORO[#Headers]&amp;"]"),rowPointer2))</f>
        <v/>
      </c>
      <c r="K443" s="6" t="str">
        <f ca="1">IF(INDEX(INDIRECT("ALL["&amp;ARTOMORO[#Headers]&amp;"]"),rowPointer2)="","",INDEX(INDIRECT("ALL["&amp;ARTOMORO[#Headers]&amp;"]"),rowPointer2))</f>
        <v/>
      </c>
      <c r="L443" s="6" t="str">
        <f ca="1">IF(INDEX(INDIRECT("ALL["&amp;ARTOMORO[#Headers]&amp;"]"),rowPointer2)="","",INDEX(INDIRECT("ALL["&amp;ARTOMORO[#Headers]&amp;"]"),rowPointer2))</f>
        <v>MATH SET MS-75 JK</v>
      </c>
      <c r="M443" s="6">
        <f ca="1">IF(INDEX(INDIRECT("ALL["&amp;ARTOMORO[#Headers]&amp;"]"),rowPointer2)="","",INDEX(INDIRECT("ALL["&amp;ARTOMORO[#Headers]&amp;"]"),rowPointer2))</f>
        <v>3</v>
      </c>
      <c r="N443" s="6">
        <f ca="1">IF(INDEX(INDIRECT("ALL["&amp;ARTOMORO[#Headers]&amp;"]"),rowPointer2)="","",INDEX(INDIRECT("ALL["&amp;ARTOMORO[#Headers]&amp;"]"),rowPointer2))</f>
        <v>72</v>
      </c>
      <c r="O443" s="6" t="str">
        <f ca="1">IF(INDEX(INDIRECT("ALL["&amp;ARTOMORO[#Headers]&amp;"]"),rowPointer2)="","",INDEX(INDIRECT("ALL["&amp;ARTOMORO[#Headers]&amp;"]"),rowPointer2))</f>
        <v>DZ</v>
      </c>
      <c r="P443" s="3">
        <f ca="1">IF(INDEX(INDIRECT("ALL["&amp;ARTOMORO[#Headers]&amp;"]"),rowPointer2)="","",INDEX(INDIRECT("ALL["&amp;ARTOMORO[#Headers]&amp;"]"),rowPointer2))</f>
        <v>89400</v>
      </c>
      <c r="Q443" s="3" t="str">
        <f ca="1">IF(INDEX(INDIRECT("ALL["&amp;ARTOMORO[#Headers]&amp;"]"),rowPointer2)="","",INDEX(INDIRECT("ALL["&amp;ARTOMORO[#Headers]&amp;"]"),rowPointer2))</f>
        <v/>
      </c>
      <c r="R443" s="6" t="str">
        <f ca="1">IF(INDEX(INDIRECT("ALL["&amp;ARTOMORO[#Headers]&amp;"]"),rowPointer2)="","",INDEX(INDIRECT("ALL["&amp;ARTOMORO[#Headers]&amp;"]"),rowPointer2))</f>
        <v>24 DZ</v>
      </c>
      <c r="S443" s="4">
        <f ca="1">IF(INDEX(INDIRECT("ALL["&amp;ARTOMORO[#Headers]&amp;"]"),rowPointer2)="","",INDEX(INDIRECT("ALL["&amp;ARTOMORO[#Headers]&amp;"]"),rowPointer2))</f>
        <v>0.125</v>
      </c>
      <c r="T443" s="4">
        <f ca="1">IF(INDEX(INDIRECT("ALL["&amp;ARTOMORO[#Headers]&amp;"]"),rowPointer2)="","",INDEX(INDIRECT("ALL["&amp;ARTOMORO[#Headers]&amp;"]"),rowPointer2))</f>
        <v>0.05</v>
      </c>
      <c r="U443" s="3" t="str">
        <f ca="1">IF(INDEX(INDIRECT("ALL["&amp;ARTOMORO[#Headers]&amp;"]"),rowPointer2)="","",INDEX(INDIRECT("ALL["&amp;ARTOMORO[#Headers]&amp;"]"),rowPointer2))</f>
        <v/>
      </c>
      <c r="V443" s="6" t="str">
        <f ca="1">IF(INDEX(INDIRECT("ALL["&amp;ARTOMORO[#Headers]&amp;"]"),rowPointer2)="","",INDEX(INDIRECT("ALL["&amp;ARTOMORO[#Headers]&amp;"]"),rowPointer2))</f>
        <v/>
      </c>
    </row>
    <row r="444" spans="1:22" x14ac:dyDescent="0.25">
      <c r="A444" s="7">
        <v>800</v>
      </c>
      <c r="C444" t="str">
        <f ca="1">INDEX(INDIRECT("ALL["&amp;ARTOMORO[#Headers]&amp;"]"),rowPointer2)</f>
        <v/>
      </c>
      <c r="D444" s="2">
        <f ca="1">INDEX(INDIRECT("ALL["&amp;ARTOMORO[#Headers]&amp;"]"),rowPointer2)</f>
        <v>44956</v>
      </c>
      <c r="E444" s="2" t="str">
        <f ca="1">IF(ARTOMORO[[#This Row],[TGL MASUK_H]]&gt;D443,ARTOMORO[[#This Row],[TGL MASUK_H]],IF(ARTOMORO[[#This Row],[ID]]=42,ARTOMORO[[#This Row],[TGL MASUK_H]],""))</f>
        <v/>
      </c>
      <c r="F444" s="6" t="str">
        <f ca="1">IF(INDEX(INDIRECT("ALL["&amp;ARTOMORO[#Headers]&amp;"]"),rowPointer2)="","",INDEX(INDIRECT("ALL["&amp;ARTOMORO[#Headers]&amp;"]"),rowPointer2))</f>
        <v/>
      </c>
      <c r="G444" s="6" t="str">
        <f ca="1">IF(INDEX(INDIRECT("ALL["&amp;ARTOMORO[#Headers]&amp;"]"),rowPointer2)="","",INDEX(INDIRECT("ALL["&amp;ARTOMORO[#Headers]&amp;"]"),rowPointer2))</f>
        <v/>
      </c>
      <c r="H444" s="6" t="str">
        <f ca="1">IF(INDEX(INDIRECT("ALL["&amp;ARTOMORO[#Headers]&amp;"]"),rowPointer2)="","",INDEX(INDIRECT("ALL["&amp;ARTOMORO[#Headers]&amp;"]"),rowPointer2))</f>
        <v/>
      </c>
      <c r="I444" s="6" t="str">
        <f ca="1">IF(INDEX(INDIRECT("ALL["&amp;ARTOMORO[#Headers]&amp;"]"),rowPointer2)="","",INDEX(INDIRECT("ALL["&amp;ARTOMORO[#Headers]&amp;"]"),rowPointer2))</f>
        <v/>
      </c>
      <c r="J444" s="2" t="str">
        <f ca="1">IF(INDEX(INDIRECT("ALL["&amp;ARTOMORO[#Headers]&amp;"]"),rowPointer2)="","",INDEX(INDIRECT("ALL["&amp;ARTOMORO[#Headers]&amp;"]"),rowPointer2))</f>
        <v/>
      </c>
      <c r="K444" s="6" t="str">
        <f ca="1">IF(INDEX(INDIRECT("ALL["&amp;ARTOMORO[#Headers]&amp;"]"),rowPointer2)="","",INDEX(INDIRECT("ALL["&amp;ARTOMORO[#Headers]&amp;"]"),rowPointer2))</f>
        <v/>
      </c>
      <c r="L444" s="6" t="str">
        <f ca="1">IF(INDEX(INDIRECT("ALL["&amp;ARTOMORO[#Headers]&amp;"]"),rowPointer2)="","",INDEX(INDIRECT("ALL["&amp;ARTOMORO[#Headers]&amp;"]"),rowPointer2))</f>
        <v>MATH SET MS-402 JK</v>
      </c>
      <c r="M444" s="6">
        <f ca="1">IF(INDEX(INDIRECT("ALL["&amp;ARTOMORO[#Headers]&amp;"]"),rowPointer2)="","",INDEX(INDIRECT("ALL["&amp;ARTOMORO[#Headers]&amp;"]"),rowPointer2))</f>
        <v>1</v>
      </c>
      <c r="N444" s="6">
        <f ca="1">IF(INDEX(INDIRECT("ALL["&amp;ARTOMORO[#Headers]&amp;"]"),rowPointer2)="","",INDEX(INDIRECT("ALL["&amp;ARTOMORO[#Headers]&amp;"]"),rowPointer2))</f>
        <v>288</v>
      </c>
      <c r="O444" s="6" t="str">
        <f ca="1">IF(INDEX(INDIRECT("ALL["&amp;ARTOMORO[#Headers]&amp;"]"),rowPointer2)="","",INDEX(INDIRECT("ALL["&amp;ARTOMORO[#Headers]&amp;"]"),rowPointer2))</f>
        <v>SET</v>
      </c>
      <c r="P444" s="3">
        <f ca="1">IF(INDEX(INDIRECT("ALL["&amp;ARTOMORO[#Headers]&amp;"]"),rowPointer2)="","",INDEX(INDIRECT("ALL["&amp;ARTOMORO[#Headers]&amp;"]"),rowPointer2))</f>
        <v>12000</v>
      </c>
      <c r="Q444" s="3" t="str">
        <f ca="1">IF(INDEX(INDIRECT("ALL["&amp;ARTOMORO[#Headers]&amp;"]"),rowPointer2)="","",INDEX(INDIRECT("ALL["&amp;ARTOMORO[#Headers]&amp;"]"),rowPointer2))</f>
        <v/>
      </c>
      <c r="R444" s="6" t="str">
        <f ca="1">IF(INDEX(INDIRECT("ALL["&amp;ARTOMORO[#Headers]&amp;"]"),rowPointer2)="","",INDEX(INDIRECT("ALL["&amp;ARTOMORO[#Headers]&amp;"]"),rowPointer2))</f>
        <v>12 BOX X 24 SET</v>
      </c>
      <c r="S444" s="4">
        <f ca="1">IF(INDEX(INDIRECT("ALL["&amp;ARTOMORO[#Headers]&amp;"]"),rowPointer2)="","",INDEX(INDIRECT("ALL["&amp;ARTOMORO[#Headers]&amp;"]"),rowPointer2))</f>
        <v>0.125</v>
      </c>
      <c r="T444" s="4">
        <f ca="1">IF(INDEX(INDIRECT("ALL["&amp;ARTOMORO[#Headers]&amp;"]"),rowPointer2)="","",INDEX(INDIRECT("ALL["&amp;ARTOMORO[#Headers]&amp;"]"),rowPointer2))</f>
        <v>0.05</v>
      </c>
      <c r="U444" s="3" t="str">
        <f ca="1">IF(INDEX(INDIRECT("ALL["&amp;ARTOMORO[#Headers]&amp;"]"),rowPointer2)="","",INDEX(INDIRECT("ALL["&amp;ARTOMORO[#Headers]&amp;"]"),rowPointer2))</f>
        <v/>
      </c>
      <c r="V444" s="6" t="str">
        <f ca="1">IF(INDEX(INDIRECT("ALL["&amp;ARTOMORO[#Headers]&amp;"]"),rowPointer2)="","",INDEX(INDIRECT("ALL["&amp;ARTOMORO[#Headers]&amp;"]"),rowPointer2))</f>
        <v/>
      </c>
    </row>
    <row r="445" spans="1:22" x14ac:dyDescent="0.25">
      <c r="A445" s="7">
        <v>801</v>
      </c>
      <c r="C445" t="str">
        <f ca="1">INDEX(INDIRECT("ALL["&amp;ARTOMORO[#Headers]&amp;"]"),rowPointer2)</f>
        <v/>
      </c>
      <c r="D445" s="2">
        <f ca="1">INDEX(INDIRECT("ALL["&amp;ARTOMORO[#Headers]&amp;"]"),rowPointer2)</f>
        <v>44956</v>
      </c>
      <c r="E445" s="2" t="str">
        <f ca="1">IF(ARTOMORO[[#This Row],[TGL MASUK_H]]&gt;D444,ARTOMORO[[#This Row],[TGL MASUK_H]],IF(ARTOMORO[[#This Row],[ID]]=42,ARTOMORO[[#This Row],[TGL MASUK_H]],""))</f>
        <v/>
      </c>
      <c r="F445" s="6" t="str">
        <f ca="1">IF(INDEX(INDIRECT("ALL["&amp;ARTOMORO[#Headers]&amp;"]"),rowPointer2)="","",INDEX(INDIRECT("ALL["&amp;ARTOMORO[#Headers]&amp;"]"),rowPointer2))</f>
        <v/>
      </c>
      <c r="G445" s="6" t="str">
        <f ca="1">IF(INDEX(INDIRECT("ALL["&amp;ARTOMORO[#Headers]&amp;"]"),rowPointer2)="","",INDEX(INDIRECT("ALL["&amp;ARTOMORO[#Headers]&amp;"]"),rowPointer2))</f>
        <v/>
      </c>
      <c r="H445" s="6" t="str">
        <f ca="1">IF(INDEX(INDIRECT("ALL["&amp;ARTOMORO[#Headers]&amp;"]"),rowPointer2)="","",INDEX(INDIRECT("ALL["&amp;ARTOMORO[#Headers]&amp;"]"),rowPointer2))</f>
        <v/>
      </c>
      <c r="I445" s="6" t="str">
        <f ca="1">IF(INDEX(INDIRECT("ALL["&amp;ARTOMORO[#Headers]&amp;"]"),rowPointer2)="","",INDEX(INDIRECT("ALL["&amp;ARTOMORO[#Headers]&amp;"]"),rowPointer2))</f>
        <v/>
      </c>
      <c r="J445" s="2" t="str">
        <f ca="1">IF(INDEX(INDIRECT("ALL["&amp;ARTOMORO[#Headers]&amp;"]"),rowPointer2)="","",INDEX(INDIRECT("ALL["&amp;ARTOMORO[#Headers]&amp;"]"),rowPointer2))</f>
        <v/>
      </c>
      <c r="K445" s="6" t="str">
        <f ca="1">IF(INDEX(INDIRECT("ALL["&amp;ARTOMORO[#Headers]&amp;"]"),rowPointer2)="","",INDEX(INDIRECT("ALL["&amp;ARTOMORO[#Headers]&amp;"]"),rowPointer2))</f>
        <v/>
      </c>
      <c r="L445" s="6" t="str">
        <f ca="1">IF(INDEX(INDIRECT("ALL["&amp;ARTOMORO[#Headers]&amp;"]"),rowPointer2)="","",INDEX(INDIRECT("ALL["&amp;ARTOMORO[#Headers]&amp;"]"),rowPointer2))</f>
        <v>TAPE CUTTER TD-102 JK</v>
      </c>
      <c r="M445" s="6">
        <f ca="1">IF(INDEX(INDIRECT("ALL["&amp;ARTOMORO[#Headers]&amp;"]"),rowPointer2)="","",INDEX(INDIRECT("ALL["&amp;ARTOMORO[#Headers]&amp;"]"),rowPointer2))</f>
        <v>2</v>
      </c>
      <c r="N445" s="6">
        <f ca="1">IF(INDEX(INDIRECT("ALL["&amp;ARTOMORO[#Headers]&amp;"]"),rowPointer2)="","",INDEX(INDIRECT("ALL["&amp;ARTOMORO[#Headers]&amp;"]"),rowPointer2))</f>
        <v>48</v>
      </c>
      <c r="O445" s="6" t="str">
        <f ca="1">IF(INDEX(INDIRECT("ALL["&amp;ARTOMORO[#Headers]&amp;"]"),rowPointer2)="","",INDEX(INDIRECT("ALL["&amp;ARTOMORO[#Headers]&amp;"]"),rowPointer2))</f>
        <v>PCS</v>
      </c>
      <c r="P445" s="3">
        <f ca="1">IF(INDEX(INDIRECT("ALL["&amp;ARTOMORO[#Headers]&amp;"]"),rowPointer2)="","",INDEX(INDIRECT("ALL["&amp;ARTOMORO[#Headers]&amp;"]"),rowPointer2))</f>
        <v>11100</v>
      </c>
      <c r="Q445" s="3" t="str">
        <f ca="1">IF(INDEX(INDIRECT("ALL["&amp;ARTOMORO[#Headers]&amp;"]"),rowPointer2)="","",INDEX(INDIRECT("ALL["&amp;ARTOMORO[#Headers]&amp;"]"),rowPointer2))</f>
        <v/>
      </c>
      <c r="R445" s="6" t="str">
        <f ca="1">IF(INDEX(INDIRECT("ALL["&amp;ARTOMORO[#Headers]&amp;"]"),rowPointer2)="","",INDEX(INDIRECT("ALL["&amp;ARTOMORO[#Headers]&amp;"]"),rowPointer2))</f>
        <v>24 PCS</v>
      </c>
      <c r="S445" s="4">
        <f ca="1">IF(INDEX(INDIRECT("ALL["&amp;ARTOMORO[#Headers]&amp;"]"),rowPointer2)="","",INDEX(INDIRECT("ALL["&amp;ARTOMORO[#Headers]&amp;"]"),rowPointer2))</f>
        <v>0.125</v>
      </c>
      <c r="T445" s="4">
        <f ca="1">IF(INDEX(INDIRECT("ALL["&amp;ARTOMORO[#Headers]&amp;"]"),rowPointer2)="","",INDEX(INDIRECT("ALL["&amp;ARTOMORO[#Headers]&amp;"]"),rowPointer2))</f>
        <v>0.05</v>
      </c>
      <c r="U445" s="3" t="str">
        <f ca="1">IF(INDEX(INDIRECT("ALL["&amp;ARTOMORO[#Headers]&amp;"]"),rowPointer2)="","",INDEX(INDIRECT("ALL["&amp;ARTOMORO[#Headers]&amp;"]"),rowPointer2))</f>
        <v/>
      </c>
      <c r="V445" s="6" t="str">
        <f ca="1">IF(INDEX(INDIRECT("ALL["&amp;ARTOMORO[#Headers]&amp;"]"),rowPointer2)="","",INDEX(INDIRECT("ALL["&amp;ARTOMORO[#Headers]&amp;"]"),rowPointer2))</f>
        <v/>
      </c>
    </row>
    <row r="446" spans="1:22" x14ac:dyDescent="0.25">
      <c r="A446" s="7">
        <v>802</v>
      </c>
      <c r="C446" t="str">
        <f ca="1">INDEX(INDIRECT("ALL["&amp;ARTOMORO[#Headers]&amp;"]"),rowPointer2)</f>
        <v/>
      </c>
      <c r="D446" s="2">
        <f ca="1">INDEX(INDIRECT("ALL["&amp;ARTOMORO[#Headers]&amp;"]"),rowPointer2)</f>
        <v>44956</v>
      </c>
      <c r="E446" s="2" t="str">
        <f ca="1">IF(ARTOMORO[[#This Row],[TGL MASUK_H]]&gt;D445,ARTOMORO[[#This Row],[TGL MASUK_H]],IF(ARTOMORO[[#This Row],[ID]]=42,ARTOMORO[[#This Row],[TGL MASUK_H]],""))</f>
        <v/>
      </c>
      <c r="F446" s="6" t="str">
        <f ca="1">IF(INDEX(INDIRECT("ALL["&amp;ARTOMORO[#Headers]&amp;"]"),rowPointer2)="","",INDEX(INDIRECT("ALL["&amp;ARTOMORO[#Headers]&amp;"]"),rowPointer2))</f>
        <v/>
      </c>
      <c r="G446" s="6" t="str">
        <f ca="1">IF(INDEX(INDIRECT("ALL["&amp;ARTOMORO[#Headers]&amp;"]"),rowPointer2)="","",INDEX(INDIRECT("ALL["&amp;ARTOMORO[#Headers]&amp;"]"),rowPointer2))</f>
        <v/>
      </c>
      <c r="H446" s="6" t="str">
        <f ca="1">IF(INDEX(INDIRECT("ALL["&amp;ARTOMORO[#Headers]&amp;"]"),rowPointer2)="","",INDEX(INDIRECT("ALL["&amp;ARTOMORO[#Headers]&amp;"]"),rowPointer2))</f>
        <v/>
      </c>
      <c r="I446" s="6" t="str">
        <f ca="1">IF(INDEX(INDIRECT("ALL["&amp;ARTOMORO[#Headers]&amp;"]"),rowPointer2)="","",INDEX(INDIRECT("ALL["&amp;ARTOMORO[#Headers]&amp;"]"),rowPointer2))</f>
        <v/>
      </c>
      <c r="J446" s="2" t="str">
        <f ca="1">IF(INDEX(INDIRECT("ALL["&amp;ARTOMORO[#Headers]&amp;"]"),rowPointer2)="","",INDEX(INDIRECT("ALL["&amp;ARTOMORO[#Headers]&amp;"]"),rowPointer2))</f>
        <v/>
      </c>
      <c r="K446" s="6" t="str">
        <f ca="1">IF(INDEX(INDIRECT("ALL["&amp;ARTOMORO[#Headers]&amp;"]"),rowPointer2)="","",INDEX(INDIRECT("ALL["&amp;ARTOMORO[#Headers]&amp;"]"),rowPointer2))</f>
        <v/>
      </c>
      <c r="L446" s="6" t="str">
        <f ca="1">IF(INDEX(INDIRECT("ALL["&amp;ARTOMORO[#Headers]&amp;"]"),rowPointer2)="","",INDEX(INDIRECT("ALL["&amp;ARTOMORO[#Headers]&amp;"]"),rowPointer2))</f>
        <v>CRAYON PUTAR TWCR-12S JK</v>
      </c>
      <c r="M446" s="6">
        <f ca="1">IF(INDEX(INDIRECT("ALL["&amp;ARTOMORO[#Headers]&amp;"]"),rowPointer2)="","",INDEX(INDIRECT("ALL["&amp;ARTOMORO[#Headers]&amp;"]"),rowPointer2))</f>
        <v>1</v>
      </c>
      <c r="N446" s="6">
        <f ca="1">IF(INDEX(INDIRECT("ALL["&amp;ARTOMORO[#Headers]&amp;"]"),rowPointer2)="","",INDEX(INDIRECT("ALL["&amp;ARTOMORO[#Headers]&amp;"]"),rowPointer2))</f>
        <v>144</v>
      </c>
      <c r="O446" s="6" t="str">
        <f ca="1">IF(INDEX(INDIRECT("ALL["&amp;ARTOMORO[#Headers]&amp;"]"),rowPointer2)="","",INDEX(INDIRECT("ALL["&amp;ARTOMORO[#Headers]&amp;"]"),rowPointer2))</f>
        <v>SET</v>
      </c>
      <c r="P446" s="3">
        <f ca="1">IF(INDEX(INDIRECT("ALL["&amp;ARTOMORO[#Headers]&amp;"]"),rowPointer2)="","",INDEX(INDIRECT("ALL["&amp;ARTOMORO[#Headers]&amp;"]"),rowPointer2))</f>
        <v>23900</v>
      </c>
      <c r="Q446" s="3" t="str">
        <f ca="1">IF(INDEX(INDIRECT("ALL["&amp;ARTOMORO[#Headers]&amp;"]"),rowPointer2)="","",INDEX(INDIRECT("ALL["&amp;ARTOMORO[#Headers]&amp;"]"),rowPointer2))</f>
        <v/>
      </c>
      <c r="R446" s="6" t="str">
        <f ca="1">IF(INDEX(INDIRECT("ALL["&amp;ARTOMORO[#Headers]&amp;"]"),rowPointer2)="","",INDEX(INDIRECT("ALL["&amp;ARTOMORO[#Headers]&amp;"]"),rowPointer2))</f>
        <v>12 BOX X 12 SET</v>
      </c>
      <c r="S446" s="4">
        <f ca="1">IF(INDEX(INDIRECT("ALL["&amp;ARTOMORO[#Headers]&amp;"]"),rowPointer2)="","",INDEX(INDIRECT("ALL["&amp;ARTOMORO[#Headers]&amp;"]"),rowPointer2))</f>
        <v>0.125</v>
      </c>
      <c r="T446" s="4">
        <f ca="1">IF(INDEX(INDIRECT("ALL["&amp;ARTOMORO[#Headers]&amp;"]"),rowPointer2)="","",INDEX(INDIRECT("ALL["&amp;ARTOMORO[#Headers]&amp;"]"),rowPointer2))</f>
        <v>0.05</v>
      </c>
      <c r="U446" s="3" t="str">
        <f ca="1">IF(INDEX(INDIRECT("ALL["&amp;ARTOMORO[#Headers]&amp;"]"),rowPointer2)="","",INDEX(INDIRECT("ALL["&amp;ARTOMORO[#Headers]&amp;"]"),rowPointer2))</f>
        <v/>
      </c>
      <c r="V446" s="6" t="str">
        <f ca="1">IF(INDEX(INDIRECT("ALL["&amp;ARTOMORO[#Headers]&amp;"]"),rowPointer2)="","",INDEX(INDIRECT("ALL["&amp;ARTOMORO[#Headers]&amp;"]"),rowPointer2))</f>
        <v/>
      </c>
    </row>
    <row r="447" spans="1:22" x14ac:dyDescent="0.25">
      <c r="A447" s="7">
        <v>803</v>
      </c>
      <c r="C447" t="str">
        <f ca="1">INDEX(INDIRECT("ALL["&amp;ARTOMORO[#Headers]&amp;"]"),rowPointer2)</f>
        <v/>
      </c>
      <c r="D447" s="2">
        <f ca="1">INDEX(INDIRECT("ALL["&amp;ARTOMORO[#Headers]&amp;"]"),rowPointer2)</f>
        <v>44956</v>
      </c>
      <c r="E447" s="2" t="str">
        <f ca="1">IF(ARTOMORO[[#This Row],[TGL MASUK_H]]&gt;D446,ARTOMORO[[#This Row],[TGL MASUK_H]],IF(ARTOMORO[[#This Row],[ID]]=42,ARTOMORO[[#This Row],[TGL MASUK_H]],""))</f>
        <v/>
      </c>
      <c r="F447" s="6" t="str">
        <f ca="1">IF(INDEX(INDIRECT("ALL["&amp;ARTOMORO[#Headers]&amp;"]"),rowPointer2)="","",INDEX(INDIRECT("ALL["&amp;ARTOMORO[#Headers]&amp;"]"),rowPointer2))</f>
        <v/>
      </c>
      <c r="G447" s="6" t="str">
        <f ca="1">IF(INDEX(INDIRECT("ALL["&amp;ARTOMORO[#Headers]&amp;"]"),rowPointer2)="","",INDEX(INDIRECT("ALL["&amp;ARTOMORO[#Headers]&amp;"]"),rowPointer2))</f>
        <v/>
      </c>
      <c r="H447" s="6" t="str">
        <f ca="1">IF(INDEX(INDIRECT("ALL["&amp;ARTOMORO[#Headers]&amp;"]"),rowPointer2)="","",INDEX(INDIRECT("ALL["&amp;ARTOMORO[#Headers]&amp;"]"),rowPointer2))</f>
        <v/>
      </c>
      <c r="I447" s="6" t="str">
        <f ca="1">IF(INDEX(INDIRECT("ALL["&amp;ARTOMORO[#Headers]&amp;"]"),rowPointer2)="","",INDEX(INDIRECT("ALL["&amp;ARTOMORO[#Headers]&amp;"]"),rowPointer2))</f>
        <v/>
      </c>
      <c r="J447" s="2" t="str">
        <f ca="1">IF(INDEX(INDIRECT("ALL["&amp;ARTOMORO[#Headers]&amp;"]"),rowPointer2)="","",INDEX(INDIRECT("ALL["&amp;ARTOMORO[#Headers]&amp;"]"),rowPointer2))</f>
        <v/>
      </c>
      <c r="K447" s="6" t="str">
        <f ca="1">IF(INDEX(INDIRECT("ALL["&amp;ARTOMORO[#Headers]&amp;"]"),rowPointer2)="","",INDEX(INDIRECT("ALL["&amp;ARTOMORO[#Headers]&amp;"]"),rowPointer2))</f>
        <v/>
      </c>
      <c r="L447" s="6" t="str">
        <f ca="1">IF(INDEX(INDIRECT("ALL["&amp;ARTOMORO[#Headers]&amp;"]"),rowPointer2)="","",INDEX(INDIRECT("ALL["&amp;ARTOMORO[#Headers]&amp;"]"),rowPointer2))</f>
        <v>LABEL LB-2RL(1 BARIS) JK</v>
      </c>
      <c r="M447" s="6">
        <f ca="1">IF(INDEX(INDIRECT("ALL["&amp;ARTOMORO[#Headers]&amp;"]"),rowPointer2)="","",INDEX(INDIRECT("ALL["&amp;ARTOMORO[#Headers]&amp;"]"),rowPointer2))</f>
        <v>1</v>
      </c>
      <c r="N447" s="6">
        <f ca="1">IF(INDEX(INDIRECT("ALL["&amp;ARTOMORO[#Headers]&amp;"]"),rowPointer2)="","",INDEX(INDIRECT("ALL["&amp;ARTOMORO[#Headers]&amp;"]"),rowPointer2))</f>
        <v>1000</v>
      </c>
      <c r="O447" s="6" t="str">
        <f ca="1">IF(INDEX(INDIRECT("ALL["&amp;ARTOMORO[#Headers]&amp;"]"),rowPointer2)="","",INDEX(INDIRECT("ALL["&amp;ARTOMORO[#Headers]&amp;"]"),rowPointer2))</f>
        <v>ROL</v>
      </c>
      <c r="P447" s="3">
        <f ca="1">IF(INDEX(INDIRECT("ALL["&amp;ARTOMORO[#Headers]&amp;"]"),rowPointer2)="","",INDEX(INDIRECT("ALL["&amp;ARTOMORO[#Headers]&amp;"]"),rowPointer2))</f>
        <v>2050</v>
      </c>
      <c r="Q447" s="3" t="str">
        <f ca="1">IF(INDEX(INDIRECT("ALL["&amp;ARTOMORO[#Headers]&amp;"]"),rowPointer2)="","",INDEX(INDIRECT("ALL["&amp;ARTOMORO[#Headers]&amp;"]"),rowPointer2))</f>
        <v/>
      </c>
      <c r="R447" s="6" t="str">
        <f ca="1">IF(INDEX(INDIRECT("ALL["&amp;ARTOMORO[#Headers]&amp;"]"),rowPointer2)="","",INDEX(INDIRECT("ALL["&amp;ARTOMORO[#Headers]&amp;"]"),rowPointer2))</f>
        <v>100 PAK X 10 ROL</v>
      </c>
      <c r="S447" s="4">
        <f ca="1">IF(INDEX(INDIRECT("ALL["&amp;ARTOMORO[#Headers]&amp;"]"),rowPointer2)="","",INDEX(INDIRECT("ALL["&amp;ARTOMORO[#Headers]&amp;"]"),rowPointer2))</f>
        <v>0.125</v>
      </c>
      <c r="T447" s="4">
        <f ca="1">IF(INDEX(INDIRECT("ALL["&amp;ARTOMORO[#Headers]&amp;"]"),rowPointer2)="","",INDEX(INDIRECT("ALL["&amp;ARTOMORO[#Headers]&amp;"]"),rowPointer2))</f>
        <v>0.05</v>
      </c>
      <c r="U447" s="3" t="str">
        <f ca="1">IF(INDEX(INDIRECT("ALL["&amp;ARTOMORO[#Headers]&amp;"]"),rowPointer2)="","",INDEX(INDIRECT("ALL["&amp;ARTOMORO[#Headers]&amp;"]"),rowPointer2))</f>
        <v/>
      </c>
      <c r="V447" s="6" t="str">
        <f ca="1">IF(INDEX(INDIRECT("ALL["&amp;ARTOMORO[#Headers]&amp;"]"),rowPointer2)="","",INDEX(INDIRECT("ALL["&amp;ARTOMORO[#Headers]&amp;"]"),rowPointer2))</f>
        <v/>
      </c>
    </row>
    <row r="448" spans="1:22" x14ac:dyDescent="0.25">
      <c r="A448" s="7">
        <v>804</v>
      </c>
      <c r="C448" t="str">
        <f ca="1">INDEX(INDIRECT("ALL["&amp;ARTOMORO[#Headers]&amp;"]"),rowPointer2)</f>
        <v/>
      </c>
      <c r="D448" s="2">
        <f ca="1">INDEX(INDIRECT("ALL["&amp;ARTOMORO[#Headers]&amp;"]"),rowPointer2)</f>
        <v>44956</v>
      </c>
      <c r="E448" s="2" t="str">
        <f ca="1">IF(ARTOMORO[[#This Row],[TGL MASUK_H]]&gt;D447,ARTOMORO[[#This Row],[TGL MASUK_H]],IF(ARTOMORO[[#This Row],[ID]]=42,ARTOMORO[[#This Row],[TGL MASUK_H]],""))</f>
        <v/>
      </c>
      <c r="F448" s="6" t="str">
        <f ca="1">IF(INDEX(INDIRECT("ALL["&amp;ARTOMORO[#Headers]&amp;"]"),rowPointer2)="","",INDEX(INDIRECT("ALL["&amp;ARTOMORO[#Headers]&amp;"]"),rowPointer2))</f>
        <v/>
      </c>
      <c r="G448" s="6" t="str">
        <f ca="1">IF(INDEX(INDIRECT("ALL["&amp;ARTOMORO[#Headers]&amp;"]"),rowPointer2)="","",INDEX(INDIRECT("ALL["&amp;ARTOMORO[#Headers]&amp;"]"),rowPointer2))</f>
        <v/>
      </c>
      <c r="H448" s="6" t="str">
        <f ca="1">IF(INDEX(INDIRECT("ALL["&amp;ARTOMORO[#Headers]&amp;"]"),rowPointer2)="","",INDEX(INDIRECT("ALL["&amp;ARTOMORO[#Headers]&amp;"]"),rowPointer2))</f>
        <v/>
      </c>
      <c r="I448" s="6" t="str">
        <f ca="1">IF(INDEX(INDIRECT("ALL["&amp;ARTOMORO[#Headers]&amp;"]"),rowPointer2)="","",INDEX(INDIRECT("ALL["&amp;ARTOMORO[#Headers]&amp;"]"),rowPointer2))</f>
        <v/>
      </c>
      <c r="J448" s="2" t="str">
        <f ca="1">IF(INDEX(INDIRECT("ALL["&amp;ARTOMORO[#Headers]&amp;"]"),rowPointer2)="","",INDEX(INDIRECT("ALL["&amp;ARTOMORO[#Headers]&amp;"]"),rowPointer2))</f>
        <v/>
      </c>
      <c r="K448" s="6" t="str">
        <f ca="1">IF(INDEX(INDIRECT("ALL["&amp;ARTOMORO[#Headers]&amp;"]"),rowPointer2)="","",INDEX(INDIRECT("ALL["&amp;ARTOMORO[#Headers]&amp;"]"),rowPointer2))</f>
        <v/>
      </c>
      <c r="L448" s="6" t="str">
        <f ca="1">IF(INDEX(INDIRECT("ALL["&amp;ARTOMORO[#Headers]&amp;"]"),rowPointer2)="","",INDEX(INDIRECT("ALL["&amp;ARTOMORO[#Headers]&amp;"]"),rowPointer2))</f>
        <v/>
      </c>
      <c r="M448" s="6" t="str">
        <f ca="1">IF(INDEX(INDIRECT("ALL["&amp;ARTOMORO[#Headers]&amp;"]"),rowPointer2)="","",INDEX(INDIRECT("ALL["&amp;ARTOMORO[#Headers]&amp;"]"),rowPointer2))</f>
        <v/>
      </c>
      <c r="N448" s="6" t="str">
        <f ca="1">IF(INDEX(INDIRECT("ALL["&amp;ARTOMORO[#Headers]&amp;"]"),rowPointer2)="","",INDEX(INDIRECT("ALL["&amp;ARTOMORO[#Headers]&amp;"]"),rowPointer2))</f>
        <v/>
      </c>
      <c r="O448" s="6" t="str">
        <f ca="1">IF(INDEX(INDIRECT("ALL["&amp;ARTOMORO[#Headers]&amp;"]"),rowPointer2)="","",INDEX(INDIRECT("ALL["&amp;ARTOMORO[#Headers]&amp;"]"),rowPointer2))</f>
        <v/>
      </c>
      <c r="P448" s="3" t="str">
        <f ca="1">IF(INDEX(INDIRECT("ALL["&amp;ARTOMORO[#Headers]&amp;"]"),rowPointer2)="","",INDEX(INDIRECT("ALL["&amp;ARTOMORO[#Headers]&amp;"]"),rowPointer2))</f>
        <v/>
      </c>
      <c r="Q448" s="3" t="str">
        <f ca="1">IF(INDEX(INDIRECT("ALL["&amp;ARTOMORO[#Headers]&amp;"]"),rowPointer2)="","",INDEX(INDIRECT("ALL["&amp;ARTOMORO[#Headers]&amp;"]"),rowPointer2))</f>
        <v/>
      </c>
      <c r="R448" s="6" t="str">
        <f ca="1">IF(INDEX(INDIRECT("ALL["&amp;ARTOMORO[#Headers]&amp;"]"),rowPointer2)="","",INDEX(INDIRECT("ALL["&amp;ARTOMORO[#Headers]&amp;"]"),rowPointer2))</f>
        <v/>
      </c>
      <c r="S448" s="4" t="str">
        <f ca="1">IF(INDEX(INDIRECT("ALL["&amp;ARTOMORO[#Headers]&amp;"]"),rowPointer2)="","",INDEX(INDIRECT("ALL["&amp;ARTOMORO[#Headers]&amp;"]"),rowPointer2))</f>
        <v/>
      </c>
      <c r="T448" s="4" t="str">
        <f ca="1">IF(INDEX(INDIRECT("ALL["&amp;ARTOMORO[#Headers]&amp;"]"),rowPointer2)="","",INDEX(INDIRECT("ALL["&amp;ARTOMORO[#Headers]&amp;"]"),rowPointer2))</f>
        <v/>
      </c>
      <c r="U448" s="3" t="str">
        <f ca="1">IF(INDEX(INDIRECT("ALL["&amp;ARTOMORO[#Headers]&amp;"]"),rowPointer2)="","",INDEX(INDIRECT("ALL["&amp;ARTOMORO[#Headers]&amp;"]"),rowPointer2))</f>
        <v/>
      </c>
      <c r="V448" s="6" t="str">
        <f ca="1">IF(INDEX(INDIRECT("ALL["&amp;ARTOMORO[#Headers]&amp;"]"),rowPointer2)="","",INDEX(INDIRECT("ALL["&amp;ARTOMORO[#Headers]&amp;"]"),rowPointer2))</f>
        <v/>
      </c>
    </row>
    <row r="449" spans="1:22" x14ac:dyDescent="0.25">
      <c r="A449" s="7">
        <v>805</v>
      </c>
      <c r="C449">
        <f ca="1">INDEX(INDIRECT("ALL["&amp;ARTOMORO[#Headers]&amp;"]"),rowPointer2)</f>
        <v>805</v>
      </c>
      <c r="D449" s="2">
        <f ca="1">INDEX(INDIRECT("ALL["&amp;ARTOMORO[#Headers]&amp;"]"),rowPointer2)</f>
        <v>44956</v>
      </c>
      <c r="E449" s="2" t="str">
        <f ca="1">IF(ARTOMORO[[#This Row],[TGL MASUK_H]]&gt;D448,ARTOMORO[[#This Row],[TGL MASUK_H]],IF(ARTOMORO[[#This Row],[ID]]=42,ARTOMORO[[#This Row],[TGL MASUK_H]],""))</f>
        <v/>
      </c>
      <c r="F449" s="6" t="str">
        <f ca="1">IF(INDEX(INDIRECT("ALL["&amp;ARTOMORO[#Headers]&amp;"]"),rowPointer2)="","",INDEX(INDIRECT("ALL["&amp;ARTOMORO[#Headers]&amp;"]"),rowPointer2))</f>
        <v>KENKO SINAR INDONESIA</v>
      </c>
      <c r="G449" s="6" t="str">
        <f ca="1">IF(INDEX(INDIRECT("ALL["&amp;ARTOMORO[#Headers]&amp;"]"),rowPointer2)="","",INDEX(INDIRECT("ALL["&amp;ARTOMORO[#Headers]&amp;"]"),rowPointer2))</f>
        <v>ARTO MORO</v>
      </c>
      <c r="H449" s="6" t="str">
        <f ca="1">IF(INDEX(INDIRECT("ALL["&amp;ARTOMORO[#Headers]&amp;"]"),rowPointer2)="","",INDEX(INDIRECT("ALL["&amp;ARTOMORO[#Headers]&amp;"]"),rowPointer2))</f>
        <v>23011870</v>
      </c>
      <c r="I449" s="6" t="str">
        <f ca="1">IF(INDEX(INDIRECT("ALL["&amp;ARTOMORO[#Headers]&amp;"]"),rowPointer2)="","",INDEX(INDIRECT("ALL["&amp;ARTOMORO[#Headers]&amp;"]"),rowPointer2))</f>
        <v/>
      </c>
      <c r="J449" s="2">
        <f ca="1">IF(INDEX(INDIRECT("ALL["&amp;ARTOMORO[#Headers]&amp;"]"),rowPointer2)="","",INDEX(INDIRECT("ALL["&amp;ARTOMORO[#Headers]&amp;"]"),rowPointer2))</f>
        <v>44953</v>
      </c>
      <c r="K449" s="6" t="str">
        <f ca="1">IF(INDEX(INDIRECT("ALL["&amp;ARTOMORO[#Headers]&amp;"]"),rowPointer2)="","",INDEX(INDIRECT("ALL["&amp;ARTOMORO[#Headers]&amp;"]"),rowPointer2))</f>
        <v/>
      </c>
      <c r="L449" s="6" t="str">
        <f ca="1">IF(INDEX(INDIRECT("ALL["&amp;ARTOMORO[#Headers]&amp;"]"),rowPointer2)="","",INDEX(INDIRECT("ALL["&amp;ARTOMORO[#Headers]&amp;"]"),rowPointer2))</f>
        <v>KENKO BINDER CLIP NO.105</v>
      </c>
      <c r="M449" s="6">
        <f ca="1">IF(INDEX(INDIRECT("ALL["&amp;ARTOMORO[#Headers]&amp;"]"),rowPointer2)="","",INDEX(INDIRECT("ALL["&amp;ARTOMORO[#Headers]&amp;"]"),rowPointer2))</f>
        <v>3</v>
      </c>
      <c r="N449" s="6" t="str">
        <f ca="1">IF(INDEX(INDIRECT("ALL["&amp;ARTOMORO[#Headers]&amp;"]"),rowPointer2)="","",INDEX(INDIRECT("ALL["&amp;ARTOMORO[#Headers]&amp;"]"),rowPointer2))</f>
        <v/>
      </c>
      <c r="O449" s="6" t="str">
        <f ca="1">IF(INDEX(INDIRECT("ALL["&amp;ARTOMORO[#Headers]&amp;"]"),rowPointer2)="","",INDEX(INDIRECT("ALL["&amp;ARTOMORO[#Headers]&amp;"]"),rowPointer2))</f>
        <v/>
      </c>
      <c r="P449" s="3" t="str">
        <f ca="1">IF(INDEX(INDIRECT("ALL["&amp;ARTOMORO[#Headers]&amp;"]"),rowPointer2)="","",INDEX(INDIRECT("ALL["&amp;ARTOMORO[#Headers]&amp;"]"),rowPointer2))</f>
        <v/>
      </c>
      <c r="Q449" s="3">
        <f ca="1">IF(INDEX(INDIRECT("ALL["&amp;ARTOMORO[#Headers]&amp;"]"),rowPointer2)="","",INDEX(INDIRECT("ALL["&amp;ARTOMORO[#Headers]&amp;"]"),rowPointer2))</f>
        <v>1440000</v>
      </c>
      <c r="R449" s="6" t="str">
        <f ca="1">IF(INDEX(INDIRECT("ALL["&amp;ARTOMORO[#Headers]&amp;"]"),rowPointer2)="","",INDEX(INDIRECT("ALL["&amp;ARTOMORO[#Headers]&amp;"]"),rowPointer2))</f>
        <v>50 GRS</v>
      </c>
      <c r="S449" s="4">
        <f ca="1">IF(INDEX(INDIRECT("ALL["&amp;ARTOMORO[#Headers]&amp;"]"),rowPointer2)="","",INDEX(INDIRECT("ALL["&amp;ARTOMORO[#Headers]&amp;"]"),rowPointer2))</f>
        <v>0.17</v>
      </c>
      <c r="T449" s="4" t="str">
        <f ca="1">IF(INDEX(INDIRECT("ALL["&amp;ARTOMORO[#Headers]&amp;"]"),rowPointer2)="","",INDEX(INDIRECT("ALL["&amp;ARTOMORO[#Headers]&amp;"]"),rowPointer2))</f>
        <v/>
      </c>
      <c r="U449" s="3" t="str">
        <f ca="1">IF(INDEX(INDIRECT("ALL["&amp;ARTOMORO[#Headers]&amp;"]"),rowPointer2)="","",INDEX(INDIRECT("ALL["&amp;ARTOMORO[#Headers]&amp;"]"),rowPointer2))</f>
        <v/>
      </c>
      <c r="V449" s="6" t="str">
        <f ca="1">IF(INDEX(INDIRECT("ALL["&amp;ARTOMORO[#Headers]&amp;"]"),rowPointer2)="","",INDEX(INDIRECT("ALL["&amp;ARTOMORO[#Headers]&amp;"]"),rowPointer2))</f>
        <v/>
      </c>
    </row>
    <row r="450" spans="1:22" x14ac:dyDescent="0.25">
      <c r="A450" s="7">
        <v>806</v>
      </c>
      <c r="C450" t="str">
        <f ca="1">INDEX(INDIRECT("ALL["&amp;ARTOMORO[#Headers]&amp;"]"),rowPointer2)</f>
        <v/>
      </c>
      <c r="D450" s="2">
        <f ca="1">INDEX(INDIRECT("ALL["&amp;ARTOMORO[#Headers]&amp;"]"),rowPointer2)</f>
        <v>44956</v>
      </c>
      <c r="E450" s="2" t="str">
        <f ca="1">IF(ARTOMORO[[#This Row],[TGL MASUK_H]]&gt;D449,ARTOMORO[[#This Row],[TGL MASUK_H]],IF(ARTOMORO[[#This Row],[ID]]=42,ARTOMORO[[#This Row],[TGL MASUK_H]],""))</f>
        <v/>
      </c>
      <c r="F450" s="6" t="str">
        <f ca="1">IF(INDEX(INDIRECT("ALL["&amp;ARTOMORO[#Headers]&amp;"]"),rowPointer2)="","",INDEX(INDIRECT("ALL["&amp;ARTOMORO[#Headers]&amp;"]"),rowPointer2))</f>
        <v/>
      </c>
      <c r="G450" s="6" t="str">
        <f ca="1">IF(INDEX(INDIRECT("ALL["&amp;ARTOMORO[#Headers]&amp;"]"),rowPointer2)="","",INDEX(INDIRECT("ALL["&amp;ARTOMORO[#Headers]&amp;"]"),rowPointer2))</f>
        <v/>
      </c>
      <c r="H450" s="6" t="str">
        <f ca="1">IF(INDEX(INDIRECT("ALL["&amp;ARTOMORO[#Headers]&amp;"]"),rowPointer2)="","",INDEX(INDIRECT("ALL["&amp;ARTOMORO[#Headers]&amp;"]"),rowPointer2))</f>
        <v/>
      </c>
      <c r="I450" s="6" t="str">
        <f ca="1">IF(INDEX(INDIRECT("ALL["&amp;ARTOMORO[#Headers]&amp;"]"),rowPointer2)="","",INDEX(INDIRECT("ALL["&amp;ARTOMORO[#Headers]&amp;"]"),rowPointer2))</f>
        <v/>
      </c>
      <c r="J450" s="2" t="str">
        <f ca="1">IF(INDEX(INDIRECT("ALL["&amp;ARTOMORO[#Headers]&amp;"]"),rowPointer2)="","",INDEX(INDIRECT("ALL["&amp;ARTOMORO[#Headers]&amp;"]"),rowPointer2))</f>
        <v/>
      </c>
      <c r="K450" s="6" t="str">
        <f ca="1">IF(INDEX(INDIRECT("ALL["&amp;ARTOMORO[#Headers]&amp;"]"),rowPointer2)="","",INDEX(INDIRECT("ALL["&amp;ARTOMORO[#Headers]&amp;"]"),rowPointer2))</f>
        <v/>
      </c>
      <c r="L450" s="6" t="str">
        <f ca="1">IF(INDEX(INDIRECT("ALL["&amp;ARTOMORO[#Headers]&amp;"]"),rowPointer2)="","",INDEX(INDIRECT("ALL["&amp;ARTOMORO[#Headers]&amp;"]"),rowPointer2))</f>
        <v>KENKO BINDER CLIP NO.107</v>
      </c>
      <c r="M450" s="6">
        <f ca="1">IF(INDEX(INDIRECT("ALL["&amp;ARTOMORO[#Headers]&amp;"]"),rowPointer2)="","",INDEX(INDIRECT("ALL["&amp;ARTOMORO[#Headers]&amp;"]"),rowPointer2))</f>
        <v>3</v>
      </c>
      <c r="N450" s="6" t="str">
        <f ca="1">IF(INDEX(INDIRECT("ALL["&amp;ARTOMORO[#Headers]&amp;"]"),rowPointer2)="","",INDEX(INDIRECT("ALL["&amp;ARTOMORO[#Headers]&amp;"]"),rowPointer2))</f>
        <v/>
      </c>
      <c r="O450" s="6" t="str">
        <f ca="1">IF(INDEX(INDIRECT("ALL["&amp;ARTOMORO[#Headers]&amp;"]"),rowPointer2)="","",INDEX(INDIRECT("ALL["&amp;ARTOMORO[#Headers]&amp;"]"),rowPointer2))</f>
        <v/>
      </c>
      <c r="P450" s="3" t="str">
        <f ca="1">IF(INDEX(INDIRECT("ALL["&amp;ARTOMORO[#Headers]&amp;"]"),rowPointer2)="","",INDEX(INDIRECT("ALL["&amp;ARTOMORO[#Headers]&amp;"]"),rowPointer2))</f>
        <v/>
      </c>
      <c r="Q450" s="3">
        <f ca="1">IF(INDEX(INDIRECT("ALL["&amp;ARTOMORO[#Headers]&amp;"]"),rowPointer2)="","",INDEX(INDIRECT("ALL["&amp;ARTOMORO[#Headers]&amp;"]"),rowPointer2))</f>
        <v>1590000</v>
      </c>
      <c r="R450" s="6" t="str">
        <f ca="1">IF(INDEX(INDIRECT("ALL["&amp;ARTOMORO[#Headers]&amp;"]"),rowPointer2)="","",INDEX(INDIRECT("ALL["&amp;ARTOMORO[#Headers]&amp;"]"),rowPointer2))</f>
        <v>50 GRS</v>
      </c>
      <c r="S450" s="4">
        <f ca="1">IF(INDEX(INDIRECT("ALL["&amp;ARTOMORO[#Headers]&amp;"]"),rowPointer2)="","",INDEX(INDIRECT("ALL["&amp;ARTOMORO[#Headers]&amp;"]"),rowPointer2))</f>
        <v>0.17</v>
      </c>
      <c r="T450" s="4" t="str">
        <f ca="1">IF(INDEX(INDIRECT("ALL["&amp;ARTOMORO[#Headers]&amp;"]"),rowPointer2)="","",INDEX(INDIRECT("ALL["&amp;ARTOMORO[#Headers]&amp;"]"),rowPointer2))</f>
        <v/>
      </c>
      <c r="U450" s="3" t="str">
        <f ca="1">IF(INDEX(INDIRECT("ALL["&amp;ARTOMORO[#Headers]&amp;"]"),rowPointer2)="","",INDEX(INDIRECT("ALL["&amp;ARTOMORO[#Headers]&amp;"]"),rowPointer2))</f>
        <v/>
      </c>
      <c r="V450" s="6" t="str">
        <f ca="1">IF(INDEX(INDIRECT("ALL["&amp;ARTOMORO[#Headers]&amp;"]"),rowPointer2)="","",INDEX(INDIRECT("ALL["&amp;ARTOMORO[#Headers]&amp;"]"),rowPointer2))</f>
        <v/>
      </c>
    </row>
    <row r="451" spans="1:22" x14ac:dyDescent="0.25">
      <c r="A451" s="7">
        <v>807</v>
      </c>
      <c r="C451" t="str">
        <f ca="1">INDEX(INDIRECT("ALL["&amp;ARTOMORO[#Headers]&amp;"]"),rowPointer2)</f>
        <v/>
      </c>
      <c r="D451" s="2">
        <f ca="1">INDEX(INDIRECT("ALL["&amp;ARTOMORO[#Headers]&amp;"]"),rowPointer2)</f>
        <v>44956</v>
      </c>
      <c r="E451" s="2" t="str">
        <f ca="1">IF(ARTOMORO[[#This Row],[TGL MASUK_H]]&gt;D450,ARTOMORO[[#This Row],[TGL MASUK_H]],IF(ARTOMORO[[#This Row],[ID]]=42,ARTOMORO[[#This Row],[TGL MASUK_H]],""))</f>
        <v/>
      </c>
      <c r="F451" s="6" t="str">
        <f ca="1">IF(INDEX(INDIRECT("ALL["&amp;ARTOMORO[#Headers]&amp;"]"),rowPointer2)="","",INDEX(INDIRECT("ALL["&amp;ARTOMORO[#Headers]&amp;"]"),rowPointer2))</f>
        <v/>
      </c>
      <c r="G451" s="6" t="str">
        <f ca="1">IF(INDEX(INDIRECT("ALL["&amp;ARTOMORO[#Headers]&amp;"]"),rowPointer2)="","",INDEX(INDIRECT("ALL["&amp;ARTOMORO[#Headers]&amp;"]"),rowPointer2))</f>
        <v/>
      </c>
      <c r="H451" s="6" t="str">
        <f ca="1">IF(INDEX(INDIRECT("ALL["&amp;ARTOMORO[#Headers]&amp;"]"),rowPointer2)="","",INDEX(INDIRECT("ALL["&amp;ARTOMORO[#Headers]&amp;"]"),rowPointer2))</f>
        <v/>
      </c>
      <c r="I451" s="6" t="str">
        <f ca="1">IF(INDEX(INDIRECT("ALL["&amp;ARTOMORO[#Headers]&amp;"]"),rowPointer2)="","",INDEX(INDIRECT("ALL["&amp;ARTOMORO[#Headers]&amp;"]"),rowPointer2))</f>
        <v/>
      </c>
      <c r="J451" s="2" t="str">
        <f ca="1">IF(INDEX(INDIRECT("ALL["&amp;ARTOMORO[#Headers]&amp;"]"),rowPointer2)="","",INDEX(INDIRECT("ALL["&amp;ARTOMORO[#Headers]&amp;"]"),rowPointer2))</f>
        <v/>
      </c>
      <c r="K451" s="6" t="str">
        <f ca="1">IF(INDEX(INDIRECT("ALL["&amp;ARTOMORO[#Headers]&amp;"]"),rowPointer2)="","",INDEX(INDIRECT("ALL["&amp;ARTOMORO[#Headers]&amp;"]"),rowPointer2))</f>
        <v/>
      </c>
      <c r="L451" s="6" t="str">
        <f ca="1">IF(INDEX(INDIRECT("ALL["&amp;ARTOMORO[#Headers]&amp;"]"),rowPointer2)="","",INDEX(INDIRECT("ALL["&amp;ARTOMORO[#Headers]&amp;"]"),rowPointer2))</f>
        <v>KENKO BINDER CLIP NO.111</v>
      </c>
      <c r="M451" s="6">
        <f ca="1">IF(INDEX(INDIRECT("ALL["&amp;ARTOMORO[#Headers]&amp;"]"),rowPointer2)="","",INDEX(INDIRECT("ALL["&amp;ARTOMORO[#Headers]&amp;"]"),rowPointer2))</f>
        <v>3</v>
      </c>
      <c r="N451" s="6" t="str">
        <f ca="1">IF(INDEX(INDIRECT("ALL["&amp;ARTOMORO[#Headers]&amp;"]"),rowPointer2)="","",INDEX(INDIRECT("ALL["&amp;ARTOMORO[#Headers]&amp;"]"),rowPointer2))</f>
        <v/>
      </c>
      <c r="O451" s="6" t="str">
        <f ca="1">IF(INDEX(INDIRECT("ALL["&amp;ARTOMORO[#Headers]&amp;"]"),rowPointer2)="","",INDEX(INDIRECT("ALL["&amp;ARTOMORO[#Headers]&amp;"]"),rowPointer2))</f>
        <v/>
      </c>
      <c r="P451" s="3" t="str">
        <f ca="1">IF(INDEX(INDIRECT("ALL["&amp;ARTOMORO[#Headers]&amp;"]"),rowPointer2)="","",INDEX(INDIRECT("ALL["&amp;ARTOMORO[#Headers]&amp;"]"),rowPointer2))</f>
        <v/>
      </c>
      <c r="Q451" s="3">
        <f ca="1">IF(INDEX(INDIRECT("ALL["&amp;ARTOMORO[#Headers]&amp;"]"),rowPointer2)="","",INDEX(INDIRECT("ALL["&amp;ARTOMORO[#Headers]&amp;"]"),rowPointer2))</f>
        <v>1476000</v>
      </c>
      <c r="R451" s="6" t="str">
        <f ca="1">IF(INDEX(INDIRECT("ALL["&amp;ARTOMORO[#Headers]&amp;"]"),rowPointer2)="","",INDEX(INDIRECT("ALL["&amp;ARTOMORO[#Headers]&amp;"]"),rowPointer2))</f>
        <v>30 GRS</v>
      </c>
      <c r="S451" s="4">
        <f ca="1">IF(INDEX(INDIRECT("ALL["&amp;ARTOMORO[#Headers]&amp;"]"),rowPointer2)="","",INDEX(INDIRECT("ALL["&amp;ARTOMORO[#Headers]&amp;"]"),rowPointer2))</f>
        <v>0.17</v>
      </c>
      <c r="T451" s="4" t="str">
        <f ca="1">IF(INDEX(INDIRECT("ALL["&amp;ARTOMORO[#Headers]&amp;"]"),rowPointer2)="","",INDEX(INDIRECT("ALL["&amp;ARTOMORO[#Headers]&amp;"]"),rowPointer2))</f>
        <v/>
      </c>
      <c r="U451" s="3" t="str">
        <f ca="1">IF(INDEX(INDIRECT("ALL["&amp;ARTOMORO[#Headers]&amp;"]"),rowPointer2)="","",INDEX(INDIRECT("ALL["&amp;ARTOMORO[#Headers]&amp;"]"),rowPointer2))</f>
        <v/>
      </c>
      <c r="V451" s="6" t="str">
        <f ca="1">IF(INDEX(INDIRECT("ALL["&amp;ARTOMORO[#Headers]&amp;"]"),rowPointer2)="","",INDEX(INDIRECT("ALL["&amp;ARTOMORO[#Headers]&amp;"]"),rowPointer2))</f>
        <v/>
      </c>
    </row>
    <row r="452" spans="1:22" x14ac:dyDescent="0.25">
      <c r="A452" s="7">
        <v>808</v>
      </c>
      <c r="C452" t="str">
        <f ca="1">INDEX(INDIRECT("ALL["&amp;ARTOMORO[#Headers]&amp;"]"),rowPointer2)</f>
        <v/>
      </c>
      <c r="D452" s="2">
        <f ca="1">INDEX(INDIRECT("ALL["&amp;ARTOMORO[#Headers]&amp;"]"),rowPointer2)</f>
        <v>44956</v>
      </c>
      <c r="E452" s="2" t="str">
        <f ca="1">IF(ARTOMORO[[#This Row],[TGL MASUK_H]]&gt;D451,ARTOMORO[[#This Row],[TGL MASUK_H]],IF(ARTOMORO[[#This Row],[ID]]=42,ARTOMORO[[#This Row],[TGL MASUK_H]],""))</f>
        <v/>
      </c>
      <c r="F452" s="6" t="str">
        <f ca="1">IF(INDEX(INDIRECT("ALL["&amp;ARTOMORO[#Headers]&amp;"]"),rowPointer2)="","",INDEX(INDIRECT("ALL["&amp;ARTOMORO[#Headers]&amp;"]"),rowPointer2))</f>
        <v/>
      </c>
      <c r="G452" s="6" t="str">
        <f ca="1">IF(INDEX(INDIRECT("ALL["&amp;ARTOMORO[#Headers]&amp;"]"),rowPointer2)="","",INDEX(INDIRECT("ALL["&amp;ARTOMORO[#Headers]&amp;"]"),rowPointer2))</f>
        <v/>
      </c>
      <c r="H452" s="6" t="str">
        <f ca="1">IF(INDEX(INDIRECT("ALL["&amp;ARTOMORO[#Headers]&amp;"]"),rowPointer2)="","",INDEX(INDIRECT("ALL["&amp;ARTOMORO[#Headers]&amp;"]"),rowPointer2))</f>
        <v/>
      </c>
      <c r="I452" s="6" t="str">
        <f ca="1">IF(INDEX(INDIRECT("ALL["&amp;ARTOMORO[#Headers]&amp;"]"),rowPointer2)="","",INDEX(INDIRECT("ALL["&amp;ARTOMORO[#Headers]&amp;"]"),rowPointer2))</f>
        <v/>
      </c>
      <c r="J452" s="2" t="str">
        <f ca="1">IF(INDEX(INDIRECT("ALL["&amp;ARTOMORO[#Headers]&amp;"]"),rowPointer2)="","",INDEX(INDIRECT("ALL["&amp;ARTOMORO[#Headers]&amp;"]"),rowPointer2))</f>
        <v/>
      </c>
      <c r="K452" s="6" t="str">
        <f ca="1">IF(INDEX(INDIRECT("ALL["&amp;ARTOMORO[#Headers]&amp;"]"),rowPointer2)="","",INDEX(INDIRECT("ALL["&amp;ARTOMORO[#Headers]&amp;"]"),rowPointer2))</f>
        <v/>
      </c>
      <c r="L452" s="6" t="str">
        <f ca="1">IF(INDEX(INDIRECT("ALL["&amp;ARTOMORO[#Headers]&amp;"]"),rowPointer2)="","",INDEX(INDIRECT("ALL["&amp;ARTOMORO[#Headers]&amp;"]"),rowPointer2))</f>
        <v>KENKO BINDER CLIP NO.155</v>
      </c>
      <c r="M452" s="6">
        <f ca="1">IF(INDEX(INDIRECT("ALL["&amp;ARTOMORO[#Headers]&amp;"]"),rowPointer2)="","",INDEX(INDIRECT("ALL["&amp;ARTOMORO[#Headers]&amp;"]"),rowPointer2))</f>
        <v>1</v>
      </c>
      <c r="N452" s="6" t="str">
        <f ca="1">IF(INDEX(INDIRECT("ALL["&amp;ARTOMORO[#Headers]&amp;"]"),rowPointer2)="","",INDEX(INDIRECT("ALL["&amp;ARTOMORO[#Headers]&amp;"]"),rowPointer2))</f>
        <v/>
      </c>
      <c r="O452" s="6" t="str">
        <f ca="1">IF(INDEX(INDIRECT("ALL["&amp;ARTOMORO[#Headers]&amp;"]"),rowPointer2)="","",INDEX(INDIRECT("ALL["&amp;ARTOMORO[#Headers]&amp;"]"),rowPointer2))</f>
        <v/>
      </c>
      <c r="P452" s="3" t="str">
        <f ca="1">IF(INDEX(INDIRECT("ALL["&amp;ARTOMORO[#Headers]&amp;"]"),rowPointer2)="","",INDEX(INDIRECT("ALL["&amp;ARTOMORO[#Headers]&amp;"]"),rowPointer2))</f>
        <v/>
      </c>
      <c r="Q452" s="3">
        <f ca="1">IF(INDEX(INDIRECT("ALL["&amp;ARTOMORO[#Headers]&amp;"]"),rowPointer2)="","",INDEX(INDIRECT("ALL["&amp;ARTOMORO[#Headers]&amp;"]"),rowPointer2))</f>
        <v>1380000</v>
      </c>
      <c r="R452" s="6" t="str">
        <f ca="1">IF(INDEX(INDIRECT("ALL["&amp;ARTOMORO[#Headers]&amp;"]"),rowPointer2)="","",INDEX(INDIRECT("ALL["&amp;ARTOMORO[#Headers]&amp;"]"),rowPointer2))</f>
        <v>20 GRS</v>
      </c>
      <c r="S452" s="4">
        <f ca="1">IF(INDEX(INDIRECT("ALL["&amp;ARTOMORO[#Headers]&amp;"]"),rowPointer2)="","",INDEX(INDIRECT("ALL["&amp;ARTOMORO[#Headers]&amp;"]"),rowPointer2))</f>
        <v>0.17</v>
      </c>
      <c r="T452" s="4" t="str">
        <f ca="1">IF(INDEX(INDIRECT("ALL["&amp;ARTOMORO[#Headers]&amp;"]"),rowPointer2)="","",INDEX(INDIRECT("ALL["&amp;ARTOMORO[#Headers]&amp;"]"),rowPointer2))</f>
        <v/>
      </c>
      <c r="U452" s="3" t="str">
        <f ca="1">IF(INDEX(INDIRECT("ALL["&amp;ARTOMORO[#Headers]&amp;"]"),rowPointer2)="","",INDEX(INDIRECT("ALL["&amp;ARTOMORO[#Headers]&amp;"]"),rowPointer2))</f>
        <v/>
      </c>
      <c r="V452" s="6" t="str">
        <f ca="1">IF(INDEX(INDIRECT("ALL["&amp;ARTOMORO[#Headers]&amp;"]"),rowPointer2)="","",INDEX(INDIRECT("ALL["&amp;ARTOMORO[#Headers]&amp;"]"),rowPointer2))</f>
        <v/>
      </c>
    </row>
    <row r="453" spans="1:22" x14ac:dyDescent="0.25">
      <c r="A453" s="7">
        <v>809</v>
      </c>
      <c r="C453" t="str">
        <f ca="1">INDEX(INDIRECT("ALL["&amp;ARTOMORO[#Headers]&amp;"]"),rowPointer2)</f>
        <v/>
      </c>
      <c r="D453" s="2">
        <f ca="1">INDEX(INDIRECT("ALL["&amp;ARTOMORO[#Headers]&amp;"]"),rowPointer2)</f>
        <v>44956</v>
      </c>
      <c r="E453" s="2" t="str">
        <f ca="1">IF(ARTOMORO[[#This Row],[TGL MASUK_H]]&gt;D452,ARTOMORO[[#This Row],[TGL MASUK_H]],IF(ARTOMORO[[#This Row],[ID]]=42,ARTOMORO[[#This Row],[TGL MASUK_H]],""))</f>
        <v/>
      </c>
      <c r="F453" s="6" t="str">
        <f ca="1">IF(INDEX(INDIRECT("ALL["&amp;ARTOMORO[#Headers]&amp;"]"),rowPointer2)="","",INDEX(INDIRECT("ALL["&amp;ARTOMORO[#Headers]&amp;"]"),rowPointer2))</f>
        <v/>
      </c>
      <c r="G453" s="6" t="str">
        <f ca="1">IF(INDEX(INDIRECT("ALL["&amp;ARTOMORO[#Headers]&amp;"]"),rowPointer2)="","",INDEX(INDIRECT("ALL["&amp;ARTOMORO[#Headers]&amp;"]"),rowPointer2))</f>
        <v/>
      </c>
      <c r="H453" s="6" t="str">
        <f ca="1">IF(INDEX(INDIRECT("ALL["&amp;ARTOMORO[#Headers]&amp;"]"),rowPointer2)="","",INDEX(INDIRECT("ALL["&amp;ARTOMORO[#Headers]&amp;"]"),rowPointer2))</f>
        <v/>
      </c>
      <c r="I453" s="6" t="str">
        <f ca="1">IF(INDEX(INDIRECT("ALL["&amp;ARTOMORO[#Headers]&amp;"]"),rowPointer2)="","",INDEX(INDIRECT("ALL["&amp;ARTOMORO[#Headers]&amp;"]"),rowPointer2))</f>
        <v/>
      </c>
      <c r="J453" s="2" t="str">
        <f ca="1">IF(INDEX(INDIRECT("ALL["&amp;ARTOMORO[#Headers]&amp;"]"),rowPointer2)="","",INDEX(INDIRECT("ALL["&amp;ARTOMORO[#Headers]&amp;"]"),rowPointer2))</f>
        <v/>
      </c>
      <c r="K453" s="6" t="str">
        <f ca="1">IF(INDEX(INDIRECT("ALL["&amp;ARTOMORO[#Headers]&amp;"]"),rowPointer2)="","",INDEX(INDIRECT("ALL["&amp;ARTOMORO[#Headers]&amp;"]"),rowPointer2))</f>
        <v/>
      </c>
      <c r="L453" s="6" t="str">
        <f ca="1">IF(INDEX(INDIRECT("ALL["&amp;ARTOMORO[#Headers]&amp;"]"),rowPointer2)="","",INDEX(INDIRECT("ALL["&amp;ARTOMORO[#Headers]&amp;"]"),rowPointer2))</f>
        <v>KENKO BINDER CLIP NO.200</v>
      </c>
      <c r="M453" s="6">
        <f ca="1">IF(INDEX(INDIRECT("ALL["&amp;ARTOMORO[#Headers]&amp;"]"),rowPointer2)="","",INDEX(INDIRECT("ALL["&amp;ARTOMORO[#Headers]&amp;"]"),rowPointer2))</f>
        <v>4</v>
      </c>
      <c r="N453" s="6" t="str">
        <f ca="1">IF(INDEX(INDIRECT("ALL["&amp;ARTOMORO[#Headers]&amp;"]"),rowPointer2)="","",INDEX(INDIRECT("ALL["&amp;ARTOMORO[#Headers]&amp;"]"),rowPointer2))</f>
        <v/>
      </c>
      <c r="O453" s="6" t="str">
        <f ca="1">IF(INDEX(INDIRECT("ALL["&amp;ARTOMORO[#Headers]&amp;"]"),rowPointer2)="","",INDEX(INDIRECT("ALL["&amp;ARTOMORO[#Headers]&amp;"]"),rowPointer2))</f>
        <v/>
      </c>
      <c r="P453" s="3" t="str">
        <f ca="1">IF(INDEX(INDIRECT("ALL["&amp;ARTOMORO[#Headers]&amp;"]"),rowPointer2)="","",INDEX(INDIRECT("ALL["&amp;ARTOMORO[#Headers]&amp;"]"),rowPointer2))</f>
        <v/>
      </c>
      <c r="Q453" s="3">
        <f ca="1">IF(INDEX(INDIRECT("ALL["&amp;ARTOMORO[#Headers]&amp;"]"),rowPointer2)="","",INDEX(INDIRECT("ALL["&amp;ARTOMORO[#Headers]&amp;"]"),rowPointer2))</f>
        <v>1200000</v>
      </c>
      <c r="R453" s="6" t="str">
        <f ca="1">IF(INDEX(INDIRECT("ALL["&amp;ARTOMORO[#Headers]&amp;"]"),rowPointer2)="","",INDEX(INDIRECT("ALL["&amp;ARTOMORO[#Headers]&amp;"]"),rowPointer2))</f>
        <v>10 GRS</v>
      </c>
      <c r="S453" s="4">
        <f ca="1">IF(INDEX(INDIRECT("ALL["&amp;ARTOMORO[#Headers]&amp;"]"),rowPointer2)="","",INDEX(INDIRECT("ALL["&amp;ARTOMORO[#Headers]&amp;"]"),rowPointer2))</f>
        <v>0.17</v>
      </c>
      <c r="T453" s="4" t="str">
        <f ca="1">IF(INDEX(INDIRECT("ALL["&amp;ARTOMORO[#Headers]&amp;"]"),rowPointer2)="","",INDEX(INDIRECT("ALL["&amp;ARTOMORO[#Headers]&amp;"]"),rowPointer2))</f>
        <v/>
      </c>
      <c r="U453" s="3" t="str">
        <f ca="1">IF(INDEX(INDIRECT("ALL["&amp;ARTOMORO[#Headers]&amp;"]"),rowPointer2)="","",INDEX(INDIRECT("ALL["&amp;ARTOMORO[#Headers]&amp;"]"),rowPointer2))</f>
        <v/>
      </c>
      <c r="V453" s="6" t="str">
        <f ca="1">IF(INDEX(INDIRECT("ALL["&amp;ARTOMORO[#Headers]&amp;"]"),rowPointer2)="","",INDEX(INDIRECT("ALL["&amp;ARTOMORO[#Headers]&amp;"]"),rowPointer2))</f>
        <v/>
      </c>
    </row>
    <row r="454" spans="1:22" x14ac:dyDescent="0.25">
      <c r="A454" s="7">
        <v>810</v>
      </c>
      <c r="C454" t="str">
        <f ca="1">INDEX(INDIRECT("ALL["&amp;ARTOMORO[#Headers]&amp;"]"),rowPointer2)</f>
        <v/>
      </c>
      <c r="D454" s="2">
        <f ca="1">INDEX(INDIRECT("ALL["&amp;ARTOMORO[#Headers]&amp;"]"),rowPointer2)</f>
        <v>44956</v>
      </c>
      <c r="E454" s="2" t="str">
        <f ca="1">IF(ARTOMORO[[#This Row],[TGL MASUK_H]]&gt;D453,ARTOMORO[[#This Row],[TGL MASUK_H]],IF(ARTOMORO[[#This Row],[ID]]=42,ARTOMORO[[#This Row],[TGL MASUK_H]],""))</f>
        <v/>
      </c>
      <c r="F454" s="6" t="str">
        <f ca="1">IF(INDEX(INDIRECT("ALL["&amp;ARTOMORO[#Headers]&amp;"]"),rowPointer2)="","",INDEX(INDIRECT("ALL["&amp;ARTOMORO[#Headers]&amp;"]"),rowPointer2))</f>
        <v/>
      </c>
      <c r="G454" s="6" t="str">
        <f ca="1">IF(INDEX(INDIRECT("ALL["&amp;ARTOMORO[#Headers]&amp;"]"),rowPointer2)="","",INDEX(INDIRECT("ALL["&amp;ARTOMORO[#Headers]&amp;"]"),rowPointer2))</f>
        <v/>
      </c>
      <c r="H454" s="6" t="str">
        <f ca="1">IF(INDEX(INDIRECT("ALL["&amp;ARTOMORO[#Headers]&amp;"]"),rowPointer2)="","",INDEX(INDIRECT("ALL["&amp;ARTOMORO[#Headers]&amp;"]"),rowPointer2))</f>
        <v/>
      </c>
      <c r="I454" s="6" t="str">
        <f ca="1">IF(INDEX(INDIRECT("ALL["&amp;ARTOMORO[#Headers]&amp;"]"),rowPointer2)="","",INDEX(INDIRECT("ALL["&amp;ARTOMORO[#Headers]&amp;"]"),rowPointer2))</f>
        <v/>
      </c>
      <c r="J454" s="2" t="str">
        <f ca="1">IF(INDEX(INDIRECT("ALL["&amp;ARTOMORO[#Headers]&amp;"]"),rowPointer2)="","",INDEX(INDIRECT("ALL["&amp;ARTOMORO[#Headers]&amp;"]"),rowPointer2))</f>
        <v/>
      </c>
      <c r="K454" s="6" t="str">
        <f ca="1">IF(INDEX(INDIRECT("ALL["&amp;ARTOMORO[#Headers]&amp;"]"),rowPointer2)="","",INDEX(INDIRECT("ALL["&amp;ARTOMORO[#Headers]&amp;"]"),rowPointer2))</f>
        <v/>
      </c>
      <c r="L454" s="6" t="str">
        <f ca="1">IF(INDEX(INDIRECT("ALL["&amp;ARTOMORO[#Headers]&amp;"]"),rowPointer2)="","",INDEX(INDIRECT("ALL["&amp;ARTOMORO[#Headers]&amp;"]"),rowPointer2))</f>
        <v>KENKO BINDER CLIP NO.260</v>
      </c>
      <c r="M454" s="6">
        <f ca="1">IF(INDEX(INDIRECT("ALL["&amp;ARTOMORO[#Headers]&amp;"]"),rowPointer2)="","",INDEX(INDIRECT("ALL["&amp;ARTOMORO[#Headers]&amp;"]"),rowPointer2))</f>
        <v>2</v>
      </c>
      <c r="N454" s="6" t="str">
        <f ca="1">IF(INDEX(INDIRECT("ALL["&amp;ARTOMORO[#Headers]&amp;"]"),rowPointer2)="","",INDEX(INDIRECT("ALL["&amp;ARTOMORO[#Headers]&amp;"]"),rowPointer2))</f>
        <v/>
      </c>
      <c r="O454" s="6" t="str">
        <f ca="1">IF(INDEX(INDIRECT("ALL["&amp;ARTOMORO[#Headers]&amp;"]"),rowPointer2)="","",INDEX(INDIRECT("ALL["&amp;ARTOMORO[#Headers]&amp;"]"),rowPointer2))</f>
        <v/>
      </c>
      <c r="P454" s="3" t="str">
        <f ca="1">IF(INDEX(INDIRECT("ALL["&amp;ARTOMORO[#Headers]&amp;"]"),rowPointer2)="","",INDEX(INDIRECT("ALL["&amp;ARTOMORO[#Headers]&amp;"]"),rowPointer2))</f>
        <v/>
      </c>
      <c r="Q454" s="3">
        <f ca="1">IF(INDEX(INDIRECT("ALL["&amp;ARTOMORO[#Headers]&amp;"]"),rowPointer2)="","",INDEX(INDIRECT("ALL["&amp;ARTOMORO[#Headers]&amp;"]"),rowPointer2))</f>
        <v>900000</v>
      </c>
      <c r="R454" s="6" t="str">
        <f ca="1">IF(INDEX(INDIRECT("ALL["&amp;ARTOMORO[#Headers]&amp;"]"),rowPointer2)="","",INDEX(INDIRECT("ALL["&amp;ARTOMORO[#Headers]&amp;"]"),rowPointer2))</f>
        <v xml:space="preserve">5 GRS </v>
      </c>
      <c r="S454" s="4">
        <f ca="1">IF(INDEX(INDIRECT("ALL["&amp;ARTOMORO[#Headers]&amp;"]"),rowPointer2)="","",INDEX(INDIRECT("ALL["&amp;ARTOMORO[#Headers]&amp;"]"),rowPointer2))</f>
        <v>0.17</v>
      </c>
      <c r="T454" s="4" t="str">
        <f ca="1">IF(INDEX(INDIRECT("ALL["&amp;ARTOMORO[#Headers]&amp;"]"),rowPointer2)="","",INDEX(INDIRECT("ALL["&amp;ARTOMORO[#Headers]&amp;"]"),rowPointer2))</f>
        <v/>
      </c>
      <c r="U454" s="3" t="str">
        <f ca="1">IF(INDEX(INDIRECT("ALL["&amp;ARTOMORO[#Headers]&amp;"]"),rowPointer2)="","",INDEX(INDIRECT("ALL["&amp;ARTOMORO[#Headers]&amp;"]"),rowPointer2))</f>
        <v/>
      </c>
      <c r="V454" s="6" t="str">
        <f ca="1">IF(INDEX(INDIRECT("ALL["&amp;ARTOMORO[#Headers]&amp;"]"),rowPointer2)="","",INDEX(INDIRECT("ALL["&amp;ARTOMORO[#Headers]&amp;"]"),rowPointer2))</f>
        <v/>
      </c>
    </row>
    <row r="455" spans="1:22" x14ac:dyDescent="0.25">
      <c r="A455" s="7">
        <v>811</v>
      </c>
      <c r="C455" t="str">
        <f ca="1">INDEX(INDIRECT("ALL["&amp;ARTOMORO[#Headers]&amp;"]"),rowPointer2)</f>
        <v/>
      </c>
      <c r="D455" s="2">
        <f ca="1">INDEX(INDIRECT("ALL["&amp;ARTOMORO[#Headers]&amp;"]"),rowPointer2)</f>
        <v>44956</v>
      </c>
      <c r="E455" s="2" t="str">
        <f ca="1">IF(ARTOMORO[[#This Row],[TGL MASUK_H]]&gt;D454,ARTOMORO[[#This Row],[TGL MASUK_H]],IF(ARTOMORO[[#This Row],[ID]]=42,ARTOMORO[[#This Row],[TGL MASUK_H]],""))</f>
        <v/>
      </c>
      <c r="F455" s="6" t="str">
        <f ca="1">IF(INDEX(INDIRECT("ALL["&amp;ARTOMORO[#Headers]&amp;"]"),rowPointer2)="","",INDEX(INDIRECT("ALL["&amp;ARTOMORO[#Headers]&amp;"]"),rowPointer2))</f>
        <v/>
      </c>
      <c r="G455" s="6" t="str">
        <f ca="1">IF(INDEX(INDIRECT("ALL["&amp;ARTOMORO[#Headers]&amp;"]"),rowPointer2)="","",INDEX(INDIRECT("ALL["&amp;ARTOMORO[#Headers]&amp;"]"),rowPointer2))</f>
        <v/>
      </c>
      <c r="H455" s="6" t="str">
        <f ca="1">IF(INDEX(INDIRECT("ALL["&amp;ARTOMORO[#Headers]&amp;"]"),rowPointer2)="","",INDEX(INDIRECT("ALL["&amp;ARTOMORO[#Headers]&amp;"]"),rowPointer2))</f>
        <v/>
      </c>
      <c r="I455" s="6" t="str">
        <f ca="1">IF(INDEX(INDIRECT("ALL["&amp;ARTOMORO[#Headers]&amp;"]"),rowPointer2)="","",INDEX(INDIRECT("ALL["&amp;ARTOMORO[#Headers]&amp;"]"),rowPointer2))</f>
        <v/>
      </c>
      <c r="J455" s="2" t="str">
        <f ca="1">IF(INDEX(INDIRECT("ALL["&amp;ARTOMORO[#Headers]&amp;"]"),rowPointer2)="","",INDEX(INDIRECT("ALL["&amp;ARTOMORO[#Headers]&amp;"]"),rowPointer2))</f>
        <v/>
      </c>
      <c r="K455" s="6" t="str">
        <f ca="1">IF(INDEX(INDIRECT("ALL["&amp;ARTOMORO[#Headers]&amp;"]"),rowPointer2)="","",INDEX(INDIRECT("ALL["&amp;ARTOMORO[#Headers]&amp;"]"),rowPointer2))</f>
        <v/>
      </c>
      <c r="L455" s="6" t="str">
        <f ca="1">IF(INDEX(INDIRECT("ALL["&amp;ARTOMORO[#Headers]&amp;"]"),rowPointer2)="","",INDEX(INDIRECT("ALL["&amp;ARTOMORO[#Headers]&amp;"]"),rowPointer2))</f>
        <v>KENKO GLUE STICK 15 GR(MEDIUM)</v>
      </c>
      <c r="M455" s="6">
        <f ca="1">IF(INDEX(INDIRECT("ALL["&amp;ARTOMORO[#Headers]&amp;"]"),rowPointer2)="","",INDEX(INDIRECT("ALL["&amp;ARTOMORO[#Headers]&amp;"]"),rowPointer2))</f>
        <v>2</v>
      </c>
      <c r="N455" s="6" t="str">
        <f ca="1">IF(INDEX(INDIRECT("ALL["&amp;ARTOMORO[#Headers]&amp;"]"),rowPointer2)="","",INDEX(INDIRECT("ALL["&amp;ARTOMORO[#Headers]&amp;"]"),rowPointer2))</f>
        <v/>
      </c>
      <c r="O455" s="6" t="str">
        <f ca="1">IF(INDEX(INDIRECT("ALL["&amp;ARTOMORO[#Headers]&amp;"]"),rowPointer2)="","",INDEX(INDIRECT("ALL["&amp;ARTOMORO[#Headers]&amp;"]"),rowPointer2))</f>
        <v/>
      </c>
      <c r="P455" s="3" t="str">
        <f ca="1">IF(INDEX(INDIRECT("ALL["&amp;ARTOMORO[#Headers]&amp;"]"),rowPointer2)="","",INDEX(INDIRECT("ALL["&amp;ARTOMORO[#Headers]&amp;"]"),rowPointer2))</f>
        <v/>
      </c>
      <c r="Q455" s="3">
        <f ca="1">IF(INDEX(INDIRECT("ALL["&amp;ARTOMORO[#Headers]&amp;"]"),rowPointer2)="","",INDEX(INDIRECT("ALL["&amp;ARTOMORO[#Headers]&amp;"]"),rowPointer2))</f>
        <v>2592000</v>
      </c>
      <c r="R455" s="6" t="str">
        <f ca="1">IF(INDEX(INDIRECT("ALL["&amp;ARTOMORO[#Headers]&amp;"]"),rowPointer2)="","",INDEX(INDIRECT("ALL["&amp;ARTOMORO[#Headers]&amp;"]"),rowPointer2))</f>
        <v>26 BOX X 20 PCS</v>
      </c>
      <c r="S455" s="4">
        <f ca="1">IF(INDEX(INDIRECT("ALL["&amp;ARTOMORO[#Headers]&amp;"]"),rowPointer2)="","",INDEX(INDIRECT("ALL["&amp;ARTOMORO[#Headers]&amp;"]"),rowPointer2))</f>
        <v>0.17</v>
      </c>
      <c r="T455" s="4" t="str">
        <f ca="1">IF(INDEX(INDIRECT("ALL["&amp;ARTOMORO[#Headers]&amp;"]"),rowPointer2)="","",INDEX(INDIRECT("ALL["&amp;ARTOMORO[#Headers]&amp;"]"),rowPointer2))</f>
        <v/>
      </c>
      <c r="U455" s="3" t="str">
        <f ca="1">IF(INDEX(INDIRECT("ALL["&amp;ARTOMORO[#Headers]&amp;"]"),rowPointer2)="","",INDEX(INDIRECT("ALL["&amp;ARTOMORO[#Headers]&amp;"]"),rowPointer2))</f>
        <v/>
      </c>
      <c r="V455" s="6" t="str">
        <f ca="1">IF(INDEX(INDIRECT("ALL["&amp;ARTOMORO[#Headers]&amp;"]"),rowPointer2)="","",INDEX(INDIRECT("ALL["&amp;ARTOMORO[#Headers]&amp;"]"),rowPointer2))</f>
        <v/>
      </c>
    </row>
    <row r="456" spans="1:22" x14ac:dyDescent="0.25">
      <c r="A456" s="7">
        <v>812</v>
      </c>
      <c r="C456" t="str">
        <f ca="1">INDEX(INDIRECT("ALL["&amp;ARTOMORO[#Headers]&amp;"]"),rowPointer2)</f>
        <v/>
      </c>
      <c r="D456" s="2">
        <f ca="1">INDEX(INDIRECT("ALL["&amp;ARTOMORO[#Headers]&amp;"]"),rowPointer2)</f>
        <v>44956</v>
      </c>
      <c r="E456" s="2" t="str">
        <f ca="1">IF(ARTOMORO[[#This Row],[TGL MASUK_H]]&gt;D455,ARTOMORO[[#This Row],[TGL MASUK_H]],IF(ARTOMORO[[#This Row],[ID]]=42,ARTOMORO[[#This Row],[TGL MASUK_H]],""))</f>
        <v/>
      </c>
      <c r="F456" s="6" t="str">
        <f ca="1">IF(INDEX(INDIRECT("ALL["&amp;ARTOMORO[#Headers]&amp;"]"),rowPointer2)="","",INDEX(INDIRECT("ALL["&amp;ARTOMORO[#Headers]&amp;"]"),rowPointer2))</f>
        <v/>
      </c>
      <c r="G456" s="6" t="str">
        <f ca="1">IF(INDEX(INDIRECT("ALL["&amp;ARTOMORO[#Headers]&amp;"]"),rowPointer2)="","",INDEX(INDIRECT("ALL["&amp;ARTOMORO[#Headers]&amp;"]"),rowPointer2))</f>
        <v/>
      </c>
      <c r="H456" s="6" t="str">
        <f ca="1">IF(INDEX(INDIRECT("ALL["&amp;ARTOMORO[#Headers]&amp;"]"),rowPointer2)="","",INDEX(INDIRECT("ALL["&amp;ARTOMORO[#Headers]&amp;"]"),rowPointer2))</f>
        <v/>
      </c>
      <c r="I456" s="6" t="str">
        <f ca="1">IF(INDEX(INDIRECT("ALL["&amp;ARTOMORO[#Headers]&amp;"]"),rowPointer2)="","",INDEX(INDIRECT("ALL["&amp;ARTOMORO[#Headers]&amp;"]"),rowPointer2))</f>
        <v/>
      </c>
      <c r="J456" s="2" t="str">
        <f ca="1">IF(INDEX(INDIRECT("ALL["&amp;ARTOMORO[#Headers]&amp;"]"),rowPointer2)="","",INDEX(INDIRECT("ALL["&amp;ARTOMORO[#Headers]&amp;"]"),rowPointer2))</f>
        <v/>
      </c>
      <c r="K456" s="6" t="str">
        <f ca="1">IF(INDEX(INDIRECT("ALL["&amp;ARTOMORO[#Headers]&amp;"]"),rowPointer2)="","",INDEX(INDIRECT("ALL["&amp;ARTOMORO[#Headers]&amp;"]"),rowPointer2))</f>
        <v/>
      </c>
      <c r="L456" s="6" t="str">
        <f ca="1">IF(INDEX(INDIRECT("ALL["&amp;ARTOMORO[#Headers]&amp;"]"),rowPointer2)="","",INDEX(INDIRECT("ALL["&amp;ARTOMORO[#Headers]&amp;"]"),rowPointer2))</f>
        <v/>
      </c>
      <c r="M456" s="6" t="str">
        <f ca="1">IF(INDEX(INDIRECT("ALL["&amp;ARTOMORO[#Headers]&amp;"]"),rowPointer2)="","",INDEX(INDIRECT("ALL["&amp;ARTOMORO[#Headers]&amp;"]"),rowPointer2))</f>
        <v/>
      </c>
      <c r="N456" s="6" t="str">
        <f ca="1">IF(INDEX(INDIRECT("ALL["&amp;ARTOMORO[#Headers]&amp;"]"),rowPointer2)="","",INDEX(INDIRECT("ALL["&amp;ARTOMORO[#Headers]&amp;"]"),rowPointer2))</f>
        <v/>
      </c>
      <c r="O456" s="6" t="str">
        <f ca="1">IF(INDEX(INDIRECT("ALL["&amp;ARTOMORO[#Headers]&amp;"]"),rowPointer2)="","",INDEX(INDIRECT("ALL["&amp;ARTOMORO[#Headers]&amp;"]"),rowPointer2))</f>
        <v/>
      </c>
      <c r="P456" s="3" t="str">
        <f ca="1">IF(INDEX(INDIRECT("ALL["&amp;ARTOMORO[#Headers]&amp;"]"),rowPointer2)="","",INDEX(INDIRECT("ALL["&amp;ARTOMORO[#Headers]&amp;"]"),rowPointer2))</f>
        <v/>
      </c>
      <c r="Q456" s="3" t="str">
        <f ca="1">IF(INDEX(INDIRECT("ALL["&amp;ARTOMORO[#Headers]&amp;"]"),rowPointer2)="","",INDEX(INDIRECT("ALL["&amp;ARTOMORO[#Headers]&amp;"]"),rowPointer2))</f>
        <v/>
      </c>
      <c r="R456" s="6" t="str">
        <f ca="1">IF(INDEX(INDIRECT("ALL["&amp;ARTOMORO[#Headers]&amp;"]"),rowPointer2)="","",INDEX(INDIRECT("ALL["&amp;ARTOMORO[#Headers]&amp;"]"),rowPointer2))</f>
        <v/>
      </c>
      <c r="S456" s="4" t="str">
        <f ca="1">IF(INDEX(INDIRECT("ALL["&amp;ARTOMORO[#Headers]&amp;"]"),rowPointer2)="","",INDEX(INDIRECT("ALL["&amp;ARTOMORO[#Headers]&amp;"]"),rowPointer2))</f>
        <v/>
      </c>
      <c r="T456" s="4" t="str">
        <f ca="1">IF(INDEX(INDIRECT("ALL["&amp;ARTOMORO[#Headers]&amp;"]"),rowPointer2)="","",INDEX(INDIRECT("ALL["&amp;ARTOMORO[#Headers]&amp;"]"),rowPointer2))</f>
        <v/>
      </c>
      <c r="U456" s="3" t="str">
        <f ca="1">IF(INDEX(INDIRECT("ALL["&amp;ARTOMORO[#Headers]&amp;"]"),rowPointer2)="","",INDEX(INDIRECT("ALL["&amp;ARTOMORO[#Headers]&amp;"]"),rowPointer2))</f>
        <v/>
      </c>
      <c r="V456" s="6" t="str">
        <f ca="1">IF(INDEX(INDIRECT("ALL["&amp;ARTOMORO[#Headers]&amp;"]"),rowPointer2)="","",INDEX(INDIRECT("ALL["&amp;ARTOMORO[#Headers]&amp;"]"),rowPointer2))</f>
        <v/>
      </c>
    </row>
    <row r="457" spans="1:22" x14ac:dyDescent="0.25">
      <c r="A457" s="7">
        <v>818</v>
      </c>
      <c r="C457">
        <f ca="1">INDEX(INDIRECT("ALL["&amp;ARTOMORO[#Headers]&amp;"]"),rowPointer2)</f>
        <v>818</v>
      </c>
      <c r="D457" s="2">
        <f ca="1">INDEX(INDIRECT("ALL["&amp;ARTOMORO[#Headers]&amp;"]"),rowPointer2)</f>
        <v>44958</v>
      </c>
      <c r="E457" s="2">
        <f ca="1">IF(ARTOMORO[[#This Row],[TGL MASUK_H]]&gt;D456,ARTOMORO[[#This Row],[TGL MASUK_H]],IF(ARTOMORO[[#This Row],[ID]]=42,ARTOMORO[[#This Row],[TGL MASUK_H]],""))</f>
        <v>44958</v>
      </c>
      <c r="F457" s="6" t="str">
        <f ca="1">IF(INDEX(INDIRECT("ALL["&amp;ARTOMORO[#Headers]&amp;"]"),rowPointer2)="","",INDEX(INDIRECT("ALL["&amp;ARTOMORO[#Headers]&amp;"]"),rowPointer2))</f>
        <v>SAMUDERA ANGKASA JAYA</v>
      </c>
      <c r="G457" s="6" t="str">
        <f ca="1">IF(INDEX(INDIRECT("ALL["&amp;ARTOMORO[#Headers]&amp;"]"),rowPointer2)="","",INDEX(INDIRECT("ALL["&amp;ARTOMORO[#Headers]&amp;"]"),rowPointer2))</f>
        <v>ARTO MORO</v>
      </c>
      <c r="H457" s="6" t="str">
        <f ca="1">IF(INDEX(INDIRECT("ALL["&amp;ARTOMORO[#Headers]&amp;"]"),rowPointer2)="","",INDEX(INDIRECT("ALL["&amp;ARTOMORO[#Headers]&amp;"]"),rowPointer2))</f>
        <v>JL-61563</v>
      </c>
      <c r="I457" s="6" t="str">
        <f ca="1">IF(INDEX(INDIRECT("ALL["&amp;ARTOMORO[#Headers]&amp;"]"),rowPointer2)="","",INDEX(INDIRECT("ALL["&amp;ARTOMORO[#Headers]&amp;"]"),rowPointer2))</f>
        <v/>
      </c>
      <c r="J457" s="2">
        <f ca="1">IF(INDEX(INDIRECT("ALL["&amp;ARTOMORO[#Headers]&amp;"]"),rowPointer2)="","",INDEX(INDIRECT("ALL["&amp;ARTOMORO[#Headers]&amp;"]"),rowPointer2))</f>
        <v>44957</v>
      </c>
      <c r="K457" s="6" t="str">
        <f ca="1">IF(INDEX(INDIRECT("ALL["&amp;ARTOMORO[#Headers]&amp;"]"),rowPointer2)="","",INDEX(INDIRECT("ALL["&amp;ARTOMORO[#Headers]&amp;"]"),rowPointer2))</f>
        <v/>
      </c>
      <c r="L457" s="6" t="str">
        <f ca="1">IF(INDEX(INDIRECT("ALL["&amp;ARTOMORO[#Headers]&amp;"]"),rowPointer2)="","",INDEX(INDIRECT("ALL["&amp;ARTOMORO[#Headers]&amp;"]"),rowPointer2))</f>
        <v>LEM CAIR F-5036 (50 ML)</v>
      </c>
      <c r="M457" s="6">
        <f ca="1">IF(INDEX(INDIRECT("ALL["&amp;ARTOMORO[#Headers]&amp;"]"),rowPointer2)="","",INDEX(INDIRECT("ALL["&amp;ARTOMORO[#Headers]&amp;"]"),rowPointer2))</f>
        <v>9</v>
      </c>
      <c r="N457" s="6">
        <f ca="1">IF(INDEX(INDIRECT("ALL["&amp;ARTOMORO[#Headers]&amp;"]"),rowPointer2)="","",INDEX(INDIRECT("ALL["&amp;ARTOMORO[#Headers]&amp;"]"),rowPointer2))</f>
        <v>3888</v>
      </c>
      <c r="O457" s="6" t="str">
        <f ca="1">IF(INDEX(INDIRECT("ALL["&amp;ARTOMORO[#Headers]&amp;"]"),rowPointer2)="","",INDEX(INDIRECT("ALL["&amp;ARTOMORO[#Headers]&amp;"]"),rowPointer2))</f>
        <v>PCS</v>
      </c>
      <c r="P457" s="3">
        <f ca="1">IF(INDEX(INDIRECT("ALL["&amp;ARTOMORO[#Headers]&amp;"]"),rowPointer2)="","",INDEX(INDIRECT("ALL["&amp;ARTOMORO[#Headers]&amp;"]"),rowPointer2))</f>
        <v>1400</v>
      </c>
      <c r="Q457" s="3" t="str">
        <f ca="1">IF(INDEX(INDIRECT("ALL["&amp;ARTOMORO[#Headers]&amp;"]"),rowPointer2)="","",INDEX(INDIRECT("ALL["&amp;ARTOMORO[#Headers]&amp;"]"),rowPointer2))</f>
        <v/>
      </c>
      <c r="R457" s="6" t="str">
        <f ca="1">IF(INDEX(INDIRECT("ALL["&amp;ARTOMORO[#Headers]&amp;"]"),rowPointer2)="","",INDEX(INDIRECT("ALL["&amp;ARTOMORO[#Headers]&amp;"]"),rowPointer2))</f>
        <v>432 PCS</v>
      </c>
      <c r="S457" s="4">
        <f ca="1">IF(INDEX(INDIRECT("ALL["&amp;ARTOMORO[#Headers]&amp;"]"),rowPointer2)="","",INDEX(INDIRECT("ALL["&amp;ARTOMORO[#Headers]&amp;"]"),rowPointer2))</f>
        <v>0.05</v>
      </c>
      <c r="T457" s="4" t="str">
        <f ca="1">IF(INDEX(INDIRECT("ALL["&amp;ARTOMORO[#Headers]&amp;"]"),rowPointer2)="","",INDEX(INDIRECT("ALL["&amp;ARTOMORO[#Headers]&amp;"]"),rowPointer2))</f>
        <v/>
      </c>
      <c r="U457" s="3" t="str">
        <f ca="1">IF(INDEX(INDIRECT("ALL["&amp;ARTOMORO[#Headers]&amp;"]"),rowPointer2)="","",INDEX(INDIRECT("ALL["&amp;ARTOMORO[#Headers]&amp;"]"),rowPointer2))</f>
        <v/>
      </c>
      <c r="V457" s="6" t="str">
        <f ca="1">IF(INDEX(INDIRECT("ALL["&amp;ARTOMORO[#Headers]&amp;"]"),rowPointer2)="","",INDEX(INDIRECT("ALL["&amp;ARTOMORO[#Headers]&amp;"]"),rowPointer2))</f>
        <v/>
      </c>
    </row>
    <row r="458" spans="1:22" x14ac:dyDescent="0.25">
      <c r="A458" s="7">
        <v>819</v>
      </c>
      <c r="C458" t="str">
        <f ca="1">INDEX(INDIRECT("ALL["&amp;ARTOMORO[#Headers]&amp;"]"),rowPointer2)</f>
        <v/>
      </c>
      <c r="D458" s="2">
        <f ca="1">INDEX(INDIRECT("ALL["&amp;ARTOMORO[#Headers]&amp;"]"),rowPointer2)</f>
        <v>44958</v>
      </c>
      <c r="E458" s="2" t="str">
        <f ca="1">IF(ARTOMORO[[#This Row],[TGL MASUK_H]]&gt;D457,ARTOMORO[[#This Row],[TGL MASUK_H]],IF(ARTOMORO[[#This Row],[ID]]=42,ARTOMORO[[#This Row],[TGL MASUK_H]],""))</f>
        <v/>
      </c>
      <c r="F458" s="6" t="str">
        <f ca="1">IF(INDEX(INDIRECT("ALL["&amp;ARTOMORO[#Headers]&amp;"]"),rowPointer2)="","",INDEX(INDIRECT("ALL["&amp;ARTOMORO[#Headers]&amp;"]"),rowPointer2))</f>
        <v/>
      </c>
      <c r="G458" s="6" t="str">
        <f ca="1">IF(INDEX(INDIRECT("ALL["&amp;ARTOMORO[#Headers]&amp;"]"),rowPointer2)="","",INDEX(INDIRECT("ALL["&amp;ARTOMORO[#Headers]&amp;"]"),rowPointer2))</f>
        <v/>
      </c>
      <c r="H458" s="6" t="str">
        <f ca="1">IF(INDEX(INDIRECT("ALL["&amp;ARTOMORO[#Headers]&amp;"]"),rowPointer2)="","",INDEX(INDIRECT("ALL["&amp;ARTOMORO[#Headers]&amp;"]"),rowPointer2))</f>
        <v/>
      </c>
      <c r="I458" s="6" t="str">
        <f ca="1">IF(INDEX(INDIRECT("ALL["&amp;ARTOMORO[#Headers]&amp;"]"),rowPointer2)="","",INDEX(INDIRECT("ALL["&amp;ARTOMORO[#Headers]&amp;"]"),rowPointer2))</f>
        <v/>
      </c>
      <c r="J458" s="2" t="str">
        <f ca="1">IF(INDEX(INDIRECT("ALL["&amp;ARTOMORO[#Headers]&amp;"]"),rowPointer2)="","",INDEX(INDIRECT("ALL["&amp;ARTOMORO[#Headers]&amp;"]"),rowPointer2))</f>
        <v/>
      </c>
      <c r="K458" s="6" t="str">
        <f ca="1">IF(INDEX(INDIRECT("ALL["&amp;ARTOMORO[#Headers]&amp;"]"),rowPointer2)="","",INDEX(INDIRECT("ALL["&amp;ARTOMORO[#Headers]&amp;"]"),rowPointer2))</f>
        <v/>
      </c>
      <c r="L458" s="6" t="str">
        <f ca="1">IF(INDEX(INDIRECT("ALL["&amp;ARTOMORO[#Headers]&amp;"]"),rowPointer2)="","",INDEX(INDIRECT("ALL["&amp;ARTOMORO[#Headers]&amp;"]"),rowPointer2))</f>
        <v>STABILLO HL-520 (12) VANCO</v>
      </c>
      <c r="M458" s="6">
        <f ca="1">IF(INDEX(INDIRECT("ALL["&amp;ARTOMORO[#Headers]&amp;"]"),rowPointer2)="","",INDEX(INDIRECT("ALL["&amp;ARTOMORO[#Headers]&amp;"]"),rowPointer2))</f>
        <v>15</v>
      </c>
      <c r="N458" s="6">
        <f ca="1">IF(INDEX(INDIRECT("ALL["&amp;ARTOMORO[#Headers]&amp;"]"),rowPointer2)="","",INDEX(INDIRECT("ALL["&amp;ARTOMORO[#Headers]&amp;"]"),rowPointer2))</f>
        <v>1500</v>
      </c>
      <c r="O458" s="6" t="str">
        <f ca="1">IF(INDEX(INDIRECT("ALL["&amp;ARTOMORO[#Headers]&amp;"]"),rowPointer2)="","",INDEX(INDIRECT("ALL["&amp;ARTOMORO[#Headers]&amp;"]"),rowPointer2))</f>
        <v>DZN</v>
      </c>
      <c r="P458" s="3">
        <f ca="1">IF(INDEX(INDIRECT("ALL["&amp;ARTOMORO[#Headers]&amp;"]"),rowPointer2)="","",INDEX(INDIRECT("ALL["&amp;ARTOMORO[#Headers]&amp;"]"),rowPointer2))</f>
        <v>19000</v>
      </c>
      <c r="Q458" s="3" t="str">
        <f ca="1">IF(INDEX(INDIRECT("ALL["&amp;ARTOMORO[#Headers]&amp;"]"),rowPointer2)="","",INDEX(INDIRECT("ALL["&amp;ARTOMORO[#Headers]&amp;"]"),rowPointer2))</f>
        <v/>
      </c>
      <c r="R458" s="6" t="str">
        <f ca="1">IF(INDEX(INDIRECT("ALL["&amp;ARTOMORO[#Headers]&amp;"]"),rowPointer2)="","",INDEX(INDIRECT("ALL["&amp;ARTOMORO[#Headers]&amp;"]"),rowPointer2))</f>
        <v>100 DZN</v>
      </c>
      <c r="S458" s="4">
        <f ca="1">IF(INDEX(INDIRECT("ALL["&amp;ARTOMORO[#Headers]&amp;"]"),rowPointer2)="","",INDEX(INDIRECT("ALL["&amp;ARTOMORO[#Headers]&amp;"]"),rowPointer2))</f>
        <v>0.05</v>
      </c>
      <c r="T458" s="4" t="str">
        <f ca="1">IF(INDEX(INDIRECT("ALL["&amp;ARTOMORO[#Headers]&amp;"]"),rowPointer2)="","",INDEX(INDIRECT("ALL["&amp;ARTOMORO[#Headers]&amp;"]"),rowPointer2))</f>
        <v/>
      </c>
      <c r="U458" s="3" t="str">
        <f ca="1">IF(INDEX(INDIRECT("ALL["&amp;ARTOMORO[#Headers]&amp;"]"),rowPointer2)="","",INDEX(INDIRECT("ALL["&amp;ARTOMORO[#Headers]&amp;"]"),rowPointer2))</f>
        <v/>
      </c>
      <c r="V458" s="6" t="str">
        <f ca="1">IF(INDEX(INDIRECT("ALL["&amp;ARTOMORO[#Headers]&amp;"]"),rowPointer2)="","",INDEX(INDIRECT("ALL["&amp;ARTOMORO[#Headers]&amp;"]"),rowPointer2))</f>
        <v/>
      </c>
    </row>
    <row r="459" spans="1:22" x14ac:dyDescent="0.25">
      <c r="A459" s="7">
        <v>820</v>
      </c>
      <c r="C459" t="str">
        <f ca="1">INDEX(INDIRECT("ALL["&amp;ARTOMORO[#Headers]&amp;"]"),rowPointer2)</f>
        <v/>
      </c>
      <c r="D459" s="2">
        <f ca="1">INDEX(INDIRECT("ALL["&amp;ARTOMORO[#Headers]&amp;"]"),rowPointer2)</f>
        <v>44958</v>
      </c>
      <c r="E459" s="2" t="str">
        <f ca="1">IF(ARTOMORO[[#This Row],[TGL MASUK_H]]&gt;D458,ARTOMORO[[#This Row],[TGL MASUK_H]],IF(ARTOMORO[[#This Row],[ID]]=42,ARTOMORO[[#This Row],[TGL MASUK_H]],""))</f>
        <v/>
      </c>
      <c r="F459" s="6" t="str">
        <f ca="1">IF(INDEX(INDIRECT("ALL["&amp;ARTOMORO[#Headers]&amp;"]"),rowPointer2)="","",INDEX(INDIRECT("ALL["&amp;ARTOMORO[#Headers]&amp;"]"),rowPointer2))</f>
        <v/>
      </c>
      <c r="G459" s="6" t="str">
        <f ca="1">IF(INDEX(INDIRECT("ALL["&amp;ARTOMORO[#Headers]&amp;"]"),rowPointer2)="","",INDEX(INDIRECT("ALL["&amp;ARTOMORO[#Headers]&amp;"]"),rowPointer2))</f>
        <v/>
      </c>
      <c r="H459" s="6" t="str">
        <f ca="1">IF(INDEX(INDIRECT("ALL["&amp;ARTOMORO[#Headers]&amp;"]"),rowPointer2)="","",INDEX(INDIRECT("ALL["&amp;ARTOMORO[#Headers]&amp;"]"),rowPointer2))</f>
        <v/>
      </c>
      <c r="I459" s="6" t="str">
        <f ca="1">IF(INDEX(INDIRECT("ALL["&amp;ARTOMORO[#Headers]&amp;"]"),rowPointer2)="","",INDEX(INDIRECT("ALL["&amp;ARTOMORO[#Headers]&amp;"]"),rowPointer2))</f>
        <v/>
      </c>
      <c r="J459" s="2" t="str">
        <f ca="1">IF(INDEX(INDIRECT("ALL["&amp;ARTOMORO[#Headers]&amp;"]"),rowPointer2)="","",INDEX(INDIRECT("ALL["&amp;ARTOMORO[#Headers]&amp;"]"),rowPointer2))</f>
        <v/>
      </c>
      <c r="K459" s="6" t="str">
        <f ca="1">IF(INDEX(INDIRECT("ALL["&amp;ARTOMORO[#Headers]&amp;"]"),rowPointer2)="","",INDEX(INDIRECT("ALL["&amp;ARTOMORO[#Headers]&amp;"]"),rowPointer2))</f>
        <v/>
      </c>
      <c r="L459" s="6" t="str">
        <f ca="1">IF(INDEX(INDIRECT("ALL["&amp;ARTOMORO[#Headers]&amp;"]"),rowPointer2)="","",INDEX(INDIRECT("ALL["&amp;ARTOMORO[#Headers]&amp;"]"),rowPointer2))</f>
        <v>P/C MAG C-1756 (22*7.5)</v>
      </c>
      <c r="M459" s="6">
        <f ca="1">IF(INDEX(INDIRECT("ALL["&amp;ARTOMORO[#Headers]&amp;"]"),rowPointer2)="","",INDEX(INDIRECT("ALL["&amp;ARTOMORO[#Headers]&amp;"]"),rowPointer2))</f>
        <v>6</v>
      </c>
      <c r="N459" s="6">
        <f ca="1">IF(INDEX(INDIRECT("ALL["&amp;ARTOMORO[#Headers]&amp;"]"),rowPointer2)="","",INDEX(INDIRECT("ALL["&amp;ARTOMORO[#Headers]&amp;"]"),rowPointer2))</f>
        <v>960</v>
      </c>
      <c r="O459" s="6" t="str">
        <f ca="1">IF(INDEX(INDIRECT("ALL["&amp;ARTOMORO[#Headers]&amp;"]"),rowPointer2)="","",INDEX(INDIRECT("ALL["&amp;ARTOMORO[#Headers]&amp;"]"),rowPointer2))</f>
        <v>PCS</v>
      </c>
      <c r="P459" s="3">
        <f ca="1">IF(INDEX(INDIRECT("ALL["&amp;ARTOMORO[#Headers]&amp;"]"),rowPointer2)="","",INDEX(INDIRECT("ALL["&amp;ARTOMORO[#Headers]&amp;"]"),rowPointer2))</f>
        <v>9500</v>
      </c>
      <c r="Q459" s="3" t="str">
        <f ca="1">IF(INDEX(INDIRECT("ALL["&amp;ARTOMORO[#Headers]&amp;"]"),rowPointer2)="","",INDEX(INDIRECT("ALL["&amp;ARTOMORO[#Headers]&amp;"]"),rowPointer2))</f>
        <v/>
      </c>
      <c r="R459" s="6" t="str">
        <f ca="1">IF(INDEX(INDIRECT("ALL["&amp;ARTOMORO[#Headers]&amp;"]"),rowPointer2)="","",INDEX(INDIRECT("ALL["&amp;ARTOMORO[#Headers]&amp;"]"),rowPointer2))</f>
        <v>160 PCS</v>
      </c>
      <c r="S459" s="4">
        <f ca="1">IF(INDEX(INDIRECT("ALL["&amp;ARTOMORO[#Headers]&amp;"]"),rowPointer2)="","",INDEX(INDIRECT("ALL["&amp;ARTOMORO[#Headers]&amp;"]"),rowPointer2))</f>
        <v>0.05</v>
      </c>
      <c r="T459" s="4" t="str">
        <f ca="1">IF(INDEX(INDIRECT("ALL["&amp;ARTOMORO[#Headers]&amp;"]"),rowPointer2)="","",INDEX(INDIRECT("ALL["&amp;ARTOMORO[#Headers]&amp;"]"),rowPointer2))</f>
        <v/>
      </c>
      <c r="U459" s="3" t="str">
        <f ca="1">IF(INDEX(INDIRECT("ALL["&amp;ARTOMORO[#Headers]&amp;"]"),rowPointer2)="","",INDEX(INDIRECT("ALL["&amp;ARTOMORO[#Headers]&amp;"]"),rowPointer2))</f>
        <v/>
      </c>
      <c r="V459" s="6" t="str">
        <f ca="1">IF(INDEX(INDIRECT("ALL["&amp;ARTOMORO[#Headers]&amp;"]"),rowPointer2)="","",INDEX(INDIRECT("ALL["&amp;ARTOMORO[#Headers]&amp;"]"),rowPointer2))</f>
        <v/>
      </c>
    </row>
    <row r="460" spans="1:22" x14ac:dyDescent="0.25">
      <c r="A460" s="7">
        <v>821</v>
      </c>
      <c r="C460" t="str">
        <f ca="1">INDEX(INDIRECT("ALL["&amp;ARTOMORO[#Headers]&amp;"]"),rowPointer2)</f>
        <v/>
      </c>
      <c r="D460" s="2">
        <f ca="1">INDEX(INDIRECT("ALL["&amp;ARTOMORO[#Headers]&amp;"]"),rowPointer2)</f>
        <v>44958</v>
      </c>
      <c r="E460" s="2" t="str">
        <f ca="1">IF(ARTOMORO[[#This Row],[TGL MASUK_H]]&gt;D459,ARTOMORO[[#This Row],[TGL MASUK_H]],IF(ARTOMORO[[#This Row],[ID]]=42,ARTOMORO[[#This Row],[TGL MASUK_H]],""))</f>
        <v/>
      </c>
      <c r="F460" s="6" t="str">
        <f ca="1">IF(INDEX(INDIRECT("ALL["&amp;ARTOMORO[#Headers]&amp;"]"),rowPointer2)="","",INDEX(INDIRECT("ALL["&amp;ARTOMORO[#Headers]&amp;"]"),rowPointer2))</f>
        <v/>
      </c>
      <c r="G460" s="6" t="str">
        <f ca="1">IF(INDEX(INDIRECT("ALL["&amp;ARTOMORO[#Headers]&amp;"]"),rowPointer2)="","",INDEX(INDIRECT("ALL["&amp;ARTOMORO[#Headers]&amp;"]"),rowPointer2))</f>
        <v/>
      </c>
      <c r="H460" s="6" t="str">
        <f ca="1">IF(INDEX(INDIRECT("ALL["&amp;ARTOMORO[#Headers]&amp;"]"),rowPointer2)="","",INDEX(INDIRECT("ALL["&amp;ARTOMORO[#Headers]&amp;"]"),rowPointer2))</f>
        <v/>
      </c>
      <c r="I460" s="6" t="str">
        <f ca="1">IF(INDEX(INDIRECT("ALL["&amp;ARTOMORO[#Headers]&amp;"]"),rowPointer2)="","",INDEX(INDIRECT("ALL["&amp;ARTOMORO[#Headers]&amp;"]"),rowPointer2))</f>
        <v/>
      </c>
      <c r="J460" s="2" t="str">
        <f ca="1">IF(INDEX(INDIRECT("ALL["&amp;ARTOMORO[#Headers]&amp;"]"),rowPointer2)="","",INDEX(INDIRECT("ALL["&amp;ARTOMORO[#Headers]&amp;"]"),rowPointer2))</f>
        <v/>
      </c>
      <c r="K460" s="6" t="str">
        <f ca="1">IF(INDEX(INDIRECT("ALL["&amp;ARTOMORO[#Headers]&amp;"]"),rowPointer2)="","",INDEX(INDIRECT("ALL["&amp;ARTOMORO[#Headers]&amp;"]"),rowPointer2))</f>
        <v/>
      </c>
      <c r="L460" s="6" t="str">
        <f ca="1">IF(INDEX(INDIRECT("ALL["&amp;ARTOMORO[#Headers]&amp;"]"),rowPointer2)="","",INDEX(INDIRECT("ALL["&amp;ARTOMORO[#Headers]&amp;"]"),rowPointer2))</f>
        <v>LEM CAIR F-5036 (50 ML)</v>
      </c>
      <c r="M460" s="6" t="str">
        <f ca="1">IF(INDEX(INDIRECT("ALL["&amp;ARTOMORO[#Headers]&amp;"]"),rowPointer2)="","",INDEX(INDIRECT("ALL["&amp;ARTOMORO[#Headers]&amp;"]"),rowPointer2))</f>
        <v/>
      </c>
      <c r="N460" s="6">
        <f ca="1">IF(INDEX(INDIRECT("ALL["&amp;ARTOMORO[#Headers]&amp;"]"),rowPointer2)="","",INDEX(INDIRECT("ALL["&amp;ARTOMORO[#Headers]&amp;"]"),rowPointer2))</f>
        <v>430</v>
      </c>
      <c r="O460" s="6" t="str">
        <f ca="1">IF(INDEX(INDIRECT("ALL["&amp;ARTOMORO[#Headers]&amp;"]"),rowPointer2)="","",INDEX(INDIRECT("ALL["&amp;ARTOMORO[#Headers]&amp;"]"),rowPointer2))</f>
        <v>PCS</v>
      </c>
      <c r="P460" s="3">
        <f ca="1">IF(INDEX(INDIRECT("ALL["&amp;ARTOMORO[#Headers]&amp;"]"),rowPointer2)="","",INDEX(INDIRECT("ALL["&amp;ARTOMORO[#Headers]&amp;"]"),rowPointer2))</f>
        <v>1400</v>
      </c>
      <c r="Q460" s="3" t="str">
        <f ca="1">IF(INDEX(INDIRECT("ALL["&amp;ARTOMORO[#Headers]&amp;"]"),rowPointer2)="","",INDEX(INDIRECT("ALL["&amp;ARTOMORO[#Headers]&amp;"]"),rowPointer2))</f>
        <v/>
      </c>
      <c r="R460" s="6" t="str">
        <f ca="1">IF(INDEX(INDIRECT("ALL["&amp;ARTOMORO[#Headers]&amp;"]"),rowPointer2)="","",INDEX(INDIRECT("ALL["&amp;ARTOMORO[#Headers]&amp;"]"),rowPointer2))</f>
        <v>432 PCS</v>
      </c>
      <c r="S460" s="4">
        <f ca="1">IF(INDEX(INDIRECT("ALL["&amp;ARTOMORO[#Headers]&amp;"]"),rowPointer2)="","",INDEX(INDIRECT("ALL["&amp;ARTOMORO[#Headers]&amp;"]"),rowPointer2))</f>
        <v>0.05</v>
      </c>
      <c r="T460" s="4" t="str">
        <f ca="1">IF(INDEX(INDIRECT("ALL["&amp;ARTOMORO[#Headers]&amp;"]"),rowPointer2)="","",INDEX(INDIRECT("ALL["&amp;ARTOMORO[#Headers]&amp;"]"),rowPointer2))</f>
        <v/>
      </c>
      <c r="U460" s="3" t="str">
        <f ca="1">IF(INDEX(INDIRECT("ALL["&amp;ARTOMORO[#Headers]&amp;"]"),rowPointer2)="","",INDEX(INDIRECT("ALL["&amp;ARTOMORO[#Headers]&amp;"]"),rowPointer2))</f>
        <v/>
      </c>
      <c r="V460" s="6" t="str">
        <f ca="1">IF(INDEX(INDIRECT("ALL["&amp;ARTOMORO[#Headers]&amp;"]"),rowPointer2)="","",INDEX(INDIRECT("ALL["&amp;ARTOMORO[#Headers]&amp;"]"),rowPointer2))</f>
        <v/>
      </c>
    </row>
    <row r="461" spans="1:22" x14ac:dyDescent="0.25">
      <c r="A461" s="7">
        <v>822</v>
      </c>
      <c r="C461" t="str">
        <f ca="1">INDEX(INDIRECT("ALL["&amp;ARTOMORO[#Headers]&amp;"]"),rowPointer2)</f>
        <v/>
      </c>
      <c r="D461" s="2">
        <f ca="1">INDEX(INDIRECT("ALL["&amp;ARTOMORO[#Headers]&amp;"]"),rowPointer2)</f>
        <v>44958</v>
      </c>
      <c r="E461" s="2" t="str">
        <f ca="1">IF(ARTOMORO[[#This Row],[TGL MASUK_H]]&gt;D460,ARTOMORO[[#This Row],[TGL MASUK_H]],IF(ARTOMORO[[#This Row],[ID]]=42,ARTOMORO[[#This Row],[TGL MASUK_H]],""))</f>
        <v/>
      </c>
      <c r="F461" s="6" t="str">
        <f ca="1">IF(INDEX(INDIRECT("ALL["&amp;ARTOMORO[#Headers]&amp;"]"),rowPointer2)="","",INDEX(INDIRECT("ALL["&amp;ARTOMORO[#Headers]&amp;"]"),rowPointer2))</f>
        <v/>
      </c>
      <c r="G461" s="6" t="str">
        <f ca="1">IF(INDEX(INDIRECT("ALL["&amp;ARTOMORO[#Headers]&amp;"]"),rowPointer2)="","",INDEX(INDIRECT("ALL["&amp;ARTOMORO[#Headers]&amp;"]"),rowPointer2))</f>
        <v/>
      </c>
      <c r="H461" s="6" t="str">
        <f ca="1">IF(INDEX(INDIRECT("ALL["&amp;ARTOMORO[#Headers]&amp;"]"),rowPointer2)="","",INDEX(INDIRECT("ALL["&amp;ARTOMORO[#Headers]&amp;"]"),rowPointer2))</f>
        <v/>
      </c>
      <c r="I461" s="6" t="str">
        <f ca="1">IF(INDEX(INDIRECT("ALL["&amp;ARTOMORO[#Headers]&amp;"]"),rowPointer2)="","",INDEX(INDIRECT("ALL["&amp;ARTOMORO[#Headers]&amp;"]"),rowPointer2))</f>
        <v/>
      </c>
      <c r="J461" s="2" t="str">
        <f ca="1">IF(INDEX(INDIRECT("ALL["&amp;ARTOMORO[#Headers]&amp;"]"),rowPointer2)="","",INDEX(INDIRECT("ALL["&amp;ARTOMORO[#Headers]&amp;"]"),rowPointer2))</f>
        <v/>
      </c>
      <c r="K461" s="6" t="str">
        <f ca="1">IF(INDEX(INDIRECT("ALL["&amp;ARTOMORO[#Headers]&amp;"]"),rowPointer2)="","",INDEX(INDIRECT("ALL["&amp;ARTOMORO[#Headers]&amp;"]"),rowPointer2))</f>
        <v/>
      </c>
      <c r="L461" s="6" t="str">
        <f ca="1">IF(INDEX(INDIRECT("ALL["&amp;ARTOMORO[#Headers]&amp;"]"),rowPointer2)="","",INDEX(INDIRECT("ALL["&amp;ARTOMORO[#Headers]&amp;"]"),rowPointer2))</f>
        <v/>
      </c>
      <c r="M461" s="6" t="str">
        <f ca="1">IF(INDEX(INDIRECT("ALL["&amp;ARTOMORO[#Headers]&amp;"]"),rowPointer2)="","",INDEX(INDIRECT("ALL["&amp;ARTOMORO[#Headers]&amp;"]"),rowPointer2))</f>
        <v/>
      </c>
      <c r="N461" s="6" t="str">
        <f ca="1">IF(INDEX(INDIRECT("ALL["&amp;ARTOMORO[#Headers]&amp;"]"),rowPointer2)="","",INDEX(INDIRECT("ALL["&amp;ARTOMORO[#Headers]&amp;"]"),rowPointer2))</f>
        <v/>
      </c>
      <c r="O461" s="6" t="str">
        <f ca="1">IF(INDEX(INDIRECT("ALL["&amp;ARTOMORO[#Headers]&amp;"]"),rowPointer2)="","",INDEX(INDIRECT("ALL["&amp;ARTOMORO[#Headers]&amp;"]"),rowPointer2))</f>
        <v/>
      </c>
      <c r="P461" s="3" t="str">
        <f ca="1">IF(INDEX(INDIRECT("ALL["&amp;ARTOMORO[#Headers]&amp;"]"),rowPointer2)="","",INDEX(INDIRECT("ALL["&amp;ARTOMORO[#Headers]&amp;"]"),rowPointer2))</f>
        <v/>
      </c>
      <c r="Q461" s="3" t="str">
        <f ca="1">IF(INDEX(INDIRECT("ALL["&amp;ARTOMORO[#Headers]&amp;"]"),rowPointer2)="","",INDEX(INDIRECT("ALL["&amp;ARTOMORO[#Headers]&amp;"]"),rowPointer2))</f>
        <v/>
      </c>
      <c r="R461" s="6" t="str">
        <f ca="1">IF(INDEX(INDIRECT("ALL["&amp;ARTOMORO[#Headers]&amp;"]"),rowPointer2)="","",INDEX(INDIRECT("ALL["&amp;ARTOMORO[#Headers]&amp;"]"),rowPointer2))</f>
        <v/>
      </c>
      <c r="S461" s="4" t="str">
        <f ca="1">IF(INDEX(INDIRECT("ALL["&amp;ARTOMORO[#Headers]&amp;"]"),rowPointer2)="","",INDEX(INDIRECT("ALL["&amp;ARTOMORO[#Headers]&amp;"]"),rowPointer2))</f>
        <v/>
      </c>
      <c r="T461" s="4" t="str">
        <f ca="1">IF(INDEX(INDIRECT("ALL["&amp;ARTOMORO[#Headers]&amp;"]"),rowPointer2)="","",INDEX(INDIRECT("ALL["&amp;ARTOMORO[#Headers]&amp;"]"),rowPointer2))</f>
        <v/>
      </c>
      <c r="U461" s="3" t="str">
        <f ca="1">IF(INDEX(INDIRECT("ALL["&amp;ARTOMORO[#Headers]&amp;"]"),rowPointer2)="","",INDEX(INDIRECT("ALL["&amp;ARTOMORO[#Headers]&amp;"]"),rowPointer2))</f>
        <v/>
      </c>
      <c r="V461" s="6" t="str">
        <f ca="1">IF(INDEX(INDIRECT("ALL["&amp;ARTOMORO[#Headers]&amp;"]"),rowPointer2)="","",INDEX(INDIRECT("ALL["&amp;ARTOMORO[#Headers]&amp;"]"),rowPointer2))</f>
        <v/>
      </c>
    </row>
    <row r="462" spans="1:22" x14ac:dyDescent="0.25">
      <c r="A462" s="7">
        <v>823</v>
      </c>
      <c r="C462">
        <f ca="1">INDEX(INDIRECT("ALL["&amp;ARTOMORO[#Headers]&amp;"]"),rowPointer2)</f>
        <v>823</v>
      </c>
      <c r="D462" s="2">
        <f ca="1">INDEX(INDIRECT("ALL["&amp;ARTOMORO[#Headers]&amp;"]"),rowPointer2)</f>
        <v>44958</v>
      </c>
      <c r="E462" s="2" t="str">
        <f ca="1">IF(ARTOMORO[[#This Row],[TGL MASUK_H]]&gt;D461,ARTOMORO[[#This Row],[TGL MASUK_H]],IF(ARTOMORO[[#This Row],[ID]]=42,ARTOMORO[[#This Row],[TGL MASUK_H]],""))</f>
        <v/>
      </c>
      <c r="F462" s="6" t="str">
        <f ca="1">IF(INDEX(INDIRECT("ALL["&amp;ARTOMORO[#Headers]&amp;"]"),rowPointer2)="","",INDEX(INDIRECT("ALL["&amp;ARTOMORO[#Headers]&amp;"]"),rowPointer2))</f>
        <v>LAUTAN MAS ASIA</v>
      </c>
      <c r="G462" s="6" t="str">
        <f ca="1">IF(INDEX(INDIRECT("ALL["&amp;ARTOMORO[#Headers]&amp;"]"),rowPointer2)="","",INDEX(INDIRECT("ALL["&amp;ARTOMORO[#Headers]&amp;"]"),rowPointer2))</f>
        <v>ARTO MORO</v>
      </c>
      <c r="H462" s="6" t="str">
        <f ca="1">IF(INDEX(INDIRECT("ALL["&amp;ARTOMORO[#Headers]&amp;"]"),rowPointer2)="","",INDEX(INDIRECT("ALL["&amp;ARTOMORO[#Headers]&amp;"]"),rowPointer2))</f>
        <v>LMA 2023-01-160</v>
      </c>
      <c r="I462" s="6" t="str">
        <f ca="1">IF(INDEX(INDIRECT("ALL["&amp;ARTOMORO[#Headers]&amp;"]"),rowPointer2)="","",INDEX(INDIRECT("ALL["&amp;ARTOMORO[#Headers]&amp;"]"),rowPointer2))</f>
        <v/>
      </c>
      <c r="J462" s="2">
        <f ca="1">IF(INDEX(INDIRECT("ALL["&amp;ARTOMORO[#Headers]&amp;"]"),rowPointer2)="","",INDEX(INDIRECT("ALL["&amp;ARTOMORO[#Headers]&amp;"]"),rowPointer2))</f>
        <v>44956</v>
      </c>
      <c r="K462" s="6" t="str">
        <f ca="1">IF(INDEX(INDIRECT("ALL["&amp;ARTOMORO[#Headers]&amp;"]"),rowPointer2)="","",INDEX(INDIRECT("ALL["&amp;ARTOMORO[#Headers]&amp;"]"),rowPointer2))</f>
        <v/>
      </c>
      <c r="L462" s="6" t="str">
        <f ca="1">IF(INDEX(INDIRECT("ALL["&amp;ARTOMORO[#Headers]&amp;"]"),rowPointer2)="","",INDEX(INDIRECT("ALL["&amp;ARTOMORO[#Headers]&amp;"]"),rowPointer2))</f>
        <v>POLAR BEAR W/ DISP MN-305</v>
      </c>
      <c r="M462" s="6">
        <f ca="1">IF(INDEX(INDIRECT("ALL["&amp;ARTOMORO[#Headers]&amp;"]"),rowPointer2)="","",INDEX(INDIRECT("ALL["&amp;ARTOMORO[#Headers]&amp;"]"),rowPointer2))</f>
        <v>10</v>
      </c>
      <c r="N462" s="6">
        <f ca="1">IF(INDEX(INDIRECT("ALL["&amp;ARTOMORO[#Headers]&amp;"]"),rowPointer2)="","",INDEX(INDIRECT("ALL["&amp;ARTOMORO[#Headers]&amp;"]"),rowPointer2))</f>
        <v>480</v>
      </c>
      <c r="O462" s="6" t="str">
        <f ca="1">IF(INDEX(INDIRECT("ALL["&amp;ARTOMORO[#Headers]&amp;"]"),rowPointer2)="","",INDEX(INDIRECT("ALL["&amp;ARTOMORO[#Headers]&amp;"]"),rowPointer2))</f>
        <v>BOX</v>
      </c>
      <c r="P462" s="3">
        <f ca="1">IF(INDEX(INDIRECT("ALL["&amp;ARTOMORO[#Headers]&amp;"]"),rowPointer2)="","",INDEX(INDIRECT("ALL["&amp;ARTOMORO[#Headers]&amp;"]"),rowPointer2))</f>
        <v>92000</v>
      </c>
      <c r="Q462" s="3" t="str">
        <f ca="1">IF(INDEX(INDIRECT("ALL["&amp;ARTOMORO[#Headers]&amp;"]"),rowPointer2)="","",INDEX(INDIRECT("ALL["&amp;ARTOMORO[#Headers]&amp;"]"),rowPointer2))</f>
        <v/>
      </c>
      <c r="R462" s="6" t="str">
        <f ca="1">IF(INDEX(INDIRECT("ALL["&amp;ARTOMORO[#Headers]&amp;"]"),rowPointer2)="","",INDEX(INDIRECT("ALL["&amp;ARTOMORO[#Headers]&amp;"]"),rowPointer2))</f>
        <v>48 BOX X 12 PCS</v>
      </c>
      <c r="S462" s="4">
        <f ca="1">IF(INDEX(INDIRECT("ALL["&amp;ARTOMORO[#Headers]&amp;"]"),rowPointer2)="","",INDEX(INDIRECT("ALL["&amp;ARTOMORO[#Headers]&amp;"]"),rowPointer2))</f>
        <v>0.27927000000000002</v>
      </c>
      <c r="T462" s="4" t="str">
        <f ca="1">IF(INDEX(INDIRECT("ALL["&amp;ARTOMORO[#Headers]&amp;"]"),rowPointer2)="","",INDEX(INDIRECT("ALL["&amp;ARTOMORO[#Headers]&amp;"]"),rowPointer2))</f>
        <v/>
      </c>
      <c r="U462" s="3">
        <f ca="1">IF(INDEX(INDIRECT("ALL["&amp;ARTOMORO[#Headers]&amp;"]"),rowPointer2)="","",INDEX(INDIRECT("ALL["&amp;ARTOMORO[#Headers]&amp;"]"),rowPointer2))</f>
        <v>409.77</v>
      </c>
      <c r="V462" s="6" t="str">
        <f ca="1">IF(INDEX(INDIRECT("ALL["&amp;ARTOMORO[#Headers]&amp;"]"),rowPointer2)="","",INDEX(INDIRECT("ALL["&amp;ARTOMORO[#Headers]&amp;"]"),rowPointer2))</f>
        <v>BELUM PPN 11%</v>
      </c>
    </row>
    <row r="463" spans="1:22" x14ac:dyDescent="0.25">
      <c r="A463" s="7">
        <v>824</v>
      </c>
      <c r="C463" t="str">
        <f ca="1">INDEX(INDIRECT("ALL["&amp;ARTOMORO[#Headers]&amp;"]"),rowPointer2)</f>
        <v/>
      </c>
      <c r="D463" s="2">
        <f ca="1">INDEX(INDIRECT("ALL["&amp;ARTOMORO[#Headers]&amp;"]"),rowPointer2)</f>
        <v>44958</v>
      </c>
      <c r="E463" s="2" t="str">
        <f ca="1">IF(ARTOMORO[[#This Row],[TGL MASUK_H]]&gt;D462,ARTOMORO[[#This Row],[TGL MASUK_H]],IF(ARTOMORO[[#This Row],[ID]]=42,ARTOMORO[[#This Row],[TGL MASUK_H]],""))</f>
        <v/>
      </c>
      <c r="F463" s="6" t="str">
        <f ca="1">IF(INDEX(INDIRECT("ALL["&amp;ARTOMORO[#Headers]&amp;"]"),rowPointer2)="","",INDEX(INDIRECT("ALL["&amp;ARTOMORO[#Headers]&amp;"]"),rowPointer2))</f>
        <v/>
      </c>
      <c r="G463" s="6" t="str">
        <f ca="1">IF(INDEX(INDIRECT("ALL["&amp;ARTOMORO[#Headers]&amp;"]"),rowPointer2)="","",INDEX(INDIRECT("ALL["&amp;ARTOMORO[#Headers]&amp;"]"),rowPointer2))</f>
        <v/>
      </c>
      <c r="H463" s="6" t="str">
        <f ca="1">IF(INDEX(INDIRECT("ALL["&amp;ARTOMORO[#Headers]&amp;"]"),rowPointer2)="","",INDEX(INDIRECT("ALL["&amp;ARTOMORO[#Headers]&amp;"]"),rowPointer2))</f>
        <v/>
      </c>
      <c r="I463" s="6" t="str">
        <f ca="1">IF(INDEX(INDIRECT("ALL["&amp;ARTOMORO[#Headers]&amp;"]"),rowPointer2)="","",INDEX(INDIRECT("ALL["&amp;ARTOMORO[#Headers]&amp;"]"),rowPointer2))</f>
        <v/>
      </c>
      <c r="J463" s="2" t="str">
        <f ca="1">IF(INDEX(INDIRECT("ALL["&amp;ARTOMORO[#Headers]&amp;"]"),rowPointer2)="","",INDEX(INDIRECT("ALL["&amp;ARTOMORO[#Headers]&amp;"]"),rowPointer2))</f>
        <v/>
      </c>
      <c r="K463" s="6" t="str">
        <f ca="1">IF(INDEX(INDIRECT("ALL["&amp;ARTOMORO[#Headers]&amp;"]"),rowPointer2)="","",INDEX(INDIRECT("ALL["&amp;ARTOMORO[#Headers]&amp;"]"),rowPointer2))</f>
        <v/>
      </c>
      <c r="L463" s="6" t="str">
        <f ca="1">IF(INDEX(INDIRECT("ALL["&amp;ARTOMORO[#Headers]&amp;"]"),rowPointer2)="","",INDEX(INDIRECT("ALL["&amp;ARTOMORO[#Headers]&amp;"]"),rowPointer2))</f>
        <v/>
      </c>
      <c r="M463" s="6" t="str">
        <f ca="1">IF(INDEX(INDIRECT("ALL["&amp;ARTOMORO[#Headers]&amp;"]"),rowPointer2)="","",INDEX(INDIRECT("ALL["&amp;ARTOMORO[#Headers]&amp;"]"),rowPointer2))</f>
        <v/>
      </c>
      <c r="N463" s="6" t="str">
        <f ca="1">IF(INDEX(INDIRECT("ALL["&amp;ARTOMORO[#Headers]&amp;"]"),rowPointer2)="","",INDEX(INDIRECT("ALL["&amp;ARTOMORO[#Headers]&amp;"]"),rowPointer2))</f>
        <v/>
      </c>
      <c r="O463" s="6" t="str">
        <f ca="1">IF(INDEX(INDIRECT("ALL["&amp;ARTOMORO[#Headers]&amp;"]"),rowPointer2)="","",INDEX(INDIRECT("ALL["&amp;ARTOMORO[#Headers]&amp;"]"),rowPointer2))</f>
        <v/>
      </c>
      <c r="P463" s="3" t="str">
        <f ca="1">IF(INDEX(INDIRECT("ALL["&amp;ARTOMORO[#Headers]&amp;"]"),rowPointer2)="","",INDEX(INDIRECT("ALL["&amp;ARTOMORO[#Headers]&amp;"]"),rowPointer2))</f>
        <v/>
      </c>
      <c r="Q463" s="3" t="str">
        <f ca="1">IF(INDEX(INDIRECT("ALL["&amp;ARTOMORO[#Headers]&amp;"]"),rowPointer2)="","",INDEX(INDIRECT("ALL["&amp;ARTOMORO[#Headers]&amp;"]"),rowPointer2))</f>
        <v/>
      </c>
      <c r="R463" s="6" t="str">
        <f ca="1">IF(INDEX(INDIRECT("ALL["&amp;ARTOMORO[#Headers]&amp;"]"),rowPointer2)="","",INDEX(INDIRECT("ALL["&amp;ARTOMORO[#Headers]&amp;"]"),rowPointer2))</f>
        <v/>
      </c>
      <c r="S463" s="4" t="str">
        <f ca="1">IF(INDEX(INDIRECT("ALL["&amp;ARTOMORO[#Headers]&amp;"]"),rowPointer2)="","",INDEX(INDIRECT("ALL["&amp;ARTOMORO[#Headers]&amp;"]"),rowPointer2))</f>
        <v/>
      </c>
      <c r="T463" s="4" t="str">
        <f ca="1">IF(INDEX(INDIRECT("ALL["&amp;ARTOMORO[#Headers]&amp;"]"),rowPointer2)="","",INDEX(INDIRECT("ALL["&amp;ARTOMORO[#Headers]&amp;"]"),rowPointer2))</f>
        <v/>
      </c>
      <c r="U463" s="3" t="str">
        <f ca="1">IF(INDEX(INDIRECT("ALL["&amp;ARTOMORO[#Headers]&amp;"]"),rowPointer2)="","",INDEX(INDIRECT("ALL["&amp;ARTOMORO[#Headers]&amp;"]"),rowPointer2))</f>
        <v/>
      </c>
      <c r="V463" s="6" t="str">
        <f ca="1">IF(INDEX(INDIRECT("ALL["&amp;ARTOMORO[#Headers]&amp;"]"),rowPointer2)="","",INDEX(INDIRECT("ALL["&amp;ARTOMORO[#Headers]&amp;"]"),rowPointer2))</f>
        <v/>
      </c>
    </row>
    <row r="464" spans="1:22" x14ac:dyDescent="0.25">
      <c r="A464" s="7">
        <v>825</v>
      </c>
      <c r="C464">
        <f ca="1">INDEX(INDIRECT("ALL["&amp;ARTOMORO[#Headers]&amp;"]"),rowPointer2)</f>
        <v>825</v>
      </c>
      <c r="D464" s="2">
        <f ca="1">INDEX(INDIRECT("ALL["&amp;ARTOMORO[#Headers]&amp;"]"),rowPointer2)</f>
        <v>44959</v>
      </c>
      <c r="E464" s="2">
        <f ca="1">IF(ARTOMORO[[#This Row],[TGL MASUK_H]]&gt;D463,ARTOMORO[[#This Row],[TGL MASUK_H]],IF(ARTOMORO[[#This Row],[ID]]=42,ARTOMORO[[#This Row],[TGL MASUK_H]],""))</f>
        <v>44959</v>
      </c>
      <c r="F464" s="6" t="str">
        <f ca="1">IF(INDEX(INDIRECT("ALL["&amp;ARTOMORO[#Headers]&amp;"]"),rowPointer2)="","",INDEX(INDIRECT("ALL["&amp;ARTOMORO[#Headers]&amp;"]"),rowPointer2))</f>
        <v>ATALI MAKMUR</v>
      </c>
      <c r="G464" s="6" t="str">
        <f ca="1">IF(INDEX(INDIRECT("ALL["&amp;ARTOMORO[#Headers]&amp;"]"),rowPointer2)="","",INDEX(INDIRECT("ALL["&amp;ARTOMORO[#Headers]&amp;"]"),rowPointer2))</f>
        <v>ARTO MORO</v>
      </c>
      <c r="H464" s="6" t="str">
        <f ca="1">IF(INDEX(INDIRECT("ALL["&amp;ARTOMORO[#Headers]&amp;"]"),rowPointer2)="","",INDEX(INDIRECT("ALL["&amp;ARTOMORO[#Headers]&amp;"]"),rowPointer2))</f>
        <v>SA230101701</v>
      </c>
      <c r="I464" s="6" t="str">
        <f ca="1">IF(INDEX(INDIRECT("ALL["&amp;ARTOMORO[#Headers]&amp;"]"),rowPointer2)="","",INDEX(INDIRECT("ALL["&amp;ARTOMORO[#Headers]&amp;"]"),rowPointer2))</f>
        <v/>
      </c>
      <c r="J464" s="2">
        <f ca="1">IF(INDEX(INDIRECT("ALL["&amp;ARTOMORO[#Headers]&amp;"]"),rowPointer2)="","",INDEX(INDIRECT("ALL["&amp;ARTOMORO[#Headers]&amp;"]"),rowPointer2))</f>
        <v>44956</v>
      </c>
      <c r="K464" s="6" t="str">
        <f ca="1">IF(INDEX(INDIRECT("ALL["&amp;ARTOMORO[#Headers]&amp;"]"),rowPointer2)="","",INDEX(INDIRECT("ALL["&amp;ARTOMORO[#Headers]&amp;"]"),rowPointer2))</f>
        <v/>
      </c>
      <c r="L464" s="6" t="str">
        <f ca="1">IF(INDEX(INDIRECT("ALL["&amp;ARTOMORO[#Headers]&amp;"]"),rowPointer2)="","",INDEX(INDIRECT("ALL["&amp;ARTOMORO[#Headers]&amp;"]"),rowPointer2))</f>
        <v>CUTTER BLADE A-100 AM (S) JK</v>
      </c>
      <c r="M464" s="6">
        <f ca="1">IF(INDEX(INDIRECT("ALL["&amp;ARTOMORO[#Headers]&amp;"]"),rowPointer2)="","",INDEX(INDIRECT("ALL["&amp;ARTOMORO[#Headers]&amp;"]"),rowPointer2))</f>
        <v>3</v>
      </c>
      <c r="N464" s="6">
        <f ca="1">IF(INDEX(INDIRECT("ALL["&amp;ARTOMORO[#Headers]&amp;"]"),rowPointer2)="","",INDEX(INDIRECT("ALL["&amp;ARTOMORO[#Headers]&amp;"]"),rowPointer2))</f>
        <v>360</v>
      </c>
      <c r="O464" s="6" t="str">
        <f ca="1">IF(INDEX(INDIRECT("ALL["&amp;ARTOMORO[#Headers]&amp;"]"),rowPointer2)="","",INDEX(INDIRECT("ALL["&amp;ARTOMORO[#Headers]&amp;"]"),rowPointer2))</f>
        <v>DZ</v>
      </c>
      <c r="P464" s="3">
        <f ca="1">IF(INDEX(INDIRECT("ALL["&amp;ARTOMORO[#Headers]&amp;"]"),rowPointer2)="","",INDEX(INDIRECT("ALL["&amp;ARTOMORO[#Headers]&amp;"]"),rowPointer2))</f>
        <v>24600</v>
      </c>
      <c r="Q464" s="3" t="str">
        <f ca="1">IF(INDEX(INDIRECT("ALL["&amp;ARTOMORO[#Headers]&amp;"]"),rowPointer2)="","",INDEX(INDIRECT("ALL["&amp;ARTOMORO[#Headers]&amp;"]"),rowPointer2))</f>
        <v/>
      </c>
      <c r="R464" s="6" t="str">
        <f ca="1">IF(INDEX(INDIRECT("ALL["&amp;ARTOMORO[#Headers]&amp;"]"),rowPointer2)="","",INDEX(INDIRECT("ALL["&amp;ARTOMORO[#Headers]&amp;"]"),rowPointer2))</f>
        <v>120 DZ</v>
      </c>
      <c r="S464" s="4">
        <f ca="1">IF(INDEX(INDIRECT("ALL["&amp;ARTOMORO[#Headers]&amp;"]"),rowPointer2)="","",INDEX(INDIRECT("ALL["&amp;ARTOMORO[#Headers]&amp;"]"),rowPointer2))</f>
        <v>0.125</v>
      </c>
      <c r="T464" s="4">
        <f ca="1">IF(INDEX(INDIRECT("ALL["&amp;ARTOMORO[#Headers]&amp;"]"),rowPointer2)="","",INDEX(INDIRECT("ALL["&amp;ARTOMORO[#Headers]&amp;"]"),rowPointer2))</f>
        <v>0.05</v>
      </c>
      <c r="U464" s="3" t="str">
        <f ca="1">IF(INDEX(INDIRECT("ALL["&amp;ARTOMORO[#Headers]&amp;"]"),rowPointer2)="","",INDEX(INDIRECT("ALL["&amp;ARTOMORO[#Headers]&amp;"]"),rowPointer2))</f>
        <v/>
      </c>
      <c r="V464" s="6" t="str">
        <f ca="1">IF(INDEX(INDIRECT("ALL["&amp;ARTOMORO[#Headers]&amp;"]"),rowPointer2)="","",INDEX(INDIRECT("ALL["&amp;ARTOMORO[#Headers]&amp;"]"),rowPointer2))</f>
        <v/>
      </c>
    </row>
    <row r="465" spans="1:22" x14ac:dyDescent="0.25">
      <c r="A465" s="7">
        <v>826</v>
      </c>
      <c r="C465" t="str">
        <f ca="1">INDEX(INDIRECT("ALL["&amp;ARTOMORO[#Headers]&amp;"]"),rowPointer2)</f>
        <v/>
      </c>
      <c r="D465" s="2">
        <f ca="1">INDEX(INDIRECT("ALL["&amp;ARTOMORO[#Headers]&amp;"]"),rowPointer2)</f>
        <v>44959</v>
      </c>
      <c r="E465" s="2" t="str">
        <f ca="1">IF(ARTOMORO[[#This Row],[TGL MASUK_H]]&gt;D464,ARTOMORO[[#This Row],[TGL MASUK_H]],IF(ARTOMORO[[#This Row],[ID]]=42,ARTOMORO[[#This Row],[TGL MASUK_H]],""))</f>
        <v/>
      </c>
      <c r="F465" s="6" t="str">
        <f ca="1">IF(INDEX(INDIRECT("ALL["&amp;ARTOMORO[#Headers]&amp;"]"),rowPointer2)="","",INDEX(INDIRECT("ALL["&amp;ARTOMORO[#Headers]&amp;"]"),rowPointer2))</f>
        <v/>
      </c>
      <c r="G465" s="6" t="str">
        <f ca="1">IF(INDEX(INDIRECT("ALL["&amp;ARTOMORO[#Headers]&amp;"]"),rowPointer2)="","",INDEX(INDIRECT("ALL["&amp;ARTOMORO[#Headers]&amp;"]"),rowPointer2))</f>
        <v/>
      </c>
      <c r="H465" s="6" t="str">
        <f ca="1">IF(INDEX(INDIRECT("ALL["&amp;ARTOMORO[#Headers]&amp;"]"),rowPointer2)="","",INDEX(INDIRECT("ALL["&amp;ARTOMORO[#Headers]&amp;"]"),rowPointer2))</f>
        <v/>
      </c>
      <c r="I465" s="6" t="str">
        <f ca="1">IF(INDEX(INDIRECT("ALL["&amp;ARTOMORO[#Headers]&amp;"]"),rowPointer2)="","",INDEX(INDIRECT("ALL["&amp;ARTOMORO[#Headers]&amp;"]"),rowPointer2))</f>
        <v/>
      </c>
      <c r="J465" s="2" t="str">
        <f ca="1">IF(INDEX(INDIRECT("ALL["&amp;ARTOMORO[#Headers]&amp;"]"),rowPointer2)="","",INDEX(INDIRECT("ALL["&amp;ARTOMORO[#Headers]&amp;"]"),rowPointer2))</f>
        <v/>
      </c>
      <c r="K465" s="6" t="str">
        <f ca="1">IF(INDEX(INDIRECT("ALL["&amp;ARTOMORO[#Headers]&amp;"]"),rowPointer2)="","",INDEX(INDIRECT("ALL["&amp;ARTOMORO[#Headers]&amp;"]"),rowPointer2))</f>
        <v/>
      </c>
      <c r="L465" s="6" t="str">
        <f ca="1">IF(INDEX(INDIRECT("ALL["&amp;ARTOMORO[#Headers]&amp;"]"),rowPointer2)="","",INDEX(INDIRECT("ALL["&amp;ARTOMORO[#Headers]&amp;"]"),rowPointer2))</f>
        <v/>
      </c>
      <c r="M465" s="6" t="str">
        <f ca="1">IF(INDEX(INDIRECT("ALL["&amp;ARTOMORO[#Headers]&amp;"]"),rowPointer2)="","",INDEX(INDIRECT("ALL["&amp;ARTOMORO[#Headers]&amp;"]"),rowPointer2))</f>
        <v/>
      </c>
      <c r="N465" s="6" t="str">
        <f ca="1">IF(INDEX(INDIRECT("ALL["&amp;ARTOMORO[#Headers]&amp;"]"),rowPointer2)="","",INDEX(INDIRECT("ALL["&amp;ARTOMORO[#Headers]&amp;"]"),rowPointer2))</f>
        <v/>
      </c>
      <c r="O465" s="6" t="str">
        <f ca="1">IF(INDEX(INDIRECT("ALL["&amp;ARTOMORO[#Headers]&amp;"]"),rowPointer2)="","",INDEX(INDIRECT("ALL["&amp;ARTOMORO[#Headers]&amp;"]"),rowPointer2))</f>
        <v/>
      </c>
      <c r="P465" s="3" t="str">
        <f ca="1">IF(INDEX(INDIRECT("ALL["&amp;ARTOMORO[#Headers]&amp;"]"),rowPointer2)="","",INDEX(INDIRECT("ALL["&amp;ARTOMORO[#Headers]&amp;"]"),rowPointer2))</f>
        <v/>
      </c>
      <c r="Q465" s="3" t="str">
        <f ca="1">IF(INDEX(INDIRECT("ALL["&amp;ARTOMORO[#Headers]&amp;"]"),rowPointer2)="","",INDEX(INDIRECT("ALL["&amp;ARTOMORO[#Headers]&amp;"]"),rowPointer2))</f>
        <v/>
      </c>
      <c r="R465" s="6" t="str">
        <f ca="1">IF(INDEX(INDIRECT("ALL["&amp;ARTOMORO[#Headers]&amp;"]"),rowPointer2)="","",INDEX(INDIRECT("ALL["&amp;ARTOMORO[#Headers]&amp;"]"),rowPointer2))</f>
        <v/>
      </c>
      <c r="S465" s="4" t="str">
        <f ca="1">IF(INDEX(INDIRECT("ALL["&amp;ARTOMORO[#Headers]&amp;"]"),rowPointer2)="","",INDEX(INDIRECT("ALL["&amp;ARTOMORO[#Headers]&amp;"]"),rowPointer2))</f>
        <v/>
      </c>
      <c r="T465" s="4" t="str">
        <f ca="1">IF(INDEX(INDIRECT("ALL["&amp;ARTOMORO[#Headers]&amp;"]"),rowPointer2)="","",INDEX(INDIRECT("ALL["&amp;ARTOMORO[#Headers]&amp;"]"),rowPointer2))</f>
        <v/>
      </c>
      <c r="U465" s="3" t="str">
        <f ca="1">IF(INDEX(INDIRECT("ALL["&amp;ARTOMORO[#Headers]&amp;"]"),rowPointer2)="","",INDEX(INDIRECT("ALL["&amp;ARTOMORO[#Headers]&amp;"]"),rowPointer2))</f>
        <v/>
      </c>
      <c r="V465" s="6" t="str">
        <f ca="1">IF(INDEX(INDIRECT("ALL["&amp;ARTOMORO[#Headers]&amp;"]"),rowPointer2)="","",INDEX(INDIRECT("ALL["&amp;ARTOMORO[#Headers]&amp;"]"),rowPointer2))</f>
        <v/>
      </c>
    </row>
    <row r="466" spans="1:22" x14ac:dyDescent="0.25">
      <c r="A466" s="7">
        <v>827</v>
      </c>
      <c r="C466">
        <f ca="1">INDEX(INDIRECT("ALL["&amp;ARTOMORO[#Headers]&amp;"]"),rowPointer2)</f>
        <v>827</v>
      </c>
      <c r="D466" s="2">
        <f ca="1">INDEX(INDIRECT("ALL["&amp;ARTOMORO[#Headers]&amp;"]"),rowPointer2)</f>
        <v>44959</v>
      </c>
      <c r="E466" s="2" t="str">
        <f ca="1">IF(ARTOMORO[[#This Row],[TGL MASUK_H]]&gt;D465,ARTOMORO[[#This Row],[TGL MASUK_H]],IF(ARTOMORO[[#This Row],[ID]]=42,ARTOMORO[[#This Row],[TGL MASUK_H]],""))</f>
        <v/>
      </c>
      <c r="F466" s="6" t="str">
        <f ca="1">IF(INDEX(INDIRECT("ALL["&amp;ARTOMORO[#Headers]&amp;"]"),rowPointer2)="","",INDEX(INDIRECT("ALL["&amp;ARTOMORO[#Headers]&amp;"]"),rowPointer2))</f>
        <v>ATALI MAKMUR</v>
      </c>
      <c r="G466" s="6" t="str">
        <f ca="1">IF(INDEX(INDIRECT("ALL["&amp;ARTOMORO[#Headers]&amp;"]"),rowPointer2)="","",INDEX(INDIRECT("ALL["&amp;ARTOMORO[#Headers]&amp;"]"),rowPointer2))</f>
        <v>ARTO MORO</v>
      </c>
      <c r="H466" s="6" t="str">
        <f ca="1">IF(INDEX(INDIRECT("ALL["&amp;ARTOMORO[#Headers]&amp;"]"),rowPointer2)="","",INDEX(INDIRECT("ALL["&amp;ARTOMORO[#Headers]&amp;"]"),rowPointer2))</f>
        <v>SA230101817</v>
      </c>
      <c r="I466" s="6" t="str">
        <f ca="1">IF(INDEX(INDIRECT("ALL["&amp;ARTOMORO[#Headers]&amp;"]"),rowPointer2)="","",INDEX(INDIRECT("ALL["&amp;ARTOMORO[#Headers]&amp;"]"),rowPointer2))</f>
        <v/>
      </c>
      <c r="J466" s="2">
        <f ca="1">IF(INDEX(INDIRECT("ALL["&amp;ARTOMORO[#Headers]&amp;"]"),rowPointer2)="","",INDEX(INDIRECT("ALL["&amp;ARTOMORO[#Headers]&amp;"]"),rowPointer2))</f>
        <v>44957</v>
      </c>
      <c r="K466" s="6" t="str">
        <f ca="1">IF(INDEX(INDIRECT("ALL["&amp;ARTOMORO[#Headers]&amp;"]"),rowPointer2)="","",INDEX(INDIRECT("ALL["&amp;ARTOMORO[#Headers]&amp;"]"),rowPointer2))</f>
        <v/>
      </c>
      <c r="L466" s="6" t="str">
        <f ca="1">IF(INDEX(INDIRECT("ALL["&amp;ARTOMORO[#Headers]&amp;"]"),rowPointer2)="","",INDEX(INDIRECT("ALL["&amp;ARTOMORO[#Headers]&amp;"]"),rowPointer2))</f>
        <v>SCISSOR SC-828 SG JK</v>
      </c>
      <c r="M466" s="6">
        <f ca="1">IF(INDEX(INDIRECT("ALL["&amp;ARTOMORO[#Headers]&amp;"]"),rowPointer2)="","",INDEX(INDIRECT("ALL["&amp;ARTOMORO[#Headers]&amp;"]"),rowPointer2))</f>
        <v>1</v>
      </c>
      <c r="N466" s="6">
        <f ca="1">IF(INDEX(INDIRECT("ALL["&amp;ARTOMORO[#Headers]&amp;"]"),rowPointer2)="","",INDEX(INDIRECT("ALL["&amp;ARTOMORO[#Headers]&amp;"]"),rowPointer2))</f>
        <v>144</v>
      </c>
      <c r="O466" s="6" t="str">
        <f ca="1">IF(INDEX(INDIRECT("ALL["&amp;ARTOMORO[#Headers]&amp;"]"),rowPointer2)="","",INDEX(INDIRECT("ALL["&amp;ARTOMORO[#Headers]&amp;"]"),rowPointer2))</f>
        <v>PCS</v>
      </c>
      <c r="P466" s="3">
        <f ca="1">IF(INDEX(INDIRECT("ALL["&amp;ARTOMORO[#Headers]&amp;"]"),rowPointer2)="","",INDEX(INDIRECT("ALL["&amp;ARTOMORO[#Headers]&amp;"]"),rowPointer2))</f>
        <v>6100</v>
      </c>
      <c r="Q466" s="3" t="str">
        <f ca="1">IF(INDEX(INDIRECT("ALL["&amp;ARTOMORO[#Headers]&amp;"]"),rowPointer2)="","",INDEX(INDIRECT("ALL["&amp;ARTOMORO[#Headers]&amp;"]"),rowPointer2))</f>
        <v/>
      </c>
      <c r="R466" s="6" t="str">
        <f ca="1">IF(INDEX(INDIRECT("ALL["&amp;ARTOMORO[#Headers]&amp;"]"),rowPointer2)="","",INDEX(INDIRECT("ALL["&amp;ARTOMORO[#Headers]&amp;"]"),rowPointer2))</f>
        <v>12 BOX X 12 PCS</v>
      </c>
      <c r="S466" s="4">
        <f ca="1">IF(INDEX(INDIRECT("ALL["&amp;ARTOMORO[#Headers]&amp;"]"),rowPointer2)="","",INDEX(INDIRECT("ALL["&amp;ARTOMORO[#Headers]&amp;"]"),rowPointer2))</f>
        <v>0.125</v>
      </c>
      <c r="T466" s="4">
        <f ca="1">IF(INDEX(INDIRECT("ALL["&amp;ARTOMORO[#Headers]&amp;"]"),rowPointer2)="","",INDEX(INDIRECT("ALL["&amp;ARTOMORO[#Headers]&amp;"]"),rowPointer2))</f>
        <v>0.05</v>
      </c>
      <c r="U466" s="3" t="str">
        <f ca="1">IF(INDEX(INDIRECT("ALL["&amp;ARTOMORO[#Headers]&amp;"]"),rowPointer2)="","",INDEX(INDIRECT("ALL["&amp;ARTOMORO[#Headers]&amp;"]"),rowPointer2))</f>
        <v/>
      </c>
      <c r="V466" s="6" t="str">
        <f ca="1">IF(INDEX(INDIRECT("ALL["&amp;ARTOMORO[#Headers]&amp;"]"),rowPointer2)="","",INDEX(INDIRECT("ALL["&amp;ARTOMORO[#Headers]&amp;"]"),rowPointer2))</f>
        <v/>
      </c>
    </row>
    <row r="467" spans="1:22" x14ac:dyDescent="0.25">
      <c r="A467" s="7">
        <v>828</v>
      </c>
      <c r="C467" t="str">
        <f ca="1">INDEX(INDIRECT("ALL["&amp;ARTOMORO[#Headers]&amp;"]"),rowPointer2)</f>
        <v/>
      </c>
      <c r="D467" s="2">
        <f ca="1">INDEX(INDIRECT("ALL["&amp;ARTOMORO[#Headers]&amp;"]"),rowPointer2)</f>
        <v>44959</v>
      </c>
      <c r="E467" s="2" t="str">
        <f ca="1">IF(ARTOMORO[[#This Row],[TGL MASUK_H]]&gt;D466,ARTOMORO[[#This Row],[TGL MASUK_H]],IF(ARTOMORO[[#This Row],[ID]]=42,ARTOMORO[[#This Row],[TGL MASUK_H]],""))</f>
        <v/>
      </c>
      <c r="F467" s="6" t="str">
        <f ca="1">IF(INDEX(INDIRECT("ALL["&amp;ARTOMORO[#Headers]&amp;"]"),rowPointer2)="","",INDEX(INDIRECT("ALL["&amp;ARTOMORO[#Headers]&amp;"]"),rowPointer2))</f>
        <v/>
      </c>
      <c r="G467" s="6" t="str">
        <f ca="1">IF(INDEX(INDIRECT("ALL["&amp;ARTOMORO[#Headers]&amp;"]"),rowPointer2)="","",INDEX(INDIRECT("ALL["&amp;ARTOMORO[#Headers]&amp;"]"),rowPointer2))</f>
        <v/>
      </c>
      <c r="H467" s="6" t="str">
        <f ca="1">IF(INDEX(INDIRECT("ALL["&amp;ARTOMORO[#Headers]&amp;"]"),rowPointer2)="","",INDEX(INDIRECT("ALL["&amp;ARTOMORO[#Headers]&amp;"]"),rowPointer2))</f>
        <v/>
      </c>
      <c r="I467" s="6" t="str">
        <f ca="1">IF(INDEX(INDIRECT("ALL["&amp;ARTOMORO[#Headers]&amp;"]"),rowPointer2)="","",INDEX(INDIRECT("ALL["&amp;ARTOMORO[#Headers]&amp;"]"),rowPointer2))</f>
        <v/>
      </c>
      <c r="J467" s="2" t="str">
        <f ca="1">IF(INDEX(INDIRECT("ALL["&amp;ARTOMORO[#Headers]&amp;"]"),rowPointer2)="","",INDEX(INDIRECT("ALL["&amp;ARTOMORO[#Headers]&amp;"]"),rowPointer2))</f>
        <v/>
      </c>
      <c r="K467" s="6" t="str">
        <f ca="1">IF(INDEX(INDIRECT("ALL["&amp;ARTOMORO[#Headers]&amp;"]"),rowPointer2)="","",INDEX(INDIRECT("ALL["&amp;ARTOMORO[#Headers]&amp;"]"),rowPointer2))</f>
        <v/>
      </c>
      <c r="L467" s="6" t="str">
        <f ca="1">IF(INDEX(INDIRECT("ALL["&amp;ARTOMORO[#Headers]&amp;"]"),rowPointer2)="","",INDEX(INDIRECT("ALL["&amp;ARTOMORO[#Headers]&amp;"]"),rowPointer2))</f>
        <v>SCISSOR SC-838 SG JK</v>
      </c>
      <c r="M467" s="6">
        <f ca="1">IF(INDEX(INDIRECT("ALL["&amp;ARTOMORO[#Headers]&amp;"]"),rowPointer2)="","",INDEX(INDIRECT("ALL["&amp;ARTOMORO[#Headers]&amp;"]"),rowPointer2))</f>
        <v>1</v>
      </c>
      <c r="N467" s="6">
        <f ca="1">IF(INDEX(INDIRECT("ALL["&amp;ARTOMORO[#Headers]&amp;"]"),rowPointer2)="","",INDEX(INDIRECT("ALL["&amp;ARTOMORO[#Headers]&amp;"]"),rowPointer2))</f>
        <v>144</v>
      </c>
      <c r="O467" s="6" t="str">
        <f ca="1">IF(INDEX(INDIRECT("ALL["&amp;ARTOMORO[#Headers]&amp;"]"),rowPointer2)="","",INDEX(INDIRECT("ALL["&amp;ARTOMORO[#Headers]&amp;"]"),rowPointer2))</f>
        <v>PCS</v>
      </c>
      <c r="P467" s="3">
        <f ca="1">IF(INDEX(INDIRECT("ALL["&amp;ARTOMORO[#Headers]&amp;"]"),rowPointer2)="","",INDEX(INDIRECT("ALL["&amp;ARTOMORO[#Headers]&amp;"]"),rowPointer2))</f>
        <v>7700</v>
      </c>
      <c r="Q467" s="3" t="str">
        <f ca="1">IF(INDEX(INDIRECT("ALL["&amp;ARTOMORO[#Headers]&amp;"]"),rowPointer2)="","",INDEX(INDIRECT("ALL["&amp;ARTOMORO[#Headers]&amp;"]"),rowPointer2))</f>
        <v/>
      </c>
      <c r="R467" s="6" t="str">
        <f ca="1">IF(INDEX(INDIRECT("ALL["&amp;ARTOMORO[#Headers]&amp;"]"),rowPointer2)="","",INDEX(INDIRECT("ALL["&amp;ARTOMORO[#Headers]&amp;"]"),rowPointer2))</f>
        <v>12 BOX X 12 PCS</v>
      </c>
      <c r="S467" s="4">
        <f ca="1">IF(INDEX(INDIRECT("ALL["&amp;ARTOMORO[#Headers]&amp;"]"),rowPointer2)="","",INDEX(INDIRECT("ALL["&amp;ARTOMORO[#Headers]&amp;"]"),rowPointer2))</f>
        <v>0.125</v>
      </c>
      <c r="T467" s="4">
        <f ca="1">IF(INDEX(INDIRECT("ALL["&amp;ARTOMORO[#Headers]&amp;"]"),rowPointer2)="","",INDEX(INDIRECT("ALL["&amp;ARTOMORO[#Headers]&amp;"]"),rowPointer2))</f>
        <v>0.05</v>
      </c>
      <c r="U467" s="3" t="str">
        <f ca="1">IF(INDEX(INDIRECT("ALL["&amp;ARTOMORO[#Headers]&amp;"]"),rowPointer2)="","",INDEX(INDIRECT("ALL["&amp;ARTOMORO[#Headers]&amp;"]"),rowPointer2))</f>
        <v/>
      </c>
      <c r="V467" s="6" t="str">
        <f ca="1">IF(INDEX(INDIRECT("ALL["&amp;ARTOMORO[#Headers]&amp;"]"),rowPointer2)="","",INDEX(INDIRECT("ALL["&amp;ARTOMORO[#Headers]&amp;"]"),rowPointer2))</f>
        <v/>
      </c>
    </row>
    <row r="468" spans="1:22" x14ac:dyDescent="0.25">
      <c r="A468" s="7">
        <v>829</v>
      </c>
      <c r="C468" t="str">
        <f ca="1">INDEX(INDIRECT("ALL["&amp;ARTOMORO[#Headers]&amp;"]"),rowPointer2)</f>
        <v/>
      </c>
      <c r="D468" s="2">
        <f ca="1">INDEX(INDIRECT("ALL["&amp;ARTOMORO[#Headers]&amp;"]"),rowPointer2)</f>
        <v>44959</v>
      </c>
      <c r="E468" s="2" t="str">
        <f ca="1">IF(ARTOMORO[[#This Row],[TGL MASUK_H]]&gt;D467,ARTOMORO[[#This Row],[TGL MASUK_H]],IF(ARTOMORO[[#This Row],[ID]]=42,ARTOMORO[[#This Row],[TGL MASUK_H]],""))</f>
        <v/>
      </c>
      <c r="F468" s="6" t="str">
        <f ca="1">IF(INDEX(INDIRECT("ALL["&amp;ARTOMORO[#Headers]&amp;"]"),rowPointer2)="","",INDEX(INDIRECT("ALL["&amp;ARTOMORO[#Headers]&amp;"]"),rowPointer2))</f>
        <v/>
      </c>
      <c r="G468" s="6" t="str">
        <f ca="1">IF(INDEX(INDIRECT("ALL["&amp;ARTOMORO[#Headers]&amp;"]"),rowPointer2)="","",INDEX(INDIRECT("ALL["&amp;ARTOMORO[#Headers]&amp;"]"),rowPointer2))</f>
        <v/>
      </c>
      <c r="H468" s="6" t="str">
        <f ca="1">IF(INDEX(INDIRECT("ALL["&amp;ARTOMORO[#Headers]&amp;"]"),rowPointer2)="","",INDEX(INDIRECT("ALL["&amp;ARTOMORO[#Headers]&amp;"]"),rowPointer2))</f>
        <v/>
      </c>
      <c r="I468" s="6" t="str">
        <f ca="1">IF(INDEX(INDIRECT("ALL["&amp;ARTOMORO[#Headers]&amp;"]"),rowPointer2)="","",INDEX(INDIRECT("ALL["&amp;ARTOMORO[#Headers]&amp;"]"),rowPointer2))</f>
        <v/>
      </c>
      <c r="J468" s="2" t="str">
        <f ca="1">IF(INDEX(INDIRECT("ALL["&amp;ARTOMORO[#Headers]&amp;"]"),rowPointer2)="","",INDEX(INDIRECT("ALL["&amp;ARTOMORO[#Headers]&amp;"]"),rowPointer2))</f>
        <v/>
      </c>
      <c r="K468" s="6" t="str">
        <f ca="1">IF(INDEX(INDIRECT("ALL["&amp;ARTOMORO[#Headers]&amp;"]"),rowPointer2)="","",INDEX(INDIRECT("ALL["&amp;ARTOMORO[#Headers]&amp;"]"),rowPointer2))</f>
        <v/>
      </c>
      <c r="L468" s="6" t="str">
        <f ca="1">IF(INDEX(INDIRECT("ALL["&amp;ARTOMORO[#Headers]&amp;"]"),rowPointer2)="","",INDEX(INDIRECT("ALL["&amp;ARTOMORO[#Headers]&amp;"]"),rowPointer2))</f>
        <v>STAPLER HD-10M JK</v>
      </c>
      <c r="M468" s="6">
        <f ca="1">IF(INDEX(INDIRECT("ALL["&amp;ARTOMORO[#Headers]&amp;"]"),rowPointer2)="","",INDEX(INDIRECT("ALL["&amp;ARTOMORO[#Headers]&amp;"]"),rowPointer2))</f>
        <v>1</v>
      </c>
      <c r="N468" s="6">
        <f ca="1">IF(INDEX(INDIRECT("ALL["&amp;ARTOMORO[#Headers]&amp;"]"),rowPointer2)="","",INDEX(INDIRECT("ALL["&amp;ARTOMORO[#Headers]&amp;"]"),rowPointer2))</f>
        <v>25</v>
      </c>
      <c r="O468" s="6" t="str">
        <f ca="1">IF(INDEX(INDIRECT("ALL["&amp;ARTOMORO[#Headers]&amp;"]"),rowPointer2)="","",INDEX(INDIRECT("ALL["&amp;ARTOMORO[#Headers]&amp;"]"),rowPointer2))</f>
        <v>DZ</v>
      </c>
      <c r="P468" s="3">
        <f ca="1">IF(INDEX(INDIRECT("ALL["&amp;ARTOMORO[#Headers]&amp;"]"),rowPointer2)="","",INDEX(INDIRECT("ALL["&amp;ARTOMORO[#Headers]&amp;"]"),rowPointer2))</f>
        <v>70800</v>
      </c>
      <c r="Q468" s="3" t="str">
        <f ca="1">IF(INDEX(INDIRECT("ALL["&amp;ARTOMORO[#Headers]&amp;"]"),rowPointer2)="","",INDEX(INDIRECT("ALL["&amp;ARTOMORO[#Headers]&amp;"]"),rowPointer2))</f>
        <v/>
      </c>
      <c r="R468" s="6" t="str">
        <f ca="1">IF(INDEX(INDIRECT("ALL["&amp;ARTOMORO[#Headers]&amp;"]"),rowPointer2)="","",INDEX(INDIRECT("ALL["&amp;ARTOMORO[#Headers]&amp;"]"),rowPointer2))</f>
        <v>25 DZ</v>
      </c>
      <c r="S468" s="4">
        <f ca="1">IF(INDEX(INDIRECT("ALL["&amp;ARTOMORO[#Headers]&amp;"]"),rowPointer2)="","",INDEX(INDIRECT("ALL["&amp;ARTOMORO[#Headers]&amp;"]"),rowPointer2))</f>
        <v>0.125</v>
      </c>
      <c r="T468" s="4">
        <f ca="1">IF(INDEX(INDIRECT("ALL["&amp;ARTOMORO[#Headers]&amp;"]"),rowPointer2)="","",INDEX(INDIRECT("ALL["&amp;ARTOMORO[#Headers]&amp;"]"),rowPointer2))</f>
        <v>0.05</v>
      </c>
      <c r="U468" s="3" t="str">
        <f ca="1">IF(INDEX(INDIRECT("ALL["&amp;ARTOMORO[#Headers]&amp;"]"),rowPointer2)="","",INDEX(INDIRECT("ALL["&amp;ARTOMORO[#Headers]&amp;"]"),rowPointer2))</f>
        <v/>
      </c>
      <c r="V468" s="6" t="str">
        <f ca="1">IF(INDEX(INDIRECT("ALL["&amp;ARTOMORO[#Headers]&amp;"]"),rowPointer2)="","",INDEX(INDIRECT("ALL["&amp;ARTOMORO[#Headers]&amp;"]"),rowPointer2))</f>
        <v/>
      </c>
    </row>
    <row r="469" spans="1:22" x14ac:dyDescent="0.25">
      <c r="A469" s="7">
        <v>830</v>
      </c>
      <c r="C469" t="str">
        <f ca="1">INDEX(INDIRECT("ALL["&amp;ARTOMORO[#Headers]&amp;"]"),rowPointer2)</f>
        <v/>
      </c>
      <c r="D469" s="2">
        <f ca="1">INDEX(INDIRECT("ALL["&amp;ARTOMORO[#Headers]&amp;"]"),rowPointer2)</f>
        <v>44959</v>
      </c>
      <c r="E469" s="2" t="str">
        <f ca="1">IF(ARTOMORO[[#This Row],[TGL MASUK_H]]&gt;D468,ARTOMORO[[#This Row],[TGL MASUK_H]],IF(ARTOMORO[[#This Row],[ID]]=42,ARTOMORO[[#This Row],[TGL MASUK_H]],""))</f>
        <v/>
      </c>
      <c r="F469" s="6" t="str">
        <f ca="1">IF(INDEX(INDIRECT("ALL["&amp;ARTOMORO[#Headers]&amp;"]"),rowPointer2)="","",INDEX(INDIRECT("ALL["&amp;ARTOMORO[#Headers]&amp;"]"),rowPointer2))</f>
        <v/>
      </c>
      <c r="G469" s="6" t="str">
        <f ca="1">IF(INDEX(INDIRECT("ALL["&amp;ARTOMORO[#Headers]&amp;"]"),rowPointer2)="","",INDEX(INDIRECT("ALL["&amp;ARTOMORO[#Headers]&amp;"]"),rowPointer2))</f>
        <v/>
      </c>
      <c r="H469" s="6" t="str">
        <f ca="1">IF(INDEX(INDIRECT("ALL["&amp;ARTOMORO[#Headers]&amp;"]"),rowPointer2)="","",INDEX(INDIRECT("ALL["&amp;ARTOMORO[#Headers]&amp;"]"),rowPointer2))</f>
        <v/>
      </c>
      <c r="I469" s="6" t="str">
        <f ca="1">IF(INDEX(INDIRECT("ALL["&amp;ARTOMORO[#Headers]&amp;"]"),rowPointer2)="","",INDEX(INDIRECT("ALL["&amp;ARTOMORO[#Headers]&amp;"]"),rowPointer2))</f>
        <v/>
      </c>
      <c r="J469" s="2" t="str">
        <f ca="1">IF(INDEX(INDIRECT("ALL["&amp;ARTOMORO[#Headers]&amp;"]"),rowPointer2)="","",INDEX(INDIRECT("ALL["&amp;ARTOMORO[#Headers]&amp;"]"),rowPointer2))</f>
        <v/>
      </c>
      <c r="K469" s="6" t="str">
        <f ca="1">IF(INDEX(INDIRECT("ALL["&amp;ARTOMORO[#Headers]&amp;"]"),rowPointer2)="","",INDEX(INDIRECT("ALL["&amp;ARTOMORO[#Headers]&amp;"]"),rowPointer2))</f>
        <v/>
      </c>
      <c r="L469" s="6" t="str">
        <f ca="1">IF(INDEX(INDIRECT("ALL["&amp;ARTOMORO[#Headers]&amp;"]"),rowPointer2)="","",INDEX(INDIRECT("ALL["&amp;ARTOMORO[#Headers]&amp;"]"),rowPointer2))</f>
        <v>STAPLER HD-10 MP JK</v>
      </c>
      <c r="M469" s="6">
        <f ca="1">IF(INDEX(INDIRECT("ALL["&amp;ARTOMORO[#Headers]&amp;"]"),rowPointer2)="","",INDEX(INDIRECT("ALL["&amp;ARTOMORO[#Headers]&amp;"]"),rowPointer2))</f>
        <v>1</v>
      </c>
      <c r="N469" s="6">
        <f ca="1">IF(INDEX(INDIRECT("ALL["&amp;ARTOMORO[#Headers]&amp;"]"),rowPointer2)="","",INDEX(INDIRECT("ALL["&amp;ARTOMORO[#Headers]&amp;"]"),rowPointer2))</f>
        <v>25</v>
      </c>
      <c r="O469" s="6" t="str">
        <f ca="1">IF(INDEX(INDIRECT("ALL["&amp;ARTOMORO[#Headers]&amp;"]"),rowPointer2)="","",INDEX(INDIRECT("ALL["&amp;ARTOMORO[#Headers]&amp;"]"),rowPointer2))</f>
        <v>DZ</v>
      </c>
      <c r="P469" s="3">
        <f ca="1">IF(INDEX(INDIRECT("ALL["&amp;ARTOMORO[#Headers]&amp;"]"),rowPointer2)="","",INDEX(INDIRECT("ALL["&amp;ARTOMORO[#Headers]&amp;"]"),rowPointer2))</f>
        <v>66600</v>
      </c>
      <c r="Q469" s="3" t="str">
        <f ca="1">IF(INDEX(INDIRECT("ALL["&amp;ARTOMORO[#Headers]&amp;"]"),rowPointer2)="","",INDEX(INDIRECT("ALL["&amp;ARTOMORO[#Headers]&amp;"]"),rowPointer2))</f>
        <v/>
      </c>
      <c r="R469" s="6" t="str">
        <f ca="1">IF(INDEX(INDIRECT("ALL["&amp;ARTOMORO[#Headers]&amp;"]"),rowPointer2)="","",INDEX(INDIRECT("ALL["&amp;ARTOMORO[#Headers]&amp;"]"),rowPointer2))</f>
        <v>25 DZ</v>
      </c>
      <c r="S469" s="4">
        <f ca="1">IF(INDEX(INDIRECT("ALL["&amp;ARTOMORO[#Headers]&amp;"]"),rowPointer2)="","",INDEX(INDIRECT("ALL["&amp;ARTOMORO[#Headers]&amp;"]"),rowPointer2))</f>
        <v>0.125</v>
      </c>
      <c r="T469" s="4">
        <f ca="1">IF(INDEX(INDIRECT("ALL["&amp;ARTOMORO[#Headers]&amp;"]"),rowPointer2)="","",INDEX(INDIRECT("ALL["&amp;ARTOMORO[#Headers]&amp;"]"),rowPointer2))</f>
        <v>0.05</v>
      </c>
      <c r="U469" s="3" t="str">
        <f ca="1">IF(INDEX(INDIRECT("ALL["&amp;ARTOMORO[#Headers]&amp;"]"),rowPointer2)="","",INDEX(INDIRECT("ALL["&amp;ARTOMORO[#Headers]&amp;"]"),rowPointer2))</f>
        <v/>
      </c>
      <c r="V469" s="6" t="str">
        <f ca="1">IF(INDEX(INDIRECT("ALL["&amp;ARTOMORO[#Headers]&amp;"]"),rowPointer2)="","",INDEX(INDIRECT("ALL["&amp;ARTOMORO[#Headers]&amp;"]"),rowPointer2))</f>
        <v/>
      </c>
    </row>
    <row r="470" spans="1:22" x14ac:dyDescent="0.25">
      <c r="A470" s="7">
        <v>831</v>
      </c>
      <c r="C470" t="str">
        <f ca="1">INDEX(INDIRECT("ALL["&amp;ARTOMORO[#Headers]&amp;"]"),rowPointer2)</f>
        <v/>
      </c>
      <c r="D470" s="2">
        <f ca="1">INDEX(INDIRECT("ALL["&amp;ARTOMORO[#Headers]&amp;"]"),rowPointer2)</f>
        <v>44959</v>
      </c>
      <c r="E470" s="2" t="str">
        <f ca="1">IF(ARTOMORO[[#This Row],[TGL MASUK_H]]&gt;D469,ARTOMORO[[#This Row],[TGL MASUK_H]],IF(ARTOMORO[[#This Row],[ID]]=42,ARTOMORO[[#This Row],[TGL MASUK_H]],""))</f>
        <v/>
      </c>
      <c r="F470" s="6" t="str">
        <f ca="1">IF(INDEX(INDIRECT("ALL["&amp;ARTOMORO[#Headers]&amp;"]"),rowPointer2)="","",INDEX(INDIRECT("ALL["&amp;ARTOMORO[#Headers]&amp;"]"),rowPointer2))</f>
        <v/>
      </c>
      <c r="G470" s="6" t="str">
        <f ca="1">IF(INDEX(INDIRECT("ALL["&amp;ARTOMORO[#Headers]&amp;"]"),rowPointer2)="","",INDEX(INDIRECT("ALL["&amp;ARTOMORO[#Headers]&amp;"]"),rowPointer2))</f>
        <v/>
      </c>
      <c r="H470" s="6" t="str">
        <f ca="1">IF(INDEX(INDIRECT("ALL["&amp;ARTOMORO[#Headers]&amp;"]"),rowPointer2)="","",INDEX(INDIRECT("ALL["&amp;ARTOMORO[#Headers]&amp;"]"),rowPointer2))</f>
        <v/>
      </c>
      <c r="I470" s="6" t="str">
        <f ca="1">IF(INDEX(INDIRECT("ALL["&amp;ARTOMORO[#Headers]&amp;"]"),rowPointer2)="","",INDEX(INDIRECT("ALL["&amp;ARTOMORO[#Headers]&amp;"]"),rowPointer2))</f>
        <v/>
      </c>
      <c r="J470" s="2" t="str">
        <f ca="1">IF(INDEX(INDIRECT("ALL["&amp;ARTOMORO[#Headers]&amp;"]"),rowPointer2)="","",INDEX(INDIRECT("ALL["&amp;ARTOMORO[#Headers]&amp;"]"),rowPointer2))</f>
        <v/>
      </c>
      <c r="K470" s="6" t="str">
        <f ca="1">IF(INDEX(INDIRECT("ALL["&amp;ARTOMORO[#Headers]&amp;"]"),rowPointer2)="","",INDEX(INDIRECT("ALL["&amp;ARTOMORO[#Headers]&amp;"]"),rowPointer2))</f>
        <v/>
      </c>
      <c r="L470" s="6" t="str">
        <f ca="1">IF(INDEX(INDIRECT("ALL["&amp;ARTOMORO[#Headers]&amp;"]"),rowPointer2)="","",INDEX(INDIRECT("ALL["&amp;ARTOMORO[#Headers]&amp;"]"),rowPointer2))</f>
        <v>LONG REACH STAPLER HD35LA JK</v>
      </c>
      <c r="M470" s="6">
        <f ca="1">IF(INDEX(INDIRECT("ALL["&amp;ARTOMORO[#Headers]&amp;"]"),rowPointer2)="","",INDEX(INDIRECT("ALL["&amp;ARTOMORO[#Headers]&amp;"]"),rowPointer2))</f>
        <v>1</v>
      </c>
      <c r="N470" s="6">
        <f ca="1">IF(INDEX(INDIRECT("ALL["&amp;ARTOMORO[#Headers]&amp;"]"),rowPointer2)="","",INDEX(INDIRECT("ALL["&amp;ARTOMORO[#Headers]&amp;"]"),rowPointer2))</f>
        <v>36</v>
      </c>
      <c r="O470" s="6" t="str">
        <f ca="1">IF(INDEX(INDIRECT("ALL["&amp;ARTOMORO[#Headers]&amp;"]"),rowPointer2)="","",INDEX(INDIRECT("ALL["&amp;ARTOMORO[#Headers]&amp;"]"),rowPointer2))</f>
        <v>PCS</v>
      </c>
      <c r="P470" s="3">
        <f ca="1">IF(INDEX(INDIRECT("ALL["&amp;ARTOMORO[#Headers]&amp;"]"),rowPointer2)="","",INDEX(INDIRECT("ALL["&amp;ARTOMORO[#Headers]&amp;"]"),rowPointer2))</f>
        <v>58000</v>
      </c>
      <c r="Q470" s="3" t="str">
        <f ca="1">IF(INDEX(INDIRECT("ALL["&amp;ARTOMORO[#Headers]&amp;"]"),rowPointer2)="","",INDEX(INDIRECT("ALL["&amp;ARTOMORO[#Headers]&amp;"]"),rowPointer2))</f>
        <v/>
      </c>
      <c r="R470" s="6" t="str">
        <f ca="1">IF(INDEX(INDIRECT("ALL["&amp;ARTOMORO[#Headers]&amp;"]"),rowPointer2)="","",INDEX(INDIRECT("ALL["&amp;ARTOMORO[#Headers]&amp;"]"),rowPointer2))</f>
        <v>36 PCS</v>
      </c>
      <c r="S470" s="4">
        <f ca="1">IF(INDEX(INDIRECT("ALL["&amp;ARTOMORO[#Headers]&amp;"]"),rowPointer2)="","",INDEX(INDIRECT("ALL["&amp;ARTOMORO[#Headers]&amp;"]"),rowPointer2))</f>
        <v>0.125</v>
      </c>
      <c r="T470" s="4">
        <f ca="1">IF(INDEX(INDIRECT("ALL["&amp;ARTOMORO[#Headers]&amp;"]"),rowPointer2)="","",INDEX(INDIRECT("ALL["&amp;ARTOMORO[#Headers]&amp;"]"),rowPointer2))</f>
        <v>0.05</v>
      </c>
      <c r="U470" s="3" t="str">
        <f ca="1">IF(INDEX(INDIRECT("ALL["&amp;ARTOMORO[#Headers]&amp;"]"),rowPointer2)="","",INDEX(INDIRECT("ALL["&amp;ARTOMORO[#Headers]&amp;"]"),rowPointer2))</f>
        <v/>
      </c>
      <c r="V470" s="6" t="str">
        <f ca="1">IF(INDEX(INDIRECT("ALL["&amp;ARTOMORO[#Headers]&amp;"]"),rowPointer2)="","",INDEX(INDIRECT("ALL["&amp;ARTOMORO[#Headers]&amp;"]"),rowPointer2))</f>
        <v/>
      </c>
    </row>
    <row r="471" spans="1:22" x14ac:dyDescent="0.25">
      <c r="A471" s="7">
        <v>832</v>
      </c>
      <c r="C471" t="str">
        <f ca="1">INDEX(INDIRECT("ALL["&amp;ARTOMORO[#Headers]&amp;"]"),rowPointer2)</f>
        <v/>
      </c>
      <c r="D471" s="2">
        <f ca="1">INDEX(INDIRECT("ALL["&amp;ARTOMORO[#Headers]&amp;"]"),rowPointer2)</f>
        <v>44959</v>
      </c>
      <c r="E471" s="2" t="str">
        <f ca="1">IF(ARTOMORO[[#This Row],[TGL MASUK_H]]&gt;D470,ARTOMORO[[#This Row],[TGL MASUK_H]],IF(ARTOMORO[[#This Row],[ID]]=42,ARTOMORO[[#This Row],[TGL MASUK_H]],""))</f>
        <v/>
      </c>
      <c r="F471" s="6" t="str">
        <f ca="1">IF(INDEX(INDIRECT("ALL["&amp;ARTOMORO[#Headers]&amp;"]"),rowPointer2)="","",INDEX(INDIRECT("ALL["&amp;ARTOMORO[#Headers]&amp;"]"),rowPointer2))</f>
        <v/>
      </c>
      <c r="G471" s="6" t="str">
        <f ca="1">IF(INDEX(INDIRECT("ALL["&amp;ARTOMORO[#Headers]&amp;"]"),rowPointer2)="","",INDEX(INDIRECT("ALL["&amp;ARTOMORO[#Headers]&amp;"]"),rowPointer2))</f>
        <v/>
      </c>
      <c r="H471" s="6" t="str">
        <f ca="1">IF(INDEX(INDIRECT("ALL["&amp;ARTOMORO[#Headers]&amp;"]"),rowPointer2)="","",INDEX(INDIRECT("ALL["&amp;ARTOMORO[#Headers]&amp;"]"),rowPointer2))</f>
        <v/>
      </c>
      <c r="I471" s="6" t="str">
        <f ca="1">IF(INDEX(INDIRECT("ALL["&amp;ARTOMORO[#Headers]&amp;"]"),rowPointer2)="","",INDEX(INDIRECT("ALL["&amp;ARTOMORO[#Headers]&amp;"]"),rowPointer2))</f>
        <v/>
      </c>
      <c r="J471" s="2" t="str">
        <f ca="1">IF(INDEX(INDIRECT("ALL["&amp;ARTOMORO[#Headers]&amp;"]"),rowPointer2)="","",INDEX(INDIRECT("ALL["&amp;ARTOMORO[#Headers]&amp;"]"),rowPointer2))</f>
        <v/>
      </c>
      <c r="K471" s="6" t="str">
        <f ca="1">IF(INDEX(INDIRECT("ALL["&amp;ARTOMORO[#Headers]&amp;"]"),rowPointer2)="","",INDEX(INDIRECT("ALL["&amp;ARTOMORO[#Headers]&amp;"]"),rowPointer2))</f>
        <v/>
      </c>
      <c r="L471" s="6" t="str">
        <f ca="1">IF(INDEX(INDIRECT("ALL["&amp;ARTOMORO[#Headers]&amp;"]"),rowPointer2)="","",INDEX(INDIRECT("ALL["&amp;ARTOMORO[#Headers]&amp;"]"),rowPointer2))</f>
        <v>BALLPEN BP-273 ZETO (BLACK) JK</v>
      </c>
      <c r="M471" s="6">
        <f ca="1">IF(INDEX(INDIRECT("ALL["&amp;ARTOMORO[#Headers]&amp;"]"),rowPointer2)="","",INDEX(INDIRECT("ALL["&amp;ARTOMORO[#Headers]&amp;"]"),rowPointer2))</f>
        <v>1</v>
      </c>
      <c r="N471" s="6">
        <f ca="1">IF(INDEX(INDIRECT("ALL["&amp;ARTOMORO[#Headers]&amp;"]"),rowPointer2)="","",INDEX(INDIRECT("ALL["&amp;ARTOMORO[#Headers]&amp;"]"),rowPointer2))</f>
        <v>144</v>
      </c>
      <c r="O471" s="6" t="str">
        <f ca="1">IF(INDEX(INDIRECT("ALL["&amp;ARTOMORO[#Headers]&amp;"]"),rowPointer2)="","",INDEX(INDIRECT("ALL["&amp;ARTOMORO[#Headers]&amp;"]"),rowPointer2))</f>
        <v>DZ</v>
      </c>
      <c r="P471" s="3">
        <f ca="1">IF(INDEX(INDIRECT("ALL["&amp;ARTOMORO[#Headers]&amp;"]"),rowPointer2)="","",INDEX(INDIRECT("ALL["&amp;ARTOMORO[#Headers]&amp;"]"),rowPointer2))</f>
        <v>6120</v>
      </c>
      <c r="Q471" s="3" t="str">
        <f ca="1">IF(INDEX(INDIRECT("ALL["&amp;ARTOMORO[#Headers]&amp;"]"),rowPointer2)="","",INDEX(INDIRECT("ALL["&amp;ARTOMORO[#Headers]&amp;"]"),rowPointer2))</f>
        <v/>
      </c>
      <c r="R471" s="6" t="str">
        <f ca="1">IF(INDEX(INDIRECT("ALL["&amp;ARTOMORO[#Headers]&amp;"]"),rowPointer2)="","",INDEX(INDIRECT("ALL["&amp;ARTOMORO[#Headers]&amp;"]"),rowPointer2))</f>
        <v>144 DZ</v>
      </c>
      <c r="S471" s="4">
        <f ca="1">IF(INDEX(INDIRECT("ALL["&amp;ARTOMORO[#Headers]&amp;"]"),rowPointer2)="","",INDEX(INDIRECT("ALL["&amp;ARTOMORO[#Headers]&amp;"]"),rowPointer2))</f>
        <v>0.125</v>
      </c>
      <c r="T471" s="4">
        <f ca="1">IF(INDEX(INDIRECT("ALL["&amp;ARTOMORO[#Headers]&amp;"]"),rowPointer2)="","",INDEX(INDIRECT("ALL["&amp;ARTOMORO[#Headers]&amp;"]"),rowPointer2))</f>
        <v>0.05</v>
      </c>
      <c r="U471" s="3" t="str">
        <f ca="1">IF(INDEX(INDIRECT("ALL["&amp;ARTOMORO[#Headers]&amp;"]"),rowPointer2)="","",INDEX(INDIRECT("ALL["&amp;ARTOMORO[#Headers]&amp;"]"),rowPointer2))</f>
        <v/>
      </c>
      <c r="V471" s="6" t="str">
        <f ca="1">IF(INDEX(INDIRECT("ALL["&amp;ARTOMORO[#Headers]&amp;"]"),rowPointer2)="","",INDEX(INDIRECT("ALL["&amp;ARTOMORO[#Headers]&amp;"]"),rowPointer2))</f>
        <v/>
      </c>
    </row>
    <row r="472" spans="1:22" x14ac:dyDescent="0.25">
      <c r="A472" s="7">
        <v>833</v>
      </c>
      <c r="C472" t="str">
        <f ca="1">INDEX(INDIRECT("ALL["&amp;ARTOMORO[#Headers]&amp;"]"),rowPointer2)</f>
        <v/>
      </c>
      <c r="D472" s="2">
        <f ca="1">INDEX(INDIRECT("ALL["&amp;ARTOMORO[#Headers]&amp;"]"),rowPointer2)</f>
        <v>44959</v>
      </c>
      <c r="E472" s="2" t="str">
        <f ca="1">IF(ARTOMORO[[#This Row],[TGL MASUK_H]]&gt;D471,ARTOMORO[[#This Row],[TGL MASUK_H]],IF(ARTOMORO[[#This Row],[ID]]=42,ARTOMORO[[#This Row],[TGL MASUK_H]],""))</f>
        <v/>
      </c>
      <c r="F472" s="6" t="str">
        <f ca="1">IF(INDEX(INDIRECT("ALL["&amp;ARTOMORO[#Headers]&amp;"]"),rowPointer2)="","",INDEX(INDIRECT("ALL["&amp;ARTOMORO[#Headers]&amp;"]"),rowPointer2))</f>
        <v/>
      </c>
      <c r="G472" s="6" t="str">
        <f ca="1">IF(INDEX(INDIRECT("ALL["&amp;ARTOMORO[#Headers]&amp;"]"),rowPointer2)="","",INDEX(INDIRECT("ALL["&amp;ARTOMORO[#Headers]&amp;"]"),rowPointer2))</f>
        <v/>
      </c>
      <c r="H472" s="6" t="str">
        <f ca="1">IF(INDEX(INDIRECT("ALL["&amp;ARTOMORO[#Headers]&amp;"]"),rowPointer2)="","",INDEX(INDIRECT("ALL["&amp;ARTOMORO[#Headers]&amp;"]"),rowPointer2))</f>
        <v/>
      </c>
      <c r="I472" s="6" t="str">
        <f ca="1">IF(INDEX(INDIRECT("ALL["&amp;ARTOMORO[#Headers]&amp;"]"),rowPointer2)="","",INDEX(INDIRECT("ALL["&amp;ARTOMORO[#Headers]&amp;"]"),rowPointer2))</f>
        <v/>
      </c>
      <c r="J472" s="2" t="str">
        <f ca="1">IF(INDEX(INDIRECT("ALL["&amp;ARTOMORO[#Headers]&amp;"]"),rowPointer2)="","",INDEX(INDIRECT("ALL["&amp;ARTOMORO[#Headers]&amp;"]"),rowPointer2))</f>
        <v/>
      </c>
      <c r="K472" s="6" t="str">
        <f ca="1">IF(INDEX(INDIRECT("ALL["&amp;ARTOMORO[#Headers]&amp;"]"),rowPointer2)="","",INDEX(INDIRECT("ALL["&amp;ARTOMORO[#Headers]&amp;"]"),rowPointer2))</f>
        <v/>
      </c>
      <c r="L472" s="6" t="str">
        <f ca="1">IF(INDEX(INDIRECT("ALL["&amp;ARTOMORO[#Headers]&amp;"]"),rowPointer2)="","",INDEX(INDIRECT("ALL["&amp;ARTOMORO[#Headers]&amp;"]"),rowPointer2))</f>
        <v>DESK SET DS-0812 JK</v>
      </c>
      <c r="M472" s="6">
        <f ca="1">IF(INDEX(INDIRECT("ALL["&amp;ARTOMORO[#Headers]&amp;"]"),rowPointer2)="","",INDEX(INDIRECT("ALL["&amp;ARTOMORO[#Headers]&amp;"]"),rowPointer2))</f>
        <v>1</v>
      </c>
      <c r="N472" s="6">
        <f ca="1">IF(INDEX(INDIRECT("ALL["&amp;ARTOMORO[#Headers]&amp;"]"),rowPointer2)="","",INDEX(INDIRECT("ALL["&amp;ARTOMORO[#Headers]&amp;"]"),rowPointer2))</f>
        <v>50</v>
      </c>
      <c r="O472" s="6" t="str">
        <f ca="1">IF(INDEX(INDIRECT("ALL["&amp;ARTOMORO[#Headers]&amp;"]"),rowPointer2)="","",INDEX(INDIRECT("ALL["&amp;ARTOMORO[#Headers]&amp;"]"),rowPointer2))</f>
        <v>PCS</v>
      </c>
      <c r="P472" s="3">
        <f ca="1">IF(INDEX(INDIRECT("ALL["&amp;ARTOMORO[#Headers]&amp;"]"),rowPointer2)="","",INDEX(INDIRECT("ALL["&amp;ARTOMORO[#Headers]&amp;"]"),rowPointer2))</f>
        <v>20500</v>
      </c>
      <c r="Q472" s="3" t="str">
        <f ca="1">IF(INDEX(INDIRECT("ALL["&amp;ARTOMORO[#Headers]&amp;"]"),rowPointer2)="","",INDEX(INDIRECT("ALL["&amp;ARTOMORO[#Headers]&amp;"]"),rowPointer2))</f>
        <v/>
      </c>
      <c r="R472" s="6" t="str">
        <f ca="1">IF(INDEX(INDIRECT("ALL["&amp;ARTOMORO[#Headers]&amp;"]"),rowPointer2)="","",INDEX(INDIRECT("ALL["&amp;ARTOMORO[#Headers]&amp;"]"),rowPointer2))</f>
        <v>50 PCS</v>
      </c>
      <c r="S472" s="4">
        <f ca="1">IF(INDEX(INDIRECT("ALL["&amp;ARTOMORO[#Headers]&amp;"]"),rowPointer2)="","",INDEX(INDIRECT("ALL["&amp;ARTOMORO[#Headers]&amp;"]"),rowPointer2))</f>
        <v>0.125</v>
      </c>
      <c r="T472" s="4">
        <f ca="1">IF(INDEX(INDIRECT("ALL["&amp;ARTOMORO[#Headers]&amp;"]"),rowPointer2)="","",INDEX(INDIRECT("ALL["&amp;ARTOMORO[#Headers]&amp;"]"),rowPointer2))</f>
        <v>0.05</v>
      </c>
      <c r="U472" s="3" t="str">
        <f ca="1">IF(INDEX(INDIRECT("ALL["&amp;ARTOMORO[#Headers]&amp;"]"),rowPointer2)="","",INDEX(INDIRECT("ALL["&amp;ARTOMORO[#Headers]&amp;"]"),rowPointer2))</f>
        <v/>
      </c>
      <c r="V472" s="6" t="str">
        <f ca="1">IF(INDEX(INDIRECT("ALL["&amp;ARTOMORO[#Headers]&amp;"]"),rowPointer2)="","",INDEX(INDIRECT("ALL["&amp;ARTOMORO[#Headers]&amp;"]"),rowPointer2))</f>
        <v/>
      </c>
    </row>
    <row r="473" spans="1:22" x14ac:dyDescent="0.25">
      <c r="A473" s="7">
        <v>834</v>
      </c>
      <c r="C473" t="str">
        <f ca="1">INDEX(INDIRECT("ALL["&amp;ARTOMORO[#Headers]&amp;"]"),rowPointer2)</f>
        <v/>
      </c>
      <c r="D473" s="2">
        <f ca="1">INDEX(INDIRECT("ALL["&amp;ARTOMORO[#Headers]&amp;"]"),rowPointer2)</f>
        <v>44959</v>
      </c>
      <c r="E473" s="2" t="str">
        <f ca="1">IF(ARTOMORO[[#This Row],[TGL MASUK_H]]&gt;D472,ARTOMORO[[#This Row],[TGL MASUK_H]],IF(ARTOMORO[[#This Row],[ID]]=42,ARTOMORO[[#This Row],[TGL MASUK_H]],""))</f>
        <v/>
      </c>
      <c r="F473" s="6" t="str">
        <f ca="1">IF(INDEX(INDIRECT("ALL["&amp;ARTOMORO[#Headers]&amp;"]"),rowPointer2)="","",INDEX(INDIRECT("ALL["&amp;ARTOMORO[#Headers]&amp;"]"),rowPointer2))</f>
        <v/>
      </c>
      <c r="G473" s="6" t="str">
        <f ca="1">IF(INDEX(INDIRECT("ALL["&amp;ARTOMORO[#Headers]&amp;"]"),rowPointer2)="","",INDEX(INDIRECT("ALL["&amp;ARTOMORO[#Headers]&amp;"]"),rowPointer2))</f>
        <v/>
      </c>
      <c r="H473" s="6" t="str">
        <f ca="1">IF(INDEX(INDIRECT("ALL["&amp;ARTOMORO[#Headers]&amp;"]"),rowPointer2)="","",INDEX(INDIRECT("ALL["&amp;ARTOMORO[#Headers]&amp;"]"),rowPointer2))</f>
        <v/>
      </c>
      <c r="I473" s="6" t="str">
        <f ca="1">IF(INDEX(INDIRECT("ALL["&amp;ARTOMORO[#Headers]&amp;"]"),rowPointer2)="","",INDEX(INDIRECT("ALL["&amp;ARTOMORO[#Headers]&amp;"]"),rowPointer2))</f>
        <v/>
      </c>
      <c r="J473" s="2" t="str">
        <f ca="1">IF(INDEX(INDIRECT("ALL["&amp;ARTOMORO[#Headers]&amp;"]"),rowPointer2)="","",INDEX(INDIRECT("ALL["&amp;ARTOMORO[#Headers]&amp;"]"),rowPointer2))</f>
        <v/>
      </c>
      <c r="K473" s="6" t="str">
        <f ca="1">IF(INDEX(INDIRECT("ALL["&amp;ARTOMORO[#Headers]&amp;"]"),rowPointer2)="","",INDEX(INDIRECT("ALL["&amp;ARTOMORO[#Headers]&amp;"]"),rowPointer2))</f>
        <v/>
      </c>
      <c r="L473" s="6" t="str">
        <f ca="1">IF(INDEX(INDIRECT("ALL["&amp;ARTOMORO[#Headers]&amp;"]"),rowPointer2)="","",INDEX(INDIRECT("ALL["&amp;ARTOMORO[#Headers]&amp;"]"),rowPointer2))</f>
        <v>SHARPENER B-82 (BEAR) JK</v>
      </c>
      <c r="M473" s="6">
        <f ca="1">IF(INDEX(INDIRECT("ALL["&amp;ARTOMORO[#Headers]&amp;"]"),rowPointer2)="","",INDEX(INDIRECT("ALL["&amp;ARTOMORO[#Headers]&amp;"]"),rowPointer2))</f>
        <v>1</v>
      </c>
      <c r="N473" s="6">
        <f ca="1">IF(INDEX(INDIRECT("ALL["&amp;ARTOMORO[#Headers]&amp;"]"),rowPointer2)="","",INDEX(INDIRECT("ALL["&amp;ARTOMORO[#Headers]&amp;"]"),rowPointer2))</f>
        <v>60</v>
      </c>
      <c r="O473" s="6" t="str">
        <f ca="1">IF(INDEX(INDIRECT("ALL["&amp;ARTOMORO[#Headers]&amp;"]"),rowPointer2)="","",INDEX(INDIRECT("ALL["&amp;ARTOMORO[#Headers]&amp;"]"),rowPointer2))</f>
        <v>BOX</v>
      </c>
      <c r="P473" s="3">
        <f ca="1">IF(INDEX(INDIRECT("ALL["&amp;ARTOMORO[#Headers]&amp;"]"),rowPointer2)="","",INDEX(INDIRECT("ALL["&amp;ARTOMORO[#Headers]&amp;"]"),rowPointer2))</f>
        <v>31800</v>
      </c>
      <c r="Q473" s="3" t="str">
        <f ca="1">IF(INDEX(INDIRECT("ALL["&amp;ARTOMORO[#Headers]&amp;"]"),rowPointer2)="","",INDEX(INDIRECT("ALL["&amp;ARTOMORO[#Headers]&amp;"]"),rowPointer2))</f>
        <v/>
      </c>
      <c r="R473" s="6" t="str">
        <f ca="1">IF(INDEX(INDIRECT("ALL["&amp;ARTOMORO[#Headers]&amp;"]"),rowPointer2)="","",INDEX(INDIRECT("ALL["&amp;ARTOMORO[#Headers]&amp;"]"),rowPointer2))</f>
        <v>60 BOX X 24 PCS</v>
      </c>
      <c r="S473" s="4">
        <f ca="1">IF(INDEX(INDIRECT("ALL["&amp;ARTOMORO[#Headers]&amp;"]"),rowPointer2)="","",INDEX(INDIRECT("ALL["&amp;ARTOMORO[#Headers]&amp;"]"),rowPointer2))</f>
        <v>0.125</v>
      </c>
      <c r="T473" s="4">
        <f ca="1">IF(INDEX(INDIRECT("ALL["&amp;ARTOMORO[#Headers]&amp;"]"),rowPointer2)="","",INDEX(INDIRECT("ALL["&amp;ARTOMORO[#Headers]&amp;"]"),rowPointer2))</f>
        <v>0.05</v>
      </c>
      <c r="U473" s="3" t="str">
        <f ca="1">IF(INDEX(INDIRECT("ALL["&amp;ARTOMORO[#Headers]&amp;"]"),rowPointer2)="","",INDEX(INDIRECT("ALL["&amp;ARTOMORO[#Headers]&amp;"]"),rowPointer2))</f>
        <v/>
      </c>
      <c r="V473" s="6" t="str">
        <f ca="1">IF(INDEX(INDIRECT("ALL["&amp;ARTOMORO[#Headers]&amp;"]"),rowPointer2)="","",INDEX(INDIRECT("ALL["&amp;ARTOMORO[#Headers]&amp;"]"),rowPointer2))</f>
        <v/>
      </c>
    </row>
    <row r="474" spans="1:22" x14ac:dyDescent="0.25">
      <c r="A474" s="7">
        <v>835</v>
      </c>
      <c r="C474" t="str">
        <f ca="1">INDEX(INDIRECT("ALL["&amp;ARTOMORO[#Headers]&amp;"]"),rowPointer2)</f>
        <v/>
      </c>
      <c r="D474" s="2">
        <f ca="1">INDEX(INDIRECT("ALL["&amp;ARTOMORO[#Headers]&amp;"]"),rowPointer2)</f>
        <v>44959</v>
      </c>
      <c r="E474" s="2" t="str">
        <f ca="1">IF(ARTOMORO[[#This Row],[TGL MASUK_H]]&gt;D473,ARTOMORO[[#This Row],[TGL MASUK_H]],IF(ARTOMORO[[#This Row],[ID]]=42,ARTOMORO[[#This Row],[TGL MASUK_H]],""))</f>
        <v/>
      </c>
      <c r="F474" s="6" t="str">
        <f ca="1">IF(INDEX(INDIRECT("ALL["&amp;ARTOMORO[#Headers]&amp;"]"),rowPointer2)="","",INDEX(INDIRECT("ALL["&amp;ARTOMORO[#Headers]&amp;"]"),rowPointer2))</f>
        <v/>
      </c>
      <c r="G474" s="6" t="str">
        <f ca="1">IF(INDEX(INDIRECT("ALL["&amp;ARTOMORO[#Headers]&amp;"]"),rowPointer2)="","",INDEX(INDIRECT("ALL["&amp;ARTOMORO[#Headers]&amp;"]"),rowPointer2))</f>
        <v/>
      </c>
      <c r="H474" s="6" t="str">
        <f ca="1">IF(INDEX(INDIRECT("ALL["&amp;ARTOMORO[#Headers]&amp;"]"),rowPointer2)="","",INDEX(INDIRECT("ALL["&amp;ARTOMORO[#Headers]&amp;"]"),rowPointer2))</f>
        <v/>
      </c>
      <c r="I474" s="6" t="str">
        <f ca="1">IF(INDEX(INDIRECT("ALL["&amp;ARTOMORO[#Headers]&amp;"]"),rowPointer2)="","",INDEX(INDIRECT("ALL["&amp;ARTOMORO[#Headers]&amp;"]"),rowPointer2))</f>
        <v/>
      </c>
      <c r="J474" s="2" t="str">
        <f ca="1">IF(INDEX(INDIRECT("ALL["&amp;ARTOMORO[#Headers]&amp;"]"),rowPointer2)="","",INDEX(INDIRECT("ALL["&amp;ARTOMORO[#Headers]&amp;"]"),rowPointer2))</f>
        <v/>
      </c>
      <c r="K474" s="6" t="str">
        <f ca="1">IF(INDEX(INDIRECT("ALL["&amp;ARTOMORO[#Headers]&amp;"]"),rowPointer2)="","",INDEX(INDIRECT("ALL["&amp;ARTOMORO[#Headers]&amp;"]"),rowPointer2))</f>
        <v/>
      </c>
      <c r="L474" s="6" t="str">
        <f ca="1">IF(INDEX(INDIRECT("ALL["&amp;ARTOMORO[#Headers]&amp;"]"),rowPointer2)="","",INDEX(INDIRECT("ALL["&amp;ARTOMORO[#Headers]&amp;"]"),rowPointer2))</f>
        <v>TAPE CUTTER TD-102 JK</v>
      </c>
      <c r="M474" s="6">
        <f ca="1">IF(INDEX(INDIRECT("ALL["&amp;ARTOMORO[#Headers]&amp;"]"),rowPointer2)="","",INDEX(INDIRECT("ALL["&amp;ARTOMORO[#Headers]&amp;"]"),rowPointer2))</f>
        <v>1</v>
      </c>
      <c r="N474" s="6">
        <f ca="1">IF(INDEX(INDIRECT("ALL["&amp;ARTOMORO[#Headers]&amp;"]"),rowPointer2)="","",INDEX(INDIRECT("ALL["&amp;ARTOMORO[#Headers]&amp;"]"),rowPointer2))</f>
        <v>24</v>
      </c>
      <c r="O474" s="6" t="str">
        <f ca="1">IF(INDEX(INDIRECT("ALL["&amp;ARTOMORO[#Headers]&amp;"]"),rowPointer2)="","",INDEX(INDIRECT("ALL["&amp;ARTOMORO[#Headers]&amp;"]"),rowPointer2))</f>
        <v>PCS</v>
      </c>
      <c r="P474" s="3">
        <f ca="1">IF(INDEX(INDIRECT("ALL["&amp;ARTOMORO[#Headers]&amp;"]"),rowPointer2)="","",INDEX(INDIRECT("ALL["&amp;ARTOMORO[#Headers]&amp;"]"),rowPointer2))</f>
        <v>11100</v>
      </c>
      <c r="Q474" s="3" t="str">
        <f ca="1">IF(INDEX(INDIRECT("ALL["&amp;ARTOMORO[#Headers]&amp;"]"),rowPointer2)="","",INDEX(INDIRECT("ALL["&amp;ARTOMORO[#Headers]&amp;"]"),rowPointer2))</f>
        <v/>
      </c>
      <c r="R474" s="6" t="str">
        <f ca="1">IF(INDEX(INDIRECT("ALL["&amp;ARTOMORO[#Headers]&amp;"]"),rowPointer2)="","",INDEX(INDIRECT("ALL["&amp;ARTOMORO[#Headers]&amp;"]"),rowPointer2))</f>
        <v>24 PCS</v>
      </c>
      <c r="S474" s="4">
        <f ca="1">IF(INDEX(INDIRECT("ALL["&amp;ARTOMORO[#Headers]&amp;"]"),rowPointer2)="","",INDEX(INDIRECT("ALL["&amp;ARTOMORO[#Headers]&amp;"]"),rowPointer2))</f>
        <v>0.125</v>
      </c>
      <c r="T474" s="4">
        <f ca="1">IF(INDEX(INDIRECT("ALL["&amp;ARTOMORO[#Headers]&amp;"]"),rowPointer2)="","",INDEX(INDIRECT("ALL["&amp;ARTOMORO[#Headers]&amp;"]"),rowPointer2))</f>
        <v>0.05</v>
      </c>
      <c r="U474" s="3" t="str">
        <f ca="1">IF(INDEX(INDIRECT("ALL["&amp;ARTOMORO[#Headers]&amp;"]"),rowPointer2)="","",INDEX(INDIRECT("ALL["&amp;ARTOMORO[#Headers]&amp;"]"),rowPointer2))</f>
        <v/>
      </c>
      <c r="V474" s="6" t="str">
        <f ca="1">IF(INDEX(INDIRECT("ALL["&amp;ARTOMORO[#Headers]&amp;"]"),rowPointer2)="","",INDEX(INDIRECT("ALL["&amp;ARTOMORO[#Headers]&amp;"]"),rowPointer2))</f>
        <v/>
      </c>
    </row>
    <row r="475" spans="1:22" x14ac:dyDescent="0.25">
      <c r="A475" s="7">
        <v>836</v>
      </c>
      <c r="C475" t="str">
        <f ca="1">INDEX(INDIRECT("ALL["&amp;ARTOMORO[#Headers]&amp;"]"),rowPointer2)</f>
        <v/>
      </c>
      <c r="D475" s="2">
        <f ca="1">INDEX(INDIRECT("ALL["&amp;ARTOMORO[#Headers]&amp;"]"),rowPointer2)</f>
        <v>44959</v>
      </c>
      <c r="E475" s="2" t="str">
        <f ca="1">IF(ARTOMORO[[#This Row],[TGL MASUK_H]]&gt;D474,ARTOMORO[[#This Row],[TGL MASUK_H]],IF(ARTOMORO[[#This Row],[ID]]=42,ARTOMORO[[#This Row],[TGL MASUK_H]],""))</f>
        <v/>
      </c>
      <c r="F475" s="6" t="str">
        <f ca="1">IF(INDEX(INDIRECT("ALL["&amp;ARTOMORO[#Headers]&amp;"]"),rowPointer2)="","",INDEX(INDIRECT("ALL["&amp;ARTOMORO[#Headers]&amp;"]"),rowPointer2))</f>
        <v/>
      </c>
      <c r="G475" s="6" t="str">
        <f ca="1">IF(INDEX(INDIRECT("ALL["&amp;ARTOMORO[#Headers]&amp;"]"),rowPointer2)="","",INDEX(INDIRECT("ALL["&amp;ARTOMORO[#Headers]&amp;"]"),rowPointer2))</f>
        <v/>
      </c>
      <c r="H475" s="6" t="str">
        <f ca="1">IF(INDEX(INDIRECT("ALL["&amp;ARTOMORO[#Headers]&amp;"]"),rowPointer2)="","",INDEX(INDIRECT("ALL["&amp;ARTOMORO[#Headers]&amp;"]"),rowPointer2))</f>
        <v/>
      </c>
      <c r="I475" s="6" t="str">
        <f ca="1">IF(INDEX(INDIRECT("ALL["&amp;ARTOMORO[#Headers]&amp;"]"),rowPointer2)="","",INDEX(INDIRECT("ALL["&amp;ARTOMORO[#Headers]&amp;"]"),rowPointer2))</f>
        <v/>
      </c>
      <c r="J475" s="2" t="str">
        <f ca="1">IF(INDEX(INDIRECT("ALL["&amp;ARTOMORO[#Headers]&amp;"]"),rowPointer2)="","",INDEX(INDIRECT("ALL["&amp;ARTOMORO[#Headers]&amp;"]"),rowPointer2))</f>
        <v/>
      </c>
      <c r="K475" s="6" t="str">
        <f ca="1">IF(INDEX(INDIRECT("ALL["&amp;ARTOMORO[#Headers]&amp;"]"),rowPointer2)="","",INDEX(INDIRECT("ALL["&amp;ARTOMORO[#Headers]&amp;"]"),rowPointer2))</f>
        <v/>
      </c>
      <c r="L475" s="6" t="str">
        <f ca="1">IF(INDEX(INDIRECT("ALL["&amp;ARTOMORO[#Headers]&amp;"]"),rowPointer2)="","",INDEX(INDIRECT("ALL["&amp;ARTOMORO[#Headers]&amp;"]"),rowPointer2))</f>
        <v>GLUE STICK GS-09 8 GRAM JK</v>
      </c>
      <c r="M475" s="6">
        <f ca="1">IF(INDEX(INDIRECT("ALL["&amp;ARTOMORO[#Headers]&amp;"]"),rowPointer2)="","",INDEX(INDIRECT("ALL["&amp;ARTOMORO[#Headers]&amp;"]"),rowPointer2))</f>
        <v>1</v>
      </c>
      <c r="N475" s="6">
        <f ca="1">IF(INDEX(INDIRECT("ALL["&amp;ARTOMORO[#Headers]&amp;"]"),rowPointer2)="","",INDEX(INDIRECT("ALL["&amp;ARTOMORO[#Headers]&amp;"]"),rowPointer2))</f>
        <v>768</v>
      </c>
      <c r="O475" s="6" t="str">
        <f ca="1">IF(INDEX(INDIRECT("ALL["&amp;ARTOMORO[#Headers]&amp;"]"),rowPointer2)="","",INDEX(INDIRECT("ALL["&amp;ARTOMORO[#Headers]&amp;"]"),rowPointer2))</f>
        <v>PCS</v>
      </c>
      <c r="P475" s="3">
        <f ca="1">IF(INDEX(INDIRECT("ALL["&amp;ARTOMORO[#Headers]&amp;"]"),rowPointer2)="","",INDEX(INDIRECT("ALL["&amp;ARTOMORO[#Headers]&amp;"]"),rowPointer2))</f>
        <v>2100</v>
      </c>
      <c r="Q475" s="3" t="str">
        <f ca="1">IF(INDEX(INDIRECT("ALL["&amp;ARTOMORO[#Headers]&amp;"]"),rowPointer2)="","",INDEX(INDIRECT("ALL["&amp;ARTOMORO[#Headers]&amp;"]"),rowPointer2))</f>
        <v/>
      </c>
      <c r="R475" s="6" t="str">
        <f ca="1">IF(INDEX(INDIRECT("ALL["&amp;ARTOMORO[#Headers]&amp;"]"),rowPointer2)="","",INDEX(INDIRECT("ALL["&amp;ARTOMORO[#Headers]&amp;"]"),rowPointer2))</f>
        <v>64 BOX X 12 PCS</v>
      </c>
      <c r="S475" s="4">
        <f ca="1">IF(INDEX(INDIRECT("ALL["&amp;ARTOMORO[#Headers]&amp;"]"),rowPointer2)="","",INDEX(INDIRECT("ALL["&amp;ARTOMORO[#Headers]&amp;"]"),rowPointer2))</f>
        <v>0.125</v>
      </c>
      <c r="T475" s="4">
        <f ca="1">IF(INDEX(INDIRECT("ALL["&amp;ARTOMORO[#Headers]&amp;"]"),rowPointer2)="","",INDEX(INDIRECT("ALL["&amp;ARTOMORO[#Headers]&amp;"]"),rowPointer2))</f>
        <v>0.05</v>
      </c>
      <c r="U475" s="3" t="str">
        <f ca="1">IF(INDEX(INDIRECT("ALL["&amp;ARTOMORO[#Headers]&amp;"]"),rowPointer2)="","",INDEX(INDIRECT("ALL["&amp;ARTOMORO[#Headers]&amp;"]"),rowPointer2))</f>
        <v/>
      </c>
      <c r="V475" s="6" t="str">
        <f ca="1">IF(INDEX(INDIRECT("ALL["&amp;ARTOMORO[#Headers]&amp;"]"),rowPointer2)="","",INDEX(INDIRECT("ALL["&amp;ARTOMORO[#Headers]&amp;"]"),rowPointer2))</f>
        <v/>
      </c>
    </row>
    <row r="476" spans="1:22" x14ac:dyDescent="0.25">
      <c r="A476" s="7">
        <v>837</v>
      </c>
      <c r="C476" t="str">
        <f ca="1">INDEX(INDIRECT("ALL["&amp;ARTOMORO[#Headers]&amp;"]"),rowPointer2)</f>
        <v/>
      </c>
      <c r="D476" s="2">
        <f ca="1">INDEX(INDIRECT("ALL["&amp;ARTOMORO[#Headers]&amp;"]"),rowPointer2)</f>
        <v>44959</v>
      </c>
      <c r="E476" s="2" t="str">
        <f ca="1">IF(ARTOMORO[[#This Row],[TGL MASUK_H]]&gt;D475,ARTOMORO[[#This Row],[TGL MASUK_H]],IF(ARTOMORO[[#This Row],[ID]]=42,ARTOMORO[[#This Row],[TGL MASUK_H]],""))</f>
        <v/>
      </c>
      <c r="F476" s="6" t="str">
        <f ca="1">IF(INDEX(INDIRECT("ALL["&amp;ARTOMORO[#Headers]&amp;"]"),rowPointer2)="","",INDEX(INDIRECT("ALL["&amp;ARTOMORO[#Headers]&amp;"]"),rowPointer2))</f>
        <v/>
      </c>
      <c r="G476" s="6" t="str">
        <f ca="1">IF(INDEX(INDIRECT("ALL["&amp;ARTOMORO[#Headers]&amp;"]"),rowPointer2)="","",INDEX(INDIRECT("ALL["&amp;ARTOMORO[#Headers]&amp;"]"),rowPointer2))</f>
        <v/>
      </c>
      <c r="H476" s="6" t="str">
        <f ca="1">IF(INDEX(INDIRECT("ALL["&amp;ARTOMORO[#Headers]&amp;"]"),rowPointer2)="","",INDEX(INDIRECT("ALL["&amp;ARTOMORO[#Headers]&amp;"]"),rowPointer2))</f>
        <v/>
      </c>
      <c r="I476" s="6" t="str">
        <f ca="1">IF(INDEX(INDIRECT("ALL["&amp;ARTOMORO[#Headers]&amp;"]"),rowPointer2)="","",INDEX(INDIRECT("ALL["&amp;ARTOMORO[#Headers]&amp;"]"),rowPointer2))</f>
        <v/>
      </c>
      <c r="J476" s="2" t="str">
        <f ca="1">IF(INDEX(INDIRECT("ALL["&amp;ARTOMORO[#Headers]&amp;"]"),rowPointer2)="","",INDEX(INDIRECT("ALL["&amp;ARTOMORO[#Headers]&amp;"]"),rowPointer2))</f>
        <v/>
      </c>
      <c r="K476" s="6" t="str">
        <f ca="1">IF(INDEX(INDIRECT("ALL["&amp;ARTOMORO[#Headers]&amp;"]"),rowPointer2)="","",INDEX(INDIRECT("ALL["&amp;ARTOMORO[#Headers]&amp;"]"),rowPointer2))</f>
        <v/>
      </c>
      <c r="L476" s="6" t="str">
        <f ca="1">IF(INDEX(INDIRECT("ALL["&amp;ARTOMORO[#Headers]&amp;"]"),rowPointer2)="","",INDEX(INDIRECT("ALL["&amp;ARTOMORO[#Headers]&amp;"]"),rowPointer2))</f>
        <v/>
      </c>
      <c r="M476" s="6" t="str">
        <f ca="1">IF(INDEX(INDIRECT("ALL["&amp;ARTOMORO[#Headers]&amp;"]"),rowPointer2)="","",INDEX(INDIRECT("ALL["&amp;ARTOMORO[#Headers]&amp;"]"),rowPointer2))</f>
        <v/>
      </c>
      <c r="N476" s="6" t="str">
        <f ca="1">IF(INDEX(INDIRECT("ALL["&amp;ARTOMORO[#Headers]&amp;"]"),rowPointer2)="","",INDEX(INDIRECT("ALL["&amp;ARTOMORO[#Headers]&amp;"]"),rowPointer2))</f>
        <v/>
      </c>
      <c r="O476" s="6" t="str">
        <f ca="1">IF(INDEX(INDIRECT("ALL["&amp;ARTOMORO[#Headers]&amp;"]"),rowPointer2)="","",INDEX(INDIRECT("ALL["&amp;ARTOMORO[#Headers]&amp;"]"),rowPointer2))</f>
        <v/>
      </c>
      <c r="P476" s="3" t="str">
        <f ca="1">IF(INDEX(INDIRECT("ALL["&amp;ARTOMORO[#Headers]&amp;"]"),rowPointer2)="","",INDEX(INDIRECT("ALL["&amp;ARTOMORO[#Headers]&amp;"]"),rowPointer2))</f>
        <v/>
      </c>
      <c r="Q476" s="3" t="str">
        <f ca="1">IF(INDEX(INDIRECT("ALL["&amp;ARTOMORO[#Headers]&amp;"]"),rowPointer2)="","",INDEX(INDIRECT("ALL["&amp;ARTOMORO[#Headers]&amp;"]"),rowPointer2))</f>
        <v/>
      </c>
      <c r="R476" s="6" t="str">
        <f ca="1">IF(INDEX(INDIRECT("ALL["&amp;ARTOMORO[#Headers]&amp;"]"),rowPointer2)="","",INDEX(INDIRECT("ALL["&amp;ARTOMORO[#Headers]&amp;"]"),rowPointer2))</f>
        <v/>
      </c>
      <c r="S476" s="4" t="str">
        <f ca="1">IF(INDEX(INDIRECT("ALL["&amp;ARTOMORO[#Headers]&amp;"]"),rowPointer2)="","",INDEX(INDIRECT("ALL["&amp;ARTOMORO[#Headers]&amp;"]"),rowPointer2))</f>
        <v/>
      </c>
      <c r="T476" s="4" t="str">
        <f ca="1">IF(INDEX(INDIRECT("ALL["&amp;ARTOMORO[#Headers]&amp;"]"),rowPointer2)="","",INDEX(INDIRECT("ALL["&amp;ARTOMORO[#Headers]&amp;"]"),rowPointer2))</f>
        <v/>
      </c>
      <c r="U476" s="3" t="str">
        <f ca="1">IF(INDEX(INDIRECT("ALL["&amp;ARTOMORO[#Headers]&amp;"]"),rowPointer2)="","",INDEX(INDIRECT("ALL["&amp;ARTOMORO[#Headers]&amp;"]"),rowPointer2))</f>
        <v/>
      </c>
      <c r="V476" s="6" t="str">
        <f ca="1">IF(INDEX(INDIRECT("ALL["&amp;ARTOMORO[#Headers]&amp;"]"),rowPointer2)="","",INDEX(INDIRECT("ALL["&amp;ARTOMORO[#Headers]&amp;"]"),rowPointer2))</f>
        <v/>
      </c>
    </row>
    <row r="477" spans="1:22" x14ac:dyDescent="0.25">
      <c r="A477" s="7">
        <v>838</v>
      </c>
      <c r="C477">
        <f ca="1">INDEX(INDIRECT("ALL["&amp;ARTOMORO[#Headers]&amp;"]"),rowPointer2)</f>
        <v>838</v>
      </c>
      <c r="D477" s="2">
        <f ca="1">INDEX(INDIRECT("ALL["&amp;ARTOMORO[#Headers]&amp;"]"),rowPointer2)</f>
        <v>44959</v>
      </c>
      <c r="E477" s="2" t="str">
        <f ca="1">IF(ARTOMORO[[#This Row],[TGL MASUK_H]]&gt;D476,ARTOMORO[[#This Row],[TGL MASUK_H]],IF(ARTOMORO[[#This Row],[ID]]=42,ARTOMORO[[#This Row],[TGL MASUK_H]],""))</f>
        <v/>
      </c>
      <c r="F477" s="6" t="str">
        <f ca="1">IF(INDEX(INDIRECT("ALL["&amp;ARTOMORO[#Headers]&amp;"]"),rowPointer2)="","",INDEX(INDIRECT("ALL["&amp;ARTOMORO[#Headers]&amp;"]"),rowPointer2))</f>
        <v>ATALI MAKMUR</v>
      </c>
      <c r="G477" s="6" t="str">
        <f ca="1">IF(INDEX(INDIRECT("ALL["&amp;ARTOMORO[#Headers]&amp;"]"),rowPointer2)="","",INDEX(INDIRECT("ALL["&amp;ARTOMORO[#Headers]&amp;"]"),rowPointer2))</f>
        <v>ARTO MORO</v>
      </c>
      <c r="H477" s="6" t="str">
        <f ca="1">IF(INDEX(INDIRECT("ALL["&amp;ARTOMORO[#Headers]&amp;"]"),rowPointer2)="","",INDEX(INDIRECT("ALL["&amp;ARTOMORO[#Headers]&amp;"]"),rowPointer2))</f>
        <v>SA230101822</v>
      </c>
      <c r="I477" s="6" t="str">
        <f ca="1">IF(INDEX(INDIRECT("ALL["&amp;ARTOMORO[#Headers]&amp;"]"),rowPointer2)="","",INDEX(INDIRECT("ALL["&amp;ARTOMORO[#Headers]&amp;"]"),rowPointer2))</f>
        <v/>
      </c>
      <c r="J477" s="2">
        <f ca="1">IF(INDEX(INDIRECT("ALL["&amp;ARTOMORO[#Headers]&amp;"]"),rowPointer2)="","",INDEX(INDIRECT("ALL["&amp;ARTOMORO[#Headers]&amp;"]"),rowPointer2))</f>
        <v>44957</v>
      </c>
      <c r="K477" s="6" t="str">
        <f ca="1">IF(INDEX(INDIRECT("ALL["&amp;ARTOMORO[#Headers]&amp;"]"),rowPointer2)="","",INDEX(INDIRECT("ALL["&amp;ARTOMORO[#Headers]&amp;"]"),rowPointer2))</f>
        <v/>
      </c>
      <c r="L477" s="6" t="str">
        <f ca="1">IF(INDEX(INDIRECT("ALL["&amp;ARTOMORO[#Headers]&amp;"]"),rowPointer2)="","",INDEX(INDIRECT("ALL["&amp;ARTOMORO[#Headers]&amp;"]"),rowPointer2))</f>
        <v>PAPER FASTENER PF-50 (COLOR) JK</v>
      </c>
      <c r="M477" s="6">
        <f ca="1">IF(INDEX(INDIRECT("ALL["&amp;ARTOMORO[#Headers]&amp;"]"),rowPointer2)="","",INDEX(INDIRECT("ALL["&amp;ARTOMORO[#Headers]&amp;"]"),rowPointer2))</f>
        <v>1</v>
      </c>
      <c r="N477" s="6">
        <f ca="1">IF(INDEX(INDIRECT("ALL["&amp;ARTOMORO[#Headers]&amp;"]"),rowPointer2)="","",INDEX(INDIRECT("ALL["&amp;ARTOMORO[#Headers]&amp;"]"),rowPointer2))</f>
        <v>100</v>
      </c>
      <c r="O477" s="6" t="str">
        <f ca="1">IF(INDEX(INDIRECT("ALL["&amp;ARTOMORO[#Headers]&amp;"]"),rowPointer2)="","",INDEX(INDIRECT("ALL["&amp;ARTOMORO[#Headers]&amp;"]"),rowPointer2))</f>
        <v>PAK</v>
      </c>
      <c r="P477" s="3">
        <f ca="1">IF(INDEX(INDIRECT("ALL["&amp;ARTOMORO[#Headers]&amp;"]"),rowPointer2)="","",INDEX(INDIRECT("ALL["&amp;ARTOMORO[#Headers]&amp;"]"),rowPointer2))</f>
        <v>8400</v>
      </c>
      <c r="Q477" s="3" t="str">
        <f ca="1">IF(INDEX(INDIRECT("ALL["&amp;ARTOMORO[#Headers]&amp;"]"),rowPointer2)="","",INDEX(INDIRECT("ALL["&amp;ARTOMORO[#Headers]&amp;"]"),rowPointer2))</f>
        <v/>
      </c>
      <c r="R477" s="6" t="str">
        <f ca="1">IF(INDEX(INDIRECT("ALL["&amp;ARTOMORO[#Headers]&amp;"]"),rowPointer2)="","",INDEX(INDIRECT("ALL["&amp;ARTOMORO[#Headers]&amp;"]"),rowPointer2))</f>
        <v>100 PAK</v>
      </c>
      <c r="S477" s="4">
        <f ca="1">IF(INDEX(INDIRECT("ALL["&amp;ARTOMORO[#Headers]&amp;"]"),rowPointer2)="","",INDEX(INDIRECT("ALL["&amp;ARTOMORO[#Headers]&amp;"]"),rowPointer2))</f>
        <v>0.125</v>
      </c>
      <c r="T477" s="4">
        <f ca="1">IF(INDEX(INDIRECT("ALL["&amp;ARTOMORO[#Headers]&amp;"]"),rowPointer2)="","",INDEX(INDIRECT("ALL["&amp;ARTOMORO[#Headers]&amp;"]"),rowPointer2))</f>
        <v>0.05</v>
      </c>
      <c r="U477" s="3" t="str">
        <f ca="1">IF(INDEX(INDIRECT("ALL["&amp;ARTOMORO[#Headers]&amp;"]"),rowPointer2)="","",INDEX(INDIRECT("ALL["&amp;ARTOMORO[#Headers]&amp;"]"),rowPointer2))</f>
        <v/>
      </c>
      <c r="V477" s="6" t="str">
        <f ca="1">IF(INDEX(INDIRECT("ALL["&amp;ARTOMORO[#Headers]&amp;"]"),rowPointer2)="","",INDEX(INDIRECT("ALL["&amp;ARTOMORO[#Headers]&amp;"]"),rowPointer2))</f>
        <v/>
      </c>
    </row>
    <row r="478" spans="1:22" x14ac:dyDescent="0.25">
      <c r="A478" s="7">
        <v>839</v>
      </c>
      <c r="C478" t="str">
        <f ca="1">INDEX(INDIRECT("ALL["&amp;ARTOMORO[#Headers]&amp;"]"),rowPointer2)</f>
        <v/>
      </c>
      <c r="D478" s="2">
        <f ca="1">INDEX(INDIRECT("ALL["&amp;ARTOMORO[#Headers]&amp;"]"),rowPointer2)</f>
        <v>44959</v>
      </c>
      <c r="E478" s="2" t="str">
        <f ca="1">IF(ARTOMORO[[#This Row],[TGL MASUK_H]]&gt;D477,ARTOMORO[[#This Row],[TGL MASUK_H]],IF(ARTOMORO[[#This Row],[ID]]=42,ARTOMORO[[#This Row],[TGL MASUK_H]],""))</f>
        <v/>
      </c>
      <c r="F478" s="6" t="str">
        <f ca="1">IF(INDEX(INDIRECT("ALL["&amp;ARTOMORO[#Headers]&amp;"]"),rowPointer2)="","",INDEX(INDIRECT("ALL["&amp;ARTOMORO[#Headers]&amp;"]"),rowPointer2))</f>
        <v/>
      </c>
      <c r="G478" s="6" t="str">
        <f ca="1">IF(INDEX(INDIRECT("ALL["&amp;ARTOMORO[#Headers]&amp;"]"),rowPointer2)="","",INDEX(INDIRECT("ALL["&amp;ARTOMORO[#Headers]&amp;"]"),rowPointer2))</f>
        <v/>
      </c>
      <c r="H478" s="6" t="str">
        <f ca="1">IF(INDEX(INDIRECT("ALL["&amp;ARTOMORO[#Headers]&amp;"]"),rowPointer2)="","",INDEX(INDIRECT("ALL["&amp;ARTOMORO[#Headers]&amp;"]"),rowPointer2))</f>
        <v/>
      </c>
      <c r="I478" s="6" t="str">
        <f ca="1">IF(INDEX(INDIRECT("ALL["&amp;ARTOMORO[#Headers]&amp;"]"),rowPointer2)="","",INDEX(INDIRECT("ALL["&amp;ARTOMORO[#Headers]&amp;"]"),rowPointer2))</f>
        <v/>
      </c>
      <c r="J478" s="2" t="str">
        <f ca="1">IF(INDEX(INDIRECT("ALL["&amp;ARTOMORO[#Headers]&amp;"]"),rowPointer2)="","",INDEX(INDIRECT("ALL["&amp;ARTOMORO[#Headers]&amp;"]"),rowPointer2))</f>
        <v/>
      </c>
      <c r="K478" s="6" t="str">
        <f ca="1">IF(INDEX(INDIRECT("ALL["&amp;ARTOMORO[#Headers]&amp;"]"),rowPointer2)="","",INDEX(INDIRECT("ALL["&amp;ARTOMORO[#Headers]&amp;"]"),rowPointer2))</f>
        <v/>
      </c>
      <c r="L478" s="6" t="str">
        <f ca="1">IF(INDEX(INDIRECT("ALL["&amp;ARTOMORO[#Headers]&amp;"]"),rowPointer2)="","",INDEX(INDIRECT("ALL["&amp;ARTOMORO[#Headers]&amp;"]"),rowPointer2))</f>
        <v>PAPER FASTENER PF-50 (WHITE) JK</v>
      </c>
      <c r="M478" s="6">
        <f ca="1">IF(INDEX(INDIRECT("ALL["&amp;ARTOMORO[#Headers]&amp;"]"),rowPointer2)="","",INDEX(INDIRECT("ALL["&amp;ARTOMORO[#Headers]&amp;"]"),rowPointer2))</f>
        <v>1</v>
      </c>
      <c r="N478" s="6">
        <f ca="1">IF(INDEX(INDIRECT("ALL["&amp;ARTOMORO[#Headers]&amp;"]"),rowPointer2)="","",INDEX(INDIRECT("ALL["&amp;ARTOMORO[#Headers]&amp;"]"),rowPointer2))</f>
        <v>100</v>
      </c>
      <c r="O478" s="6" t="str">
        <f ca="1">IF(INDEX(INDIRECT("ALL["&amp;ARTOMORO[#Headers]&amp;"]"),rowPointer2)="","",INDEX(INDIRECT("ALL["&amp;ARTOMORO[#Headers]&amp;"]"),rowPointer2))</f>
        <v>PAK</v>
      </c>
      <c r="P478" s="3">
        <f ca="1">IF(INDEX(INDIRECT("ALL["&amp;ARTOMORO[#Headers]&amp;"]"),rowPointer2)="","",INDEX(INDIRECT("ALL["&amp;ARTOMORO[#Headers]&amp;"]"),rowPointer2))</f>
        <v>8400</v>
      </c>
      <c r="Q478" s="3" t="str">
        <f ca="1">IF(INDEX(INDIRECT("ALL["&amp;ARTOMORO[#Headers]&amp;"]"),rowPointer2)="","",INDEX(INDIRECT("ALL["&amp;ARTOMORO[#Headers]&amp;"]"),rowPointer2))</f>
        <v/>
      </c>
      <c r="R478" s="6" t="str">
        <f ca="1">IF(INDEX(INDIRECT("ALL["&amp;ARTOMORO[#Headers]&amp;"]"),rowPointer2)="","",INDEX(INDIRECT("ALL["&amp;ARTOMORO[#Headers]&amp;"]"),rowPointer2))</f>
        <v>100 PAK</v>
      </c>
      <c r="S478" s="4">
        <f ca="1">IF(INDEX(INDIRECT("ALL["&amp;ARTOMORO[#Headers]&amp;"]"),rowPointer2)="","",INDEX(INDIRECT("ALL["&amp;ARTOMORO[#Headers]&amp;"]"),rowPointer2))</f>
        <v>0.125</v>
      </c>
      <c r="T478" s="4">
        <f ca="1">IF(INDEX(INDIRECT("ALL["&amp;ARTOMORO[#Headers]&amp;"]"),rowPointer2)="","",INDEX(INDIRECT("ALL["&amp;ARTOMORO[#Headers]&amp;"]"),rowPointer2))</f>
        <v>0.05</v>
      </c>
      <c r="U478" s="3" t="str">
        <f ca="1">IF(INDEX(INDIRECT("ALL["&amp;ARTOMORO[#Headers]&amp;"]"),rowPointer2)="","",INDEX(INDIRECT("ALL["&amp;ARTOMORO[#Headers]&amp;"]"),rowPointer2))</f>
        <v/>
      </c>
      <c r="V478" s="6" t="str">
        <f ca="1">IF(INDEX(INDIRECT("ALL["&amp;ARTOMORO[#Headers]&amp;"]"),rowPointer2)="","",INDEX(INDIRECT("ALL["&amp;ARTOMORO[#Headers]&amp;"]"),rowPointer2))</f>
        <v/>
      </c>
    </row>
    <row r="479" spans="1:22" x14ac:dyDescent="0.25">
      <c r="A479" s="7">
        <v>840</v>
      </c>
      <c r="C479" t="str">
        <f ca="1">INDEX(INDIRECT("ALL["&amp;ARTOMORO[#Headers]&amp;"]"),rowPointer2)</f>
        <v/>
      </c>
      <c r="D479" s="2">
        <f ca="1">INDEX(INDIRECT("ALL["&amp;ARTOMORO[#Headers]&amp;"]"),rowPointer2)</f>
        <v>44959</v>
      </c>
      <c r="E479" s="2" t="str">
        <f ca="1">IF(ARTOMORO[[#This Row],[TGL MASUK_H]]&gt;D478,ARTOMORO[[#This Row],[TGL MASUK_H]],IF(ARTOMORO[[#This Row],[ID]]=42,ARTOMORO[[#This Row],[TGL MASUK_H]],""))</f>
        <v/>
      </c>
      <c r="F479" s="6" t="str">
        <f ca="1">IF(INDEX(INDIRECT("ALL["&amp;ARTOMORO[#Headers]&amp;"]"),rowPointer2)="","",INDEX(INDIRECT("ALL["&amp;ARTOMORO[#Headers]&amp;"]"),rowPointer2))</f>
        <v/>
      </c>
      <c r="G479" s="6" t="str">
        <f ca="1">IF(INDEX(INDIRECT("ALL["&amp;ARTOMORO[#Headers]&amp;"]"),rowPointer2)="","",INDEX(INDIRECT("ALL["&amp;ARTOMORO[#Headers]&amp;"]"),rowPointer2))</f>
        <v/>
      </c>
      <c r="H479" s="6" t="str">
        <f ca="1">IF(INDEX(INDIRECT("ALL["&amp;ARTOMORO[#Headers]&amp;"]"),rowPointer2)="","",INDEX(INDIRECT("ALL["&amp;ARTOMORO[#Headers]&amp;"]"),rowPointer2))</f>
        <v/>
      </c>
      <c r="I479" s="6" t="str">
        <f ca="1">IF(INDEX(INDIRECT("ALL["&amp;ARTOMORO[#Headers]&amp;"]"),rowPointer2)="","",INDEX(INDIRECT("ALL["&amp;ARTOMORO[#Headers]&amp;"]"),rowPointer2))</f>
        <v/>
      </c>
      <c r="J479" s="2" t="str">
        <f ca="1">IF(INDEX(INDIRECT("ALL["&amp;ARTOMORO[#Headers]&amp;"]"),rowPointer2)="","",INDEX(INDIRECT("ALL["&amp;ARTOMORO[#Headers]&amp;"]"),rowPointer2))</f>
        <v/>
      </c>
      <c r="K479" s="6" t="str">
        <f ca="1">IF(INDEX(INDIRECT("ALL["&amp;ARTOMORO[#Headers]&amp;"]"),rowPointer2)="","",INDEX(INDIRECT("ALL["&amp;ARTOMORO[#Headers]&amp;"]"),rowPointer2))</f>
        <v/>
      </c>
      <c r="L479" s="6" t="str">
        <f ca="1">IF(INDEX(INDIRECT("ALL["&amp;ARTOMORO[#Headers]&amp;"]"),rowPointer2)="","",INDEX(INDIRECT("ALL["&amp;ARTOMORO[#Headers]&amp;"]"),rowPointer2))</f>
        <v>PAPER CLIP C-3100 JK</v>
      </c>
      <c r="M479" s="6">
        <f ca="1">IF(INDEX(INDIRECT("ALL["&amp;ARTOMORO[#Headers]&amp;"]"),rowPointer2)="","",INDEX(INDIRECT("ALL["&amp;ARTOMORO[#Headers]&amp;"]"),rowPointer2))</f>
        <v>1</v>
      </c>
      <c r="N479" s="6">
        <f ca="1">IF(INDEX(INDIRECT("ALL["&amp;ARTOMORO[#Headers]&amp;"]"),rowPointer2)="","",INDEX(INDIRECT("ALL["&amp;ARTOMORO[#Headers]&amp;"]"),rowPointer2))</f>
        <v>288</v>
      </c>
      <c r="O479" s="6" t="str">
        <f ca="1">IF(INDEX(INDIRECT("ALL["&amp;ARTOMORO[#Headers]&amp;"]"),rowPointer2)="","",INDEX(INDIRECT("ALL["&amp;ARTOMORO[#Headers]&amp;"]"),rowPointer2))</f>
        <v>CAD</v>
      </c>
      <c r="P479" s="3">
        <f ca="1">IF(INDEX(INDIRECT("ALL["&amp;ARTOMORO[#Headers]&amp;"]"),rowPointer2)="","",INDEX(INDIRECT("ALL["&amp;ARTOMORO[#Headers]&amp;"]"),rowPointer2))</f>
        <v>3100</v>
      </c>
      <c r="Q479" s="3" t="str">
        <f ca="1">IF(INDEX(INDIRECT("ALL["&amp;ARTOMORO[#Headers]&amp;"]"),rowPointer2)="","",INDEX(INDIRECT("ALL["&amp;ARTOMORO[#Headers]&amp;"]"),rowPointer2))</f>
        <v/>
      </c>
      <c r="R479" s="6" t="str">
        <f ca="1">IF(INDEX(INDIRECT("ALL["&amp;ARTOMORO[#Headers]&amp;"]"),rowPointer2)="","",INDEX(INDIRECT("ALL["&amp;ARTOMORO[#Headers]&amp;"]"),rowPointer2))</f>
        <v>24 BOX X 12 CAD</v>
      </c>
      <c r="S479" s="4">
        <f ca="1">IF(INDEX(INDIRECT("ALL["&amp;ARTOMORO[#Headers]&amp;"]"),rowPointer2)="","",INDEX(INDIRECT("ALL["&amp;ARTOMORO[#Headers]&amp;"]"),rowPointer2))</f>
        <v>0.125</v>
      </c>
      <c r="T479" s="4">
        <f ca="1">IF(INDEX(INDIRECT("ALL["&amp;ARTOMORO[#Headers]&amp;"]"),rowPointer2)="","",INDEX(INDIRECT("ALL["&amp;ARTOMORO[#Headers]&amp;"]"),rowPointer2))</f>
        <v>0.05</v>
      </c>
      <c r="U479" s="3" t="str">
        <f ca="1">IF(INDEX(INDIRECT("ALL["&amp;ARTOMORO[#Headers]&amp;"]"),rowPointer2)="","",INDEX(INDIRECT("ALL["&amp;ARTOMORO[#Headers]&amp;"]"),rowPointer2))</f>
        <v/>
      </c>
      <c r="V479" s="6" t="str">
        <f ca="1">IF(INDEX(INDIRECT("ALL["&amp;ARTOMORO[#Headers]&amp;"]"),rowPointer2)="","",INDEX(INDIRECT("ALL["&amp;ARTOMORO[#Headers]&amp;"]"),rowPointer2))</f>
        <v/>
      </c>
    </row>
    <row r="480" spans="1:22" x14ac:dyDescent="0.25">
      <c r="A480" s="7">
        <v>841</v>
      </c>
      <c r="C480" t="str">
        <f ca="1">INDEX(INDIRECT("ALL["&amp;ARTOMORO[#Headers]&amp;"]"),rowPointer2)</f>
        <v/>
      </c>
      <c r="D480" s="2">
        <f ca="1">INDEX(INDIRECT("ALL["&amp;ARTOMORO[#Headers]&amp;"]"),rowPointer2)</f>
        <v>44959</v>
      </c>
      <c r="E480" s="2" t="str">
        <f ca="1">IF(ARTOMORO[[#This Row],[TGL MASUK_H]]&gt;D479,ARTOMORO[[#This Row],[TGL MASUK_H]],IF(ARTOMORO[[#This Row],[ID]]=42,ARTOMORO[[#This Row],[TGL MASUK_H]],""))</f>
        <v/>
      </c>
      <c r="F480" s="6" t="str">
        <f ca="1">IF(INDEX(INDIRECT("ALL["&amp;ARTOMORO[#Headers]&amp;"]"),rowPointer2)="","",INDEX(INDIRECT("ALL["&amp;ARTOMORO[#Headers]&amp;"]"),rowPointer2))</f>
        <v/>
      </c>
      <c r="G480" s="6" t="str">
        <f ca="1">IF(INDEX(INDIRECT("ALL["&amp;ARTOMORO[#Headers]&amp;"]"),rowPointer2)="","",INDEX(INDIRECT("ALL["&amp;ARTOMORO[#Headers]&amp;"]"),rowPointer2))</f>
        <v/>
      </c>
      <c r="H480" s="6" t="str">
        <f ca="1">IF(INDEX(INDIRECT("ALL["&amp;ARTOMORO[#Headers]&amp;"]"),rowPointer2)="","",INDEX(INDIRECT("ALL["&amp;ARTOMORO[#Headers]&amp;"]"),rowPointer2))</f>
        <v/>
      </c>
      <c r="I480" s="6" t="str">
        <f ca="1">IF(INDEX(INDIRECT("ALL["&amp;ARTOMORO[#Headers]&amp;"]"),rowPointer2)="","",INDEX(INDIRECT("ALL["&amp;ARTOMORO[#Headers]&amp;"]"),rowPointer2))</f>
        <v/>
      </c>
      <c r="J480" s="2" t="str">
        <f ca="1">IF(INDEX(INDIRECT("ALL["&amp;ARTOMORO[#Headers]&amp;"]"),rowPointer2)="","",INDEX(INDIRECT("ALL["&amp;ARTOMORO[#Headers]&amp;"]"),rowPointer2))</f>
        <v/>
      </c>
      <c r="K480" s="6" t="str">
        <f ca="1">IF(INDEX(INDIRECT("ALL["&amp;ARTOMORO[#Headers]&amp;"]"),rowPointer2)="","",INDEX(INDIRECT("ALL["&amp;ARTOMORO[#Headers]&amp;"]"),rowPointer2))</f>
        <v/>
      </c>
      <c r="L480" s="6" t="str">
        <f ca="1">IF(INDEX(INDIRECT("ALL["&amp;ARTOMORO[#Headers]&amp;"]"),rowPointer2)="","",INDEX(INDIRECT("ALL["&amp;ARTOMORO[#Headers]&amp;"]"),rowPointer2))</f>
        <v>PENCIL LEAD PL-05 2B JK</v>
      </c>
      <c r="M480" s="6">
        <f ca="1">IF(INDEX(INDIRECT("ALL["&amp;ARTOMORO[#Headers]&amp;"]"),rowPointer2)="","",INDEX(INDIRECT("ALL["&amp;ARTOMORO[#Headers]&amp;"]"),rowPointer2))</f>
        <v>1</v>
      </c>
      <c r="N480" s="6">
        <f ca="1">IF(INDEX(INDIRECT("ALL["&amp;ARTOMORO[#Headers]&amp;"]"),rowPointer2)="","",INDEX(INDIRECT("ALL["&amp;ARTOMORO[#Headers]&amp;"]"),rowPointer2))</f>
        <v>12</v>
      </c>
      <c r="O480" s="6" t="str">
        <f ca="1">IF(INDEX(INDIRECT("ALL["&amp;ARTOMORO[#Headers]&amp;"]"),rowPointer2)="","",INDEX(INDIRECT("ALL["&amp;ARTOMORO[#Headers]&amp;"]"),rowPointer2))</f>
        <v>GRS</v>
      </c>
      <c r="P480" s="3">
        <f ca="1">IF(INDEX(INDIRECT("ALL["&amp;ARTOMORO[#Headers]&amp;"]"),rowPointer2)="","",INDEX(INDIRECT("ALL["&amp;ARTOMORO[#Headers]&amp;"]"),rowPointer2))</f>
        <v>176400</v>
      </c>
      <c r="Q480" s="3" t="str">
        <f ca="1">IF(INDEX(INDIRECT("ALL["&amp;ARTOMORO[#Headers]&amp;"]"),rowPointer2)="","",INDEX(INDIRECT("ALL["&amp;ARTOMORO[#Headers]&amp;"]"),rowPointer2))</f>
        <v/>
      </c>
      <c r="R480" s="6" t="str">
        <f ca="1">IF(INDEX(INDIRECT("ALL["&amp;ARTOMORO[#Headers]&amp;"]"),rowPointer2)="","",INDEX(INDIRECT("ALL["&amp;ARTOMORO[#Headers]&amp;"]"),rowPointer2))</f>
        <v>12 GRS</v>
      </c>
      <c r="S480" s="4">
        <f ca="1">IF(INDEX(INDIRECT("ALL["&amp;ARTOMORO[#Headers]&amp;"]"),rowPointer2)="","",INDEX(INDIRECT("ALL["&amp;ARTOMORO[#Headers]&amp;"]"),rowPointer2))</f>
        <v>0.125</v>
      </c>
      <c r="T480" s="4">
        <f ca="1">IF(INDEX(INDIRECT("ALL["&amp;ARTOMORO[#Headers]&amp;"]"),rowPointer2)="","",INDEX(INDIRECT("ALL["&amp;ARTOMORO[#Headers]&amp;"]"),rowPointer2))</f>
        <v>0.05</v>
      </c>
      <c r="U480" s="3" t="str">
        <f ca="1">IF(INDEX(INDIRECT("ALL["&amp;ARTOMORO[#Headers]&amp;"]"),rowPointer2)="","",INDEX(INDIRECT("ALL["&amp;ARTOMORO[#Headers]&amp;"]"),rowPointer2))</f>
        <v/>
      </c>
      <c r="V480" s="6" t="str">
        <f ca="1">IF(INDEX(INDIRECT("ALL["&amp;ARTOMORO[#Headers]&amp;"]"),rowPointer2)="","",INDEX(INDIRECT("ALL["&amp;ARTOMORO[#Headers]&amp;"]"),rowPointer2))</f>
        <v/>
      </c>
    </row>
    <row r="481" spans="1:22" x14ac:dyDescent="0.25">
      <c r="A481" s="7">
        <v>842</v>
      </c>
      <c r="C481" t="str">
        <f ca="1">INDEX(INDIRECT("ALL["&amp;ARTOMORO[#Headers]&amp;"]"),rowPointer2)</f>
        <v/>
      </c>
      <c r="D481" s="2">
        <f ca="1">INDEX(INDIRECT("ALL["&amp;ARTOMORO[#Headers]&amp;"]"),rowPointer2)</f>
        <v>44959</v>
      </c>
      <c r="E481" s="2" t="str">
        <f ca="1">IF(ARTOMORO[[#This Row],[TGL MASUK_H]]&gt;D480,ARTOMORO[[#This Row],[TGL MASUK_H]],IF(ARTOMORO[[#This Row],[ID]]=42,ARTOMORO[[#This Row],[TGL MASUK_H]],""))</f>
        <v/>
      </c>
      <c r="F481" s="6" t="str">
        <f ca="1">IF(INDEX(INDIRECT("ALL["&amp;ARTOMORO[#Headers]&amp;"]"),rowPointer2)="","",INDEX(INDIRECT("ALL["&amp;ARTOMORO[#Headers]&amp;"]"),rowPointer2))</f>
        <v/>
      </c>
      <c r="G481" s="6" t="str">
        <f ca="1">IF(INDEX(INDIRECT("ALL["&amp;ARTOMORO[#Headers]&amp;"]"),rowPointer2)="","",INDEX(INDIRECT("ALL["&amp;ARTOMORO[#Headers]&amp;"]"),rowPointer2))</f>
        <v/>
      </c>
      <c r="H481" s="6" t="str">
        <f ca="1">IF(INDEX(INDIRECT("ALL["&amp;ARTOMORO[#Headers]&amp;"]"),rowPointer2)="","",INDEX(INDIRECT("ALL["&amp;ARTOMORO[#Headers]&amp;"]"),rowPointer2))</f>
        <v/>
      </c>
      <c r="I481" s="6" t="str">
        <f ca="1">IF(INDEX(INDIRECT("ALL["&amp;ARTOMORO[#Headers]&amp;"]"),rowPointer2)="","",INDEX(INDIRECT("ALL["&amp;ARTOMORO[#Headers]&amp;"]"),rowPointer2))</f>
        <v/>
      </c>
      <c r="J481" s="2" t="str">
        <f ca="1">IF(INDEX(INDIRECT("ALL["&amp;ARTOMORO[#Headers]&amp;"]"),rowPointer2)="","",INDEX(INDIRECT("ALL["&amp;ARTOMORO[#Headers]&amp;"]"),rowPointer2))</f>
        <v/>
      </c>
      <c r="K481" s="6" t="str">
        <f ca="1">IF(INDEX(INDIRECT("ALL["&amp;ARTOMORO[#Headers]&amp;"]"),rowPointer2)="","",INDEX(INDIRECT("ALL["&amp;ARTOMORO[#Headers]&amp;"]"),rowPointer2))</f>
        <v/>
      </c>
      <c r="L481" s="6" t="str">
        <f ca="1">IF(INDEX(INDIRECT("ALL["&amp;ARTOMORO[#Headers]&amp;"]"),rowPointer2)="","",INDEX(INDIRECT("ALL["&amp;ARTOMORO[#Headers]&amp;"]"),rowPointer2))</f>
        <v>TAPE CUTTER TD-102 JK</v>
      </c>
      <c r="M481" s="6">
        <f ca="1">IF(INDEX(INDIRECT("ALL["&amp;ARTOMORO[#Headers]&amp;"]"),rowPointer2)="","",INDEX(INDIRECT("ALL["&amp;ARTOMORO[#Headers]&amp;"]"),rowPointer2))</f>
        <v>2</v>
      </c>
      <c r="N481" s="6">
        <f ca="1">IF(INDEX(INDIRECT("ALL["&amp;ARTOMORO[#Headers]&amp;"]"),rowPointer2)="","",INDEX(INDIRECT("ALL["&amp;ARTOMORO[#Headers]&amp;"]"),rowPointer2))</f>
        <v>48</v>
      </c>
      <c r="O481" s="6" t="str">
        <f ca="1">IF(INDEX(INDIRECT("ALL["&amp;ARTOMORO[#Headers]&amp;"]"),rowPointer2)="","",INDEX(INDIRECT("ALL["&amp;ARTOMORO[#Headers]&amp;"]"),rowPointer2))</f>
        <v>PCS</v>
      </c>
      <c r="P481" s="3">
        <f ca="1">IF(INDEX(INDIRECT("ALL["&amp;ARTOMORO[#Headers]&amp;"]"),rowPointer2)="","",INDEX(INDIRECT("ALL["&amp;ARTOMORO[#Headers]&amp;"]"),rowPointer2))</f>
        <v>11100</v>
      </c>
      <c r="Q481" s="3" t="str">
        <f ca="1">IF(INDEX(INDIRECT("ALL["&amp;ARTOMORO[#Headers]&amp;"]"),rowPointer2)="","",INDEX(INDIRECT("ALL["&amp;ARTOMORO[#Headers]&amp;"]"),rowPointer2))</f>
        <v/>
      </c>
      <c r="R481" s="6" t="str">
        <f ca="1">IF(INDEX(INDIRECT("ALL["&amp;ARTOMORO[#Headers]&amp;"]"),rowPointer2)="","",INDEX(INDIRECT("ALL["&amp;ARTOMORO[#Headers]&amp;"]"),rowPointer2))</f>
        <v>24 PCS</v>
      </c>
      <c r="S481" s="4">
        <f ca="1">IF(INDEX(INDIRECT("ALL["&amp;ARTOMORO[#Headers]&amp;"]"),rowPointer2)="","",INDEX(INDIRECT("ALL["&amp;ARTOMORO[#Headers]&amp;"]"),rowPointer2))</f>
        <v>0.125</v>
      </c>
      <c r="T481" s="4">
        <f ca="1">IF(INDEX(INDIRECT("ALL["&amp;ARTOMORO[#Headers]&amp;"]"),rowPointer2)="","",INDEX(INDIRECT("ALL["&amp;ARTOMORO[#Headers]&amp;"]"),rowPointer2))</f>
        <v>0.05</v>
      </c>
      <c r="U481" s="3" t="str">
        <f ca="1">IF(INDEX(INDIRECT("ALL["&amp;ARTOMORO[#Headers]&amp;"]"),rowPointer2)="","",INDEX(INDIRECT("ALL["&amp;ARTOMORO[#Headers]&amp;"]"),rowPointer2))</f>
        <v/>
      </c>
      <c r="V481" s="6" t="str">
        <f ca="1">IF(INDEX(INDIRECT("ALL["&amp;ARTOMORO[#Headers]&amp;"]"),rowPointer2)="","",INDEX(INDIRECT("ALL["&amp;ARTOMORO[#Headers]&amp;"]"),rowPointer2))</f>
        <v/>
      </c>
    </row>
    <row r="482" spans="1:22" x14ac:dyDescent="0.25">
      <c r="A482" s="7" t="s">
        <v>921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ALL</vt:lpstr>
      <vt:lpstr>UNTANA</vt:lpstr>
      <vt:lpstr>ARTO MORO</vt:lpstr>
      <vt:lpstr>rowPointer</vt:lpstr>
      <vt:lpstr>rowPointer2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2023-02-14T03:41:30Z</dcterms:modified>
</cp:coreProperties>
</file>