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IMP\"/>
    </mc:Choice>
  </mc:AlternateContent>
  <bookViews>
    <workbookView xWindow="0" yWindow="0" windowWidth="27900" windowHeight="12285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K58" i="7" l="1"/>
  <c r="I58" i="7"/>
  <c r="G58" i="7"/>
  <c r="F58" i="7"/>
  <c r="K57" i="7"/>
  <c r="I57" i="7"/>
  <c r="G57" i="7"/>
  <c r="F57" i="7"/>
  <c r="K56" i="7"/>
  <c r="I56" i="7"/>
  <c r="G56" i="7"/>
  <c r="F56" i="7"/>
  <c r="K55" i="7"/>
  <c r="I55" i="7"/>
  <c r="G55" i="7"/>
  <c r="F55" i="7"/>
  <c r="K54" i="7"/>
  <c r="I54" i="7"/>
  <c r="G54" i="7"/>
  <c r="F54" i="7"/>
  <c r="K53" i="7"/>
  <c r="I53" i="7"/>
  <c r="G53" i="7"/>
  <c r="F53" i="7"/>
  <c r="K52" i="7"/>
  <c r="I52" i="7"/>
  <c r="G52" i="7"/>
  <c r="F52" i="7"/>
  <c r="K51" i="7"/>
  <c r="I51" i="7"/>
  <c r="G51" i="7"/>
  <c r="F51" i="7"/>
  <c r="K50" i="7"/>
  <c r="I50" i="7"/>
  <c r="G50" i="7"/>
  <c r="F50" i="7"/>
  <c r="K49" i="7"/>
  <c r="I49" i="7"/>
  <c r="G49" i="7"/>
  <c r="F49" i="7"/>
  <c r="K48" i="7"/>
  <c r="I48" i="7"/>
  <c r="G48" i="7"/>
  <c r="F48" i="7"/>
  <c r="K47" i="7"/>
  <c r="I47" i="7"/>
  <c r="G47" i="7"/>
  <c r="F47" i="7"/>
  <c r="K46" i="7"/>
  <c r="I46" i="7"/>
  <c r="G46" i="7"/>
  <c r="F46" i="7"/>
  <c r="K45" i="7"/>
  <c r="I45" i="7"/>
  <c r="G45" i="7"/>
  <c r="F45" i="7"/>
  <c r="K44" i="7"/>
  <c r="I44" i="7"/>
  <c r="G44" i="7"/>
  <c r="F44" i="7"/>
  <c r="K43" i="7"/>
  <c r="I43" i="7"/>
  <c r="G43" i="7"/>
  <c r="F43" i="7"/>
  <c r="K42" i="7"/>
  <c r="I42" i="7"/>
  <c r="G42" i="7"/>
  <c r="F42" i="7"/>
  <c r="K41" i="7"/>
  <c r="I41" i="7"/>
  <c r="G41" i="7"/>
  <c r="F41" i="7"/>
  <c r="K40" i="7"/>
  <c r="I40" i="7"/>
  <c r="G40" i="7"/>
  <c r="F40" i="7"/>
  <c r="K39" i="7"/>
  <c r="I39" i="7"/>
  <c r="G39" i="7"/>
  <c r="F39" i="7"/>
  <c r="K38" i="7"/>
  <c r="I38" i="7"/>
  <c r="G38" i="7"/>
  <c r="F38" i="7"/>
  <c r="K37" i="7"/>
  <c r="I37" i="7"/>
  <c r="G37" i="7"/>
  <c r="F37" i="7"/>
  <c r="K36" i="7"/>
  <c r="I36" i="7"/>
  <c r="G36" i="7"/>
  <c r="F36" i="7"/>
  <c r="K35" i="7"/>
  <c r="I35" i="7"/>
  <c r="G35" i="7"/>
  <c r="F35" i="7"/>
  <c r="K34" i="7"/>
  <c r="I34" i="7"/>
  <c r="G34" i="7"/>
  <c r="F34" i="7"/>
  <c r="K33" i="7"/>
  <c r="I33" i="7"/>
  <c r="G33" i="7"/>
  <c r="F33" i="7"/>
  <c r="K32" i="7"/>
  <c r="J32" i="7"/>
  <c r="I32" i="7"/>
  <c r="G32" i="7" s="1"/>
  <c r="F32" i="7"/>
  <c r="J31" i="7"/>
  <c r="K31" i="7" s="1"/>
  <c r="I31" i="7"/>
  <c r="G31" i="7"/>
  <c r="F31" i="7"/>
  <c r="K30" i="7"/>
  <c r="J30" i="7"/>
  <c r="I30" i="7"/>
  <c r="G30" i="7" s="1"/>
  <c r="F30" i="7"/>
  <c r="J29" i="7"/>
  <c r="K29" i="7" s="1"/>
  <c r="I29" i="7"/>
  <c r="G29" i="7"/>
  <c r="F29" i="7"/>
  <c r="K28" i="7"/>
  <c r="I28" i="7"/>
  <c r="G28" i="7"/>
  <c r="F28" i="7"/>
  <c r="K27" i="7"/>
  <c r="I27" i="7"/>
  <c r="G27" i="7"/>
  <c r="F27" i="7"/>
  <c r="K26" i="7"/>
  <c r="I26" i="7"/>
  <c r="G26" i="7"/>
  <c r="F26" i="7"/>
  <c r="K25" i="7"/>
  <c r="I25" i="7"/>
  <c r="G25" i="7"/>
  <c r="F25" i="7"/>
  <c r="K24" i="7"/>
  <c r="I24" i="7"/>
  <c r="G24" i="7"/>
  <c r="F24" i="7"/>
  <c r="K23" i="7"/>
  <c r="I23" i="7"/>
  <c r="G23" i="7"/>
  <c r="F23" i="7"/>
  <c r="K22" i="7"/>
  <c r="I22" i="7"/>
  <c r="G22" i="7"/>
  <c r="F22" i="7"/>
  <c r="K21" i="7"/>
  <c r="I21" i="7"/>
  <c r="G21" i="7"/>
  <c r="F21" i="7"/>
  <c r="K20" i="7"/>
  <c r="I20" i="7"/>
  <c r="G20" i="7"/>
  <c r="F20" i="7"/>
  <c r="K19" i="7"/>
  <c r="I19" i="7"/>
  <c r="G19" i="7"/>
  <c r="F19" i="7"/>
  <c r="K18" i="7"/>
  <c r="I18" i="7"/>
  <c r="G18" i="7"/>
  <c r="F18" i="7"/>
  <c r="K17" i="7"/>
  <c r="I17" i="7"/>
  <c r="G17" i="7"/>
  <c r="F17" i="7"/>
  <c r="K16" i="7"/>
  <c r="I16" i="7"/>
  <c r="G16" i="7"/>
  <c r="F16" i="7"/>
  <c r="K15" i="7"/>
  <c r="I15" i="7"/>
  <c r="G15" i="7"/>
  <c r="F15" i="7"/>
  <c r="K14" i="7"/>
  <c r="I14" i="7"/>
  <c r="G14" i="7"/>
  <c r="F14" i="7"/>
  <c r="K13" i="7"/>
  <c r="I13" i="7"/>
  <c r="G13" i="7"/>
  <c r="F13" i="7"/>
  <c r="K12" i="7"/>
  <c r="I12" i="7"/>
  <c r="G12" i="7"/>
  <c r="F12" i="7"/>
  <c r="K11" i="7"/>
  <c r="I11" i="7"/>
  <c r="I59" i="7" s="1"/>
  <c r="G11" i="7"/>
  <c r="G59" i="7" s="1"/>
  <c r="F11" i="7"/>
</calcChain>
</file>

<file path=xl/sharedStrings.xml><?xml version="1.0" encoding="utf-8"?>
<sst xmlns="http://schemas.openxmlformats.org/spreadsheetml/2006/main" count="161" uniqueCount="69">
  <si>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</si>
  <si>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</si>
  <si>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</si>
  <si>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</si>
  <si>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</si>
  <si>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</si>
  <si>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D3</t>
  </si>
  <si>
    <t>S/C No.:</t>
  </si>
  <si>
    <t xml:space="preserve"> </t>
  </si>
  <si>
    <t>Date:</t>
  </si>
  <si>
    <t>Apr.27,2023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</si>
  <si>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</si>
  <si>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</si>
  <si>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</si>
  <si>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</si>
  <si>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</si>
  <si>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</si>
  <si>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</si>
  <si>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</si>
  <si>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</si>
  <si>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</si>
  <si>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</si>
  <si>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</si>
  <si>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 xml:space="preserve">Gel Pen </t>
  </si>
  <si>
    <t>GR-88</t>
  </si>
  <si>
    <t>Gel Refill</t>
  </si>
  <si>
    <t>SH-15</t>
  </si>
  <si>
    <t>Pencil Box</t>
  </si>
  <si>
    <t>SH-16</t>
  </si>
  <si>
    <t>SH-07</t>
  </si>
  <si>
    <t>SH-01</t>
  </si>
  <si>
    <t>SH-04</t>
  </si>
  <si>
    <t>Sharpener</t>
  </si>
  <si>
    <t>0831</t>
  </si>
  <si>
    <t>Correction Tape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</si>
  <si>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</si>
  <si>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</si>
  <si>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</si>
  <si>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</si>
  <si>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</si>
  <si>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</si>
  <si>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</si>
  <si>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</si>
  <si>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1.0SLG</t>
  </si>
  <si>
    <t>Clips</t>
  </si>
  <si>
    <t>812-W</t>
  </si>
  <si>
    <t>Id Card</t>
  </si>
  <si>
    <t>812-B</t>
  </si>
  <si>
    <t>B2</t>
  </si>
  <si>
    <t>B3</t>
  </si>
  <si>
    <t>B4</t>
  </si>
  <si>
    <t>JP-38</t>
  </si>
  <si>
    <t>18100-59</t>
  </si>
  <si>
    <t>Note Book</t>
  </si>
  <si>
    <t>18100-68</t>
  </si>
  <si>
    <t>18100-70</t>
  </si>
  <si>
    <t>18100-71</t>
  </si>
  <si>
    <t>18100-72</t>
  </si>
  <si>
    <t>28825-68</t>
  </si>
  <si>
    <t>25100-62</t>
  </si>
  <si>
    <t>25100-13</t>
  </si>
  <si>
    <t>25100-61</t>
  </si>
  <si>
    <t>25100-70</t>
  </si>
  <si>
    <t>25100-71</t>
  </si>
  <si>
    <t>28850-33</t>
  </si>
  <si>
    <t>28850-62</t>
  </si>
  <si>
    <t>28850-64</t>
  </si>
  <si>
    <t>50100-72</t>
  </si>
  <si>
    <t>796  ctns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</si>
</sst>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_ "/>
    <numFmt numFmtId="167" formatCode="0.00_ "/>
    <numFmt numFmtId="168" formatCode="_ * #,##0.00_ ;_ * \-#,##0.00_ ;_ * &quot;-&quot;??_ ;_ @_ "/>
  </numFmts>
  <fonts count="31">
    <font>
      <sz val="12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sz val="1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236">
    <xf numFmtId="0" fontId="0" fillId="0" borderId="0"/>
    <xf numFmtId="0" fontId="10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2" fillId="20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9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7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0" borderId="3" applyNumberFormat="0" applyFill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6" fillId="9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2" fillId="20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7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4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17" fillId="2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2" fillId="20" borderId="6" applyNumberFormat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2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2" fillId="20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2" fillId="20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2" fillId="20" borderId="6" applyNumberFormat="0" applyAlignment="0" applyProtection="0">
      <alignment vertical="center"/>
    </xf>
    <xf numFmtId="0" fontId="21" fillId="0" borderId="0"/>
    <xf numFmtId="0" fontId="12" fillId="20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21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1" fillId="23" borderId="11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23" borderId="11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8" fillId="20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21" fillId="0" borderId="0"/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0" fillId="0" borderId="5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1" fillId="0" borderId="0"/>
    <xf numFmtId="0" fontId="18" fillId="20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1" fillId="0" borderId="0"/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4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23" borderId="11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4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3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13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/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68" fontId="3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/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5" fillId="0" borderId="0" xfId="0" applyFont="1"/>
    <xf numFmtId="0" fontId="27" fillId="0" borderId="0" xfId="0" applyFont="1" applyBorder="1"/>
    <xf numFmtId="0" fontId="24" fillId="0" borderId="0" xfId="0" applyFont="1" applyBorder="1"/>
    <xf numFmtId="0" fontId="28" fillId="0" borderId="1" xfId="0" applyFont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615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Fill="1" applyBorder="1" applyAlignment="1" applyProtection="1">
      <alignment horizontal="center" vertical="center"/>
    </xf>
    <xf numFmtId="165" fontId="28" fillId="0" borderId="1" xfId="0" applyNumberFormat="1" applyFont="1" applyBorder="1" applyAlignment="1">
      <alignment horizontal="right" vertical="center"/>
    </xf>
    <xf numFmtId="164" fontId="28" fillId="0" borderId="1" xfId="0" applyNumberFormat="1" applyFont="1" applyBorder="1" applyAlignment="1">
      <alignment horizontal="right" vertical="center"/>
    </xf>
    <xf numFmtId="167" fontId="28" fillId="0" borderId="1" xfId="0" applyNumberFormat="1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2" xfId="0" applyFont="1" applyFill="1" applyBorder="1" applyAlignment="1" applyProtection="1">
      <alignment horizontal="center" vertical="center"/>
    </xf>
    <xf numFmtId="164" fontId="29" fillId="0" borderId="1" xfId="0" applyNumberFormat="1" applyFont="1" applyFill="1" applyBorder="1" applyAlignment="1">
      <alignment horizontal="right" vertical="center"/>
    </xf>
    <xf numFmtId="164" fontId="29" fillId="0" borderId="1" xfId="0" applyNumberFormat="1" applyFont="1" applyFill="1" applyBorder="1" applyAlignment="1">
      <alignment vertical="center"/>
    </xf>
    <xf numFmtId="165" fontId="28" fillId="0" borderId="1" xfId="0" applyNumberFormat="1" applyFont="1" applyFill="1" applyBorder="1" applyAlignment="1">
      <alignment horizontal="right" vertical="center"/>
    </xf>
    <xf numFmtId="164" fontId="28" fillId="0" borderId="1" xfId="0" applyNumberFormat="1" applyFont="1" applyFill="1" applyBorder="1" applyAlignment="1">
      <alignment vertical="center"/>
    </xf>
    <xf numFmtId="167" fontId="28" fillId="0" borderId="1" xfId="0" applyNumberFormat="1" applyFont="1" applyFill="1" applyBorder="1" applyAlignment="1">
      <alignment vertical="center"/>
    </xf>
    <xf numFmtId="0" fontId="28" fillId="0" borderId="1" xfId="0" quotePrefix="1" applyFont="1" applyFill="1" applyBorder="1" applyAlignment="1">
      <alignment horizontal="center" vertical="center"/>
    </xf>
    <xf numFmtId="17" fontId="29" fillId="0" borderId="1" xfId="0" applyNumberFormat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right" vertical="center"/>
    </xf>
    <xf numFmtId="167" fontId="28" fillId="0" borderId="1" xfId="0" applyNumberFormat="1" applyFont="1" applyBorder="1" applyAlignment="1">
      <alignment horizontal="right" vertical="center"/>
    </xf>
    <xf numFmtId="165" fontId="30" fillId="0" borderId="2" xfId="0" applyNumberFormat="1" applyFont="1" applyFill="1" applyBorder="1" applyAlignment="1" applyProtection="1">
      <alignment horizontal="right" vertical="center"/>
    </xf>
    <xf numFmtId="164" fontId="30" fillId="0" borderId="2" xfId="0" applyNumberFormat="1" applyFont="1" applyFill="1" applyBorder="1" applyAlignment="1" applyProtection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168" fontId="28" fillId="0" borderId="0" xfId="8914" applyFont="1" applyAlignment="1"/>
    <xf numFmtId="165" fontId="28" fillId="0" borderId="0" xfId="0" applyNumberFormat="1" applyFont="1"/>
    <xf numFmtId="167" fontId="28" fillId="0" borderId="0" xfId="0" applyNumberFormat="1" applyFont="1"/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41"/>
    <cellStyle name="20% - 强调文字颜色 1 2 2 2 2 2 3" xfId="8695"/>
    <cellStyle name="20% - 强调文字颜色 1 2 2 2 2 2 3 2" xfId="8631"/>
    <cellStyle name="20% - 强调文字颜色 1 2 2 2 2 2 3 3" xfId="7786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50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8"/>
    <cellStyle name="20% - 强调文字颜色 1 2 2 3 2 2 2" xfId="6965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25"/>
    <cellStyle name="20% - 强调文字颜色 1 2 2 3 3" xfId="8712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1"/>
    <cellStyle name="20% - 强调文字颜色 1 2 2 3 5" xfId="2701"/>
    <cellStyle name="20% - 强调文字颜色 1 2 2 4" xfId="9045"/>
    <cellStyle name="20% - 强调文字颜色 1 2 2 4 2" xfId="8907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9"/>
    <cellStyle name="20% - 强调文字颜色 1 2 2 5 2 2" xfId="8180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19"/>
    <cellStyle name="20% - 强调文字颜色 1 2 2 7 2" xfId="5375"/>
    <cellStyle name="20% - 强调文字颜色 1 2 2 7 3" xfId="8453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8"/>
    <cellStyle name="20% - 强调文字颜色 1 2 3 2 2 3 2" xfId="8899"/>
    <cellStyle name="20% - 强调文字颜色 1 2 3 2 2 3 3" xfId="8906"/>
    <cellStyle name="20% - 强调文字颜色 1 2 3 2 2 4" xfId="7660"/>
    <cellStyle name="20% - 强调文字颜色 1 2 3 2 3" xfId="7517"/>
    <cellStyle name="20% - 强调文字颜色 1 2 3 2 3 2" xfId="1501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85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6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3"/>
    <cellStyle name="20% - 强调文字颜色 1 2 4 2 2 2 2" xfId="9203"/>
    <cellStyle name="20% - 强调文字颜色 1 2 4 2 2 3" xfId="8315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68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0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02"/>
    <cellStyle name="20% - 强调文字颜色 1 2 5 2 3" xfId="8310"/>
    <cellStyle name="20% - 强调文字颜色 1 2 5 2 3 2" xfId="538"/>
    <cellStyle name="20% - 强调文字颜色 1 2 5 2 3 3" xfId="8975"/>
    <cellStyle name="20% - 强调文字颜色 1 2 5 2 4" xfId="6969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4"/>
    <cellStyle name="20% - 强调文字颜色 1 2 5 6" xfId="8452"/>
    <cellStyle name="20% - 强调文字颜色 1 2 6" xfId="7804"/>
    <cellStyle name="20% - 强调文字颜色 1 2 6 2" xfId="5197"/>
    <cellStyle name="20% - 强调文字颜色 1 2 6 2 2" xfId="8290"/>
    <cellStyle name="20% - 强调文字颜色 1 2 6 3" xfId="8479"/>
    <cellStyle name="20% - 强调文字颜色 1 2 6 3 2" xfId="8353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42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8"/>
    <cellStyle name="20% - 强调文字颜色 1 3 2" xfId="7688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4"/>
    <cellStyle name="20% - 强调文字颜色 1 3 2 2 2 2 2 2" xfId="894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798"/>
    <cellStyle name="20% - 强调文字颜色 1 3 2 2 2 3" xfId="8079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8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2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100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714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713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23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85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51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20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4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3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2"/>
    <cellStyle name="20% - 强调文字颜色 1 3 3 6 2" xfId="7681"/>
    <cellStyle name="20% - 强调文字颜色 1 3 3 6 3" xfId="7874"/>
    <cellStyle name="20% - 强调文字颜色 1 3 3 7" xfId="8169"/>
    <cellStyle name="20% - 强调文字颜色 1 3 4" xfId="8350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3"/>
    <cellStyle name="20% - 强调文字颜色 1 3 4 2 4" xfId="3862"/>
    <cellStyle name="20% - 强调文字颜色 1 3 4 2 4 2" xfId="7559"/>
    <cellStyle name="20% - 强调文字颜色 1 3 4 2 4 3" xfId="9097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76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36"/>
    <cellStyle name="20% - 强调文字颜色 1 3 4 4 3 2" xfId="8251"/>
    <cellStyle name="20% - 强调文字颜色 1 3 4 4 3 3" xfId="8552"/>
    <cellStyle name="20% - 强调文字颜色 1 3 4 4 4" xfId="7753"/>
    <cellStyle name="20% - 强调文字颜色 1 3 4 5" xfId="9132"/>
    <cellStyle name="20% - 强调文字颜色 1 3 4 5 2" xfId="7331"/>
    <cellStyle name="20% - 强调文字颜色 1 3 4 6" xfId="8873"/>
    <cellStyle name="20% - 强调文字颜色 1 3 4 6 2" xfId="7699"/>
    <cellStyle name="20% - 强调文字颜色 1 3 4 6 3" xfId="7661"/>
    <cellStyle name="20% - 强调文字颜色 1 3 4 7" xfId="7330"/>
    <cellStyle name="20% - 强调文字颜色 1 3 5" xfId="5910"/>
    <cellStyle name="20% - 强调文字颜色 1 3 5 2" xfId="8952"/>
    <cellStyle name="20% - 强调文字颜色 1 3 5 2 2" xfId="1797"/>
    <cellStyle name="20% - 强调文字颜色 1 3 5 2 2 2" xfId="7823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39"/>
    <cellStyle name="20% - 强调文字颜色 1 3 6 3 3" xfId="7049"/>
    <cellStyle name="20% - 强调文字颜色 1 3 6 4" xfId="6515"/>
    <cellStyle name="20% - 强调文字颜色 1 3 7" xfId="7680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04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3"/>
    <cellStyle name="20% - 强调文字颜色 1 4 2 2 2 2" xfId="8336"/>
    <cellStyle name="20% - 强调文字颜色 1 4 2 2 2 2 2" xfId="7028"/>
    <cellStyle name="20% - 强调文字颜色 1 4 2 2 2 3" xfId="6436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73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4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93"/>
    <cellStyle name="20% - 强调文字颜色 1 4 2 5" xfId="8014"/>
    <cellStyle name="20% - 强调文字颜色 1 4 2 5 2" xfId="7922"/>
    <cellStyle name="20% - 强调文字颜色 1 4 2 6" xfId="8151"/>
    <cellStyle name="20% - 强调文字颜色 1 4 2 6 2" xfId="8739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88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2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1"/>
    <cellStyle name="20% - 强调文字颜色 1 5 2 2 4 2" xfId="7683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9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0"/>
    <cellStyle name="20% - 强调文字颜色 1 5 2 4" xfId="7865"/>
    <cellStyle name="20% - 强调文字颜色 1 5 2 4 2" xfId="8700"/>
    <cellStyle name="20% - 强调文字颜色 1 5 2 4 2 2" xfId="8800"/>
    <cellStyle name="20% - 强调文字颜色 1 5 2 4 3" xfId="7725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6"/>
    <cellStyle name="20% - 强调文字颜色 1 5 2 6" xfId="6830"/>
    <cellStyle name="20% - 强调文字颜色 1 5 2 6 2" xfId="8155"/>
    <cellStyle name="20% - 强调文字颜色 1 5 2 6 3" xfId="5214"/>
    <cellStyle name="20% - 强调文字颜色 1 5 2 7" xfId="8338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85"/>
    <cellStyle name="20% - 强调文字颜色 1 5 3 3" xfId="7634"/>
    <cellStyle name="20% - 强调文字颜色 1 5 3 3 2" xfId="6243"/>
    <cellStyle name="20% - 强调文字颜色 1 5 3 4" xfId="7621"/>
    <cellStyle name="20% - 强调文字颜色 1 5 3 4 2" xfId="8812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86"/>
    <cellStyle name="20% - 强调文字颜色 2 2 2" xfId="5714"/>
    <cellStyle name="20% - 强调文字颜色 2 2 2 2" xfId="7599"/>
    <cellStyle name="20% - 强调文字颜色 2 2 2 2 2" xfId="8491"/>
    <cellStyle name="20% - 强调文字颜色 2 2 2 2 2 2" xfId="8593"/>
    <cellStyle name="20% - 强调文字颜色 2 2 2 2 2 2 2" xfId="8484"/>
    <cellStyle name="20% - 强调文字颜色 2 2 2 2 2 2 2 2" xfId="7545"/>
    <cellStyle name="20% - 强调文字颜色 2 2 2 2 2 2 3" xfId="8902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99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7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62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0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69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47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5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8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7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13"/>
    <cellStyle name="20% - 强调文字颜色 2 2 4 2 2 2 2" xfId="9011"/>
    <cellStyle name="20% - 强调文字颜色 2 2 4 2 2 3" xfId="8304"/>
    <cellStyle name="20% - 强调文字颜色 2 2 4 2 2 3 2" xfId="8711"/>
    <cellStyle name="20% - 强调文字颜色 2 2 4 2 2 3 3" xfId="7902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08"/>
    <cellStyle name="20% - 强调文字颜色 2 2 4 2 4 2" xfId="5074"/>
    <cellStyle name="20% - 强调文字颜色 2 2 4 2 4 3" xfId="5434"/>
    <cellStyle name="20% - 强调文字颜色 2 2 4 2 5" xfId="1983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5"/>
    <cellStyle name="20% - 强调文字颜色 2 2 4 4 2 2" xfId="7256"/>
    <cellStyle name="20% - 强调文字颜色 2 2 4 4 3" xfId="8689"/>
    <cellStyle name="20% - 强调文字颜色 2 2 4 4 3 2" xfId="8501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81"/>
    <cellStyle name="20% - 强调文字颜色 2 2 4 6" xfId="9215"/>
    <cellStyle name="20% - 强调文字颜色 2 2 4 6 2" xfId="8080"/>
    <cellStyle name="20% - 强调文字颜色 2 2 4 6 3" xfId="7263"/>
    <cellStyle name="20% - 强调文字颜色 2 2 4 7" xfId="8144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31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7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66"/>
    <cellStyle name="20% - 强调文字颜色 2 2 9 2" xfId="3827"/>
    <cellStyle name="20% - 强调文字颜色 2 2 9 3" xfId="5768"/>
    <cellStyle name="20% - 强调文字颜色 2 3" xfId="6168"/>
    <cellStyle name="20% - 强调文字颜色 2 3 10" xfId="9176"/>
    <cellStyle name="20% - 强调文字颜色 2 3 2" xfId="7163"/>
    <cellStyle name="20% - 强调文字颜色 2 3 2 2" xfId="7864"/>
    <cellStyle name="20% - 强调文字颜色 2 3 2 2 2" xfId="8701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60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2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2"/>
    <cellStyle name="20% - 强调文字颜色 2 3 2 2 4 2" xfId="8939"/>
    <cellStyle name="20% - 强调文字颜色 2 3 2 2 4 2 2" xfId="7189"/>
    <cellStyle name="20% - 强调文字颜色 2 3 2 2 4 3" xfId="7736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29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7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5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08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4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4"/>
    <cellStyle name="20% - 强调文字颜色 2 3 3 4" xfId="4507"/>
    <cellStyle name="20% - 强调文字颜色 2 3 3 4 2" xfId="8709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6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0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97"/>
    <cellStyle name="20% - 强调文字颜色 2 3 4 4 2 2" xfId="6844"/>
    <cellStyle name="20% - 强调文字颜色 2 3 4 4 3" xfId="9178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0"/>
    <cellStyle name="20% - 强调文字颜色 2 3 4 6" xfId="6853"/>
    <cellStyle name="20% - 强调文字颜色 2 3 4 6 2" xfId="7787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2"/>
    <cellStyle name="20% - 强调文字颜色 2 3 6 3 3" xfId="8771"/>
    <cellStyle name="20% - 强调文字颜色 2 3 6 4" xfId="6064"/>
    <cellStyle name="20% - 强调文字颜色 2 3 7" xfId="7697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4"/>
    <cellStyle name="20% - 强调文字颜色 2 4 2 3 4" xfId="3056"/>
    <cellStyle name="20% - 强调文字颜色 2 4 2 4" xfId="7965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0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61"/>
    <cellStyle name="20% - 强调文字颜色 2 4 3 4" xfId="8408"/>
    <cellStyle name="20% - 强调文字颜色 2 4 3 4 2" xfId="8715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6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14"/>
    <cellStyle name="20% - 强调文字颜色 2 4 5 4" xfId="6025"/>
    <cellStyle name="20% - 强调文字颜色 2 4 6" xfId="1504"/>
    <cellStyle name="20% - 强调文字颜色 2 4 6 2" xfId="6549"/>
    <cellStyle name="20% - 强调文字颜色 2 4 7" xfId="5962"/>
    <cellStyle name="20% - 强调文字颜色 2 4 7 2" xfId="9125"/>
    <cellStyle name="20% - 强调文字颜色 2 4 7 3" xfId="1017"/>
    <cellStyle name="20% - 强调文字颜色 2 4 8" xfId="3191"/>
    <cellStyle name="20% - 强调文字颜色 2 5" xfId="8947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5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09"/>
    <cellStyle name="20% - 强调文字颜色 2 5 2 6 2" xfId="8605"/>
    <cellStyle name="20% - 强调文字颜色 2 5 2 6 3" xfId="8109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9"/>
    <cellStyle name="20% - 强调文字颜色 2 5 3 4 2" xfId="8828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74"/>
    <cellStyle name="20% - 强调文字颜色 2 5 4 3 3" xfId="7646"/>
    <cellStyle name="20% - 强调文字颜色 2 5 4 4" xfId="8670"/>
    <cellStyle name="20% - 强调文字颜色 2 5 5" xfId="6383"/>
    <cellStyle name="20% - 强调文字颜色 2 5 5 2" xfId="6364"/>
    <cellStyle name="20% - 强调文字颜色 2 5 5 2 2" xfId="6360"/>
    <cellStyle name="20% - 强调文字颜色 2 5 5 3" xfId="8949"/>
    <cellStyle name="20% - 强调文字颜色 2 5 5 3 2" xfId="8555"/>
    <cellStyle name="20% - 强调文字颜色 2 5 5 3 3" xfId="6448"/>
    <cellStyle name="20% - 强调文字颜色 2 5 5 4" xfId="8835"/>
    <cellStyle name="20% - 强调文字颜色 2 5 6" xfId="8460"/>
    <cellStyle name="20% - 强调文字颜色 2 5 6 2" xfId="8122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6"/>
    <cellStyle name="20% - 强调文字颜色 3 2 2" xfId="1357"/>
    <cellStyle name="20% - 强调文字颜色 3 2 2 2" xfId="1354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9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32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8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7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0"/>
    <cellStyle name="20% - 强调文字颜色 3 2 3 3 2 2" xfId="8965"/>
    <cellStyle name="20% - 强调文字颜色 3 2 3 3 3" xfId="6200"/>
    <cellStyle name="20% - 强调文字颜色 3 2 3 3 3 2" xfId="7406"/>
    <cellStyle name="20% - 强调文字颜色 3 2 3 3 3 3" xfId="9152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1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35"/>
    <cellStyle name="20% - 强调文字颜色 3 2 4 6 3" xfId="7628"/>
    <cellStyle name="20% - 强调文字颜色 3 2 4 7" xfId="7328"/>
    <cellStyle name="20% - 强调文字颜色 3 2 5" xfId="7805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0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70"/>
    <cellStyle name="20% - 强调文字颜色 3 2 7 2 2" xfId="1215"/>
    <cellStyle name="20% - 强调文字颜色 3 2 7 3" xfId="933"/>
    <cellStyle name="20% - 强调文字颜色 3 2 7 3 2" xfId="719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9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3"/>
    <cellStyle name="20% - 强调文字颜色 3 3 2 2 2 2 2 2" xfId="8298"/>
    <cellStyle name="20% - 强调文字颜色 3 3 2 2 2 2 3" xfId="7885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41"/>
    <cellStyle name="20% - 强调文字颜色 3 3 2 2 3 3 2" xfId="2895"/>
    <cellStyle name="20% - 强调文字颜色 3 3 2 2 3 3 3" xfId="8934"/>
    <cellStyle name="20% - 强调文字颜色 3 3 2 2 3 4" xfId="7048"/>
    <cellStyle name="20% - 强调文字颜色 3 3 2 2 4" xfId="2186"/>
    <cellStyle name="20% - 强调文字颜色 3 3 2 2 4 2" xfId="7774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2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30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0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3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6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52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6"/>
    <cellStyle name="20% - 强调文字颜色 3 3 3 4 2 2" xfId="8345"/>
    <cellStyle name="20% - 强调文字颜色 3 3 3 4 3" xfId="9109"/>
    <cellStyle name="20% - 强调文字颜色 3 3 3 4 3 2" xfId="8970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9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4"/>
    <cellStyle name="20% - 强调文字颜色 3 3 4 3 2" xfId="693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3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89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3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2"/>
    <cellStyle name="20% - 强调文字颜色 3 3 7" xfId="3569"/>
    <cellStyle name="20% - 强调文字颜色 3 3 7 2" xfId="6104"/>
    <cellStyle name="20% - 强调文字颜色 3 3 7 2 2" xfId="1448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492"/>
    <cellStyle name="20% - 强调文字颜色 3 4 2 3 2" xfId="1975"/>
    <cellStyle name="20% - 强调文字颜色 3 4 2 3 2 2" xfId="7781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398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710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4"/>
    <cellStyle name="20% - 强调文字颜色 3 4 3 3 2" xfId="156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81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74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18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49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8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90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5"/>
    <cellStyle name="20% - 强调文字颜色 3 5 3 4 2" xfId="8759"/>
    <cellStyle name="20% - 强调文字颜色 3 5 3 4 3" xfId="6356"/>
    <cellStyle name="20% - 强调文字颜色 3 5 3 5" xfId="5660"/>
    <cellStyle name="20% - 强调文字颜色 3 5 4" xfId="8361"/>
    <cellStyle name="20% - 强调文字颜色 3 5 4 2" xfId="9168"/>
    <cellStyle name="20% - 强调文字颜色 3 5 4 2 2" xfId="8671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48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6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3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5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9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2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52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9"/>
    <cellStyle name="20% - 强调文字颜色 4 2 9" xfId="6250"/>
    <cellStyle name="20% - 强调文字颜色 4 2 9 2" xfId="3758"/>
    <cellStyle name="20% - 强调文字颜色 4 2 9 3" xfId="2495"/>
    <cellStyle name="20% - 强调文字颜色 4 3" xfId="1932"/>
    <cellStyle name="20% - 强调文字颜色 4 3 10" xfId="4359"/>
    <cellStyle name="20% - 强调文字颜色 4 3 2" xfId="1094"/>
    <cellStyle name="20% - 强调文字颜色 4 3 2 2" xfId="9099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1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3"/>
    <cellStyle name="20% - 强调文字颜色 4 3 2 2 5 2" xfId="5108"/>
    <cellStyle name="20% - 强调文字颜色 4 3 2 2 6" xfId="7793"/>
    <cellStyle name="20% - 强调文字颜色 4 3 2 2 6 2" xfId="5851"/>
    <cellStyle name="20% - 强调文字颜色 4 3 2 2 6 3" xfId="5992"/>
    <cellStyle name="20% - 强调文字颜色 4 3 2 2 7" xfId="8974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27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3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3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1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3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9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1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6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71"/>
    <cellStyle name="20% - 强调文字颜色 4 3 8" xfId="6172"/>
    <cellStyle name="20% - 强调文字颜色 4 3 8 2" xfId="7715"/>
    <cellStyle name="20% - 强调文字颜色 4 3 9" xfId="1082"/>
    <cellStyle name="20% - 强调文字颜色 4 3 9 2" xfId="8945"/>
    <cellStyle name="20% - 强调文字颜色 4 3 9 3" xfId="5863"/>
    <cellStyle name="20% - 强调文字颜色 4 4" xfId="697"/>
    <cellStyle name="20% - 强调文字颜色 4 4 2" xfId="6114"/>
    <cellStyle name="20% - 强调文字颜色 4 4 2 2" xfId="7701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7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6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5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9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28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8"/>
    <cellStyle name="20% - 强调文字颜色 4 5 2 5" xfId="8297"/>
    <cellStyle name="20% - 强调文字颜色 4 5 2 5 2" xfId="3206"/>
    <cellStyle name="20% - 强调文字颜色 4 5 2 6" xfId="6029"/>
    <cellStyle name="20% - 强调文字颜色 4 5 2 6 2" xfId="7761"/>
    <cellStyle name="20% - 强调文字颜色 4 5 2 6 3" xfId="978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3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38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8"/>
    <cellStyle name="20% - 强调文字颜色 4 5 4 3 2" xfId="5571"/>
    <cellStyle name="20% - 强调文字颜色 4 5 4 3 3" xfId="5842"/>
    <cellStyle name="20% - 强调文字颜色 4 5 4 4" xfId="5566"/>
    <cellStyle name="20% - 强调文字颜色 4 5 5" xfId="7814"/>
    <cellStyle name="20% - 强调文字颜色 4 5 5 2" xfId="8543"/>
    <cellStyle name="20% - 强调文字颜色 4 5 5 2 2" xfId="5680"/>
    <cellStyle name="20% - 强调文字颜色 4 5 5 3" xfId="8966"/>
    <cellStyle name="20% - 强调文字颜色 4 5 5 3 2" xfId="6399"/>
    <cellStyle name="20% - 强调文字颜色 4 5 5 3 3" xfId="5674"/>
    <cellStyle name="20% - 强调文字颜色 4 5 5 4" xfId="8635"/>
    <cellStyle name="20% - 强调文字颜色 4 5 6" xfId="7716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38"/>
    <cellStyle name="20% - 强调文字颜色 5 2 2 2 2 2 2 2" xfId="5952"/>
    <cellStyle name="20% - 强调文字颜色 5 2 2 2 2 2 3" xfId="8178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62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21"/>
    <cellStyle name="20% - 强调文字颜色 5 2 2 3 3" xfId="8033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8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3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39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58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30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79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4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28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4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67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77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1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4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46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18"/>
    <cellStyle name="20% - 强调文字颜色 5 3 3 4 4" xfId="8037"/>
    <cellStyle name="20% - 强调文字颜色 5 3 3 5" xfId="8427"/>
    <cellStyle name="20% - 强调文字颜色 5 3 3 5 2" xfId="8495"/>
    <cellStyle name="20% - 强调文字颜色 5 3 3 6" xfId="6455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7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80"/>
    <cellStyle name="20% - 强调文字颜色 5 3 4 7" xfId="1444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19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6"/>
    <cellStyle name="20% - 强调文字颜色 5 4 2 4 2" xfId="2700"/>
    <cellStyle name="20% - 强调文字颜色 5 4 2 4 2 2" xfId="794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2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0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25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49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8"/>
    <cellStyle name="20% - 强调文字颜色 6 2 2 2 3 4" xfId="4602"/>
    <cellStyle name="20% - 强调文字颜色 6 2 2 2 4" xfId="8600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40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693"/>
    <cellStyle name="20% - 强调文字颜色 6 2 2 3 2 3" xfId="3977"/>
    <cellStyle name="20% - 强调文字颜色 6 2 2 3 2 3 2" xfId="8954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57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2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5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3"/>
    <cellStyle name="20% - 强调文字颜色 6 2 2 7 3" xfId="7025"/>
    <cellStyle name="20% - 强调文字颜色 6 2 2 8" xfId="8633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7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8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6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1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36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24"/>
    <cellStyle name="20% - 强调文字颜色 6 2 8" xfId="8399"/>
    <cellStyle name="20% - 强调文字颜色 6 2 8 2" xfId="7737"/>
    <cellStyle name="20% - 强调文字颜色 6 2 9" xfId="9027"/>
    <cellStyle name="20% - 强调文字颜色 6 2 9 2" xfId="808"/>
    <cellStyle name="20% - 强调文字颜色 6 2 9 3" xfId="8324"/>
    <cellStyle name="20% - 强调文字颜色 6 3" xfId="8836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687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5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0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2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91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1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402"/>
    <cellStyle name="20% - 强调文字颜色 6 3 4 4 2 2" xfId="1925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33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5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3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4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2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5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2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7"/>
    <cellStyle name="20% - 强调文字颜色 6 4 2 4 3" xfId="5304"/>
    <cellStyle name="20% - 强调文字颜色 6 4 2 4 3 2" xfId="8137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57"/>
    <cellStyle name="20% - 强调文字颜色 6 4 2 6" xfId="7564"/>
    <cellStyle name="20% - 强调文字颜色 6 4 2 6 2" xfId="8094"/>
    <cellStyle name="20% - 强调文字颜色 6 4 2 6 3" xfId="8074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82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79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72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7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1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09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23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65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04"/>
    <cellStyle name="40% - 强调文字颜色 1 2 3 4 2 2" xfId="9009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1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78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4"/>
    <cellStyle name="40% - 强调文字颜色 1 2 4 2 4 3" xfId="6772"/>
    <cellStyle name="40% - 强调文字颜色 1 2 4 2 5" xfId="2533"/>
    <cellStyle name="40% - 强调文字颜色 1 2 4 3" xfId="1346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06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57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7"/>
    <cellStyle name="40% - 强调文字颜色 1 2 7 3 2" xfId="8590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43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3"/>
    <cellStyle name="40% - 强调文字颜色 1 3 2 2 2 3" xfId="7968"/>
    <cellStyle name="40% - 强调文字颜色 1 3 2 2 2 3 2" xfId="7124"/>
    <cellStyle name="40% - 强调文字颜色 1 3 2 2 2 4" xfId="1895"/>
    <cellStyle name="40% - 强调文字颜色 1 3 2 2 2 4 2" xfId="1500"/>
    <cellStyle name="40% - 强调文字颜色 1 3 2 2 2 4 3" xfId="9071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6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5"/>
    <cellStyle name="40% - 强调文字颜色 1 3 2 3 2 3 2" xfId="3489"/>
    <cellStyle name="40% - 强调文字颜色 1 3 2 3 2 3 3" xfId="8316"/>
    <cellStyle name="40% - 强调文字颜色 1 3 2 3 2 4" xfId="8682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4"/>
    <cellStyle name="40% - 强调文字颜色 1 3 3 2 2 4" xfId="1850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0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3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8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37"/>
    <cellStyle name="40% - 强调文字颜色 1 3 4 2 2 4" xfId="7137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4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28"/>
    <cellStyle name="40% - 强调文字颜色 1 3 5 5" xfId="5093"/>
    <cellStyle name="40% - 强调文字颜色 1 3 6" xfId="8470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1"/>
    <cellStyle name="40% - 强调文字颜色 1 3 9" xfId="6746"/>
    <cellStyle name="40% - 强调文字颜色 1 3 9 2" xfId="8454"/>
    <cellStyle name="40% - 强调文字颜色 1 3 9 3" xfId="8458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69"/>
    <cellStyle name="40% - 强调文字颜色 1 4 2 6" xfId="8652"/>
    <cellStyle name="40% - 强调文字颜色 1 4 2 6 2" xfId="4060"/>
    <cellStyle name="40% - 强调文字颜色 1 4 2 6 3" xfId="4263"/>
    <cellStyle name="40% - 强调文字颜色 1 4 2 7" xfId="8457"/>
    <cellStyle name="40% - 强调文字颜色 1 4 3" xfId="4059"/>
    <cellStyle name="40% - 强调文字颜色 1 4 3 2" xfId="4057"/>
    <cellStyle name="40% - 强调文字颜色 1 4 3 2 2" xfId="7797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84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7"/>
    <cellStyle name="40% - 强调文字颜色 1 5 3 3" xfId="8007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6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7"/>
    <cellStyle name="40% - 强调文字颜色 2 2 2" xfId="2179"/>
    <cellStyle name="40% - 强调文字颜色 2 2 2 2" xfId="2729"/>
    <cellStyle name="40% - 强调文字颜色 2 2 2 2 2" xfId="1843"/>
    <cellStyle name="40% - 强调文字颜色 2 2 2 2 2 2" xfId="7801"/>
    <cellStyle name="40% - 强调文字颜色 2 2 2 2 2 2 2" xfId="5088"/>
    <cellStyle name="40% - 强调文字颜色 2 2 2 2 2 2 2 2" xfId="4005"/>
    <cellStyle name="40% - 强调文字颜色 2 2 2 2 2 2 3" xfId="2254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91"/>
    <cellStyle name="40% - 强调文字颜色 2 2 2 2 2 5" xfId="8455"/>
    <cellStyle name="40% - 强调文字颜色 2 2 2 2 3" xfId="8827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2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8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2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35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29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824"/>
    <cellStyle name="40% - 强调文字颜色 2 2 3 4 2 2" xfId="7944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0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26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07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599"/>
    <cellStyle name="40% - 强调文字颜色 2 2 5 3 4" xfId="4854"/>
    <cellStyle name="40% - 强调文字颜色 2 2 5 4" xfId="7644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2"/>
    <cellStyle name="40% - 强调文字颜色 2 2 6 3 2" xfId="7726"/>
    <cellStyle name="40% - 强调文字颜色 2 2 6 3 3" xfId="5400"/>
    <cellStyle name="40% - 强调文字颜色 2 2 6 4" xfId="6395"/>
    <cellStyle name="40% - 强调文字颜色 2 2 7" xfId="8112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7"/>
    <cellStyle name="40% - 强调文字颜色 2 2 9" xfId="8222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6"/>
    <cellStyle name="40% - 强调文字颜色 2 3 2 2 2 2" xfId="1323"/>
    <cellStyle name="40% - 强调文字颜色 2 3 2 2 2 2 2" xfId="809"/>
    <cellStyle name="40% - 强调文字颜色 2 3 2 2 2 2 2 2" xfId="4051"/>
    <cellStyle name="40% - 强调文字颜色 2 3 2 2 2 2 3" xfId="895"/>
    <cellStyle name="40% - 强调文字颜色 2 3 2 2 2 2 3 2" xfId="8662"/>
    <cellStyle name="40% - 强调文字颜色 2 3 2 2 2 2 3 3" xfId="7408"/>
    <cellStyle name="40% - 强调文字颜色 2 3 2 2 2 2 4" xfId="2978"/>
    <cellStyle name="40% - 强调文字颜色 2 3 2 2 2 3" xfId="1929"/>
    <cellStyle name="40% - 强调文字颜色 2 3 2 2 2 3 2" xfId="9096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3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665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8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26"/>
    <cellStyle name="40% - 强调文字颜色 2 3 2 5 4" xfId="2405"/>
    <cellStyle name="40% - 强调文字颜色 2 3 2 6" xfId="8839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2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1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4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08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40"/>
    <cellStyle name="40% - 强调文字颜色 2 3 4 4 2" xfId="3376"/>
    <cellStyle name="40% - 强调文字颜色 2 3 4 4 2 2" xfId="9093"/>
    <cellStyle name="40% - 强调文字颜色 2 3 4 4 3" xfId="4780"/>
    <cellStyle name="40% - 强调文字颜色 2 3 4 4 3 2" xfId="6329"/>
    <cellStyle name="40% - 强调文字颜色 2 3 4 4 3 3" xfId="8661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4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78"/>
    <cellStyle name="40% - 强调文字颜色 2 3 5 3 2" xfId="3910"/>
    <cellStyle name="40% - 强调文字颜色 2 3 5 4" xfId="6451"/>
    <cellStyle name="40% - 强调文字颜色 2 3 5 4 2" xfId="3907"/>
    <cellStyle name="40% - 强调文字颜色 2 3 5 4 3" xfId="5059"/>
    <cellStyle name="40% - 强调文字颜色 2 3 5 5" xfId="7709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8"/>
    <cellStyle name="40% - 强调文字颜色 2 3 6 3 3" xfId="5410"/>
    <cellStyle name="40% - 强调文字颜色 2 3 6 4" xfId="5595"/>
    <cellStyle name="40% - 强调文字颜色 2 3 7" xfId="8394"/>
    <cellStyle name="40% - 强调文字颜色 2 3 7 2" xfId="7767"/>
    <cellStyle name="40% - 强调文字颜色 2 3 7 2 2" xfId="8142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30"/>
    <cellStyle name="40% - 强调文字颜色 2 3 9" xfId="6897"/>
    <cellStyle name="40% - 强调文字颜色 2 3 9 2" xfId="7816"/>
    <cellStyle name="40% - 强调文字颜色 2 3 9 3" xfId="7718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9"/>
    <cellStyle name="40% - 强调文字颜色 2 4 2 2 2 4" xfId="1083"/>
    <cellStyle name="40% - 强调文字颜色 2 4 2 2 3" xfId="3892"/>
    <cellStyle name="40% - 强调文字颜色 2 4 2 2 3 2" xfId="9054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9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0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7"/>
    <cellStyle name="40% - 强调文字颜色 2 4 4 3 2" xfId="3872"/>
    <cellStyle name="40% - 强调文字颜色 2 4 4 3 3" xfId="4654"/>
    <cellStyle name="40% - 强调文字颜色 2 4 4 4" xfId="6140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55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39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9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1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96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6"/>
    <cellStyle name="40% - 强调文字颜色 3 2 2 2 6" xfId="8102"/>
    <cellStyle name="40% - 强调文字颜色 3 2 2 2 6 2" xfId="9150"/>
    <cellStyle name="40% - 强调文字颜色 3 2 2 2 6 3" xfId="9101"/>
    <cellStyle name="40% - 强调文字颜色 3 2 2 2 7" xfId="8314"/>
    <cellStyle name="40% - 强调文字颜色 3 2 2 3" xfId="3946"/>
    <cellStyle name="40% - 强调文字颜色 3 2 2 3 2" xfId="1122"/>
    <cellStyle name="40% - 强调文字颜色 3 2 2 3 2 2" xfId="7765"/>
    <cellStyle name="40% - 强调文字颜色 3 2 2 3 2 2 2" xfId="6717"/>
    <cellStyle name="40% - 强调文字颜色 3 2 2 3 2 3" xfId="8658"/>
    <cellStyle name="40% - 强调文字颜色 3 2 2 3 2 3 2" xfId="8875"/>
    <cellStyle name="40% - 强调文字颜色 3 2 2 3 2 3 3" xfId="6481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3"/>
    <cellStyle name="40% - 强调文字颜色 3 2 2 3 4 3" xfId="7771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51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1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3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5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26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0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6"/>
    <cellStyle name="40% - 强调文字颜色 3 2 4 4 3" xfId="4547"/>
    <cellStyle name="40% - 强调文字颜色 3 2 4 4 3 2" xfId="2292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6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799"/>
    <cellStyle name="40% - 强调文字颜色 3 2 7 3 2" xfId="3696"/>
    <cellStyle name="40% - 强调文字颜色 3 2 7 3 3" xfId="5275"/>
    <cellStyle name="40% - 强调文字颜色 3 2 7 4" xfId="8401"/>
    <cellStyle name="40% - 强调文字颜色 3 2 8" xfId="3695"/>
    <cellStyle name="40% - 强调文字颜色 3 2 8 2" xfId="6914"/>
    <cellStyle name="40% - 强调文字颜色 3 2 9" xfId="6467"/>
    <cellStyle name="40% - 强调文字颜色 3 2 9 2" xfId="8356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5"/>
    <cellStyle name="40% - 强调文字颜色 3 3 2 2 2 4 2" xfId="3673"/>
    <cellStyle name="40% - 强调文字颜色 3 3 2 2 2 4 3" xfId="3669"/>
    <cellStyle name="40% - 强调文字颜色 3 3 2 2 2 5" xfId="7812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03"/>
    <cellStyle name="40% - 强调文字颜色 3 3 2 2 6 2" xfId="9010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2"/>
    <cellStyle name="40% - 强调文字颜色 3 3 2 3 3 2" xfId="3632"/>
    <cellStyle name="40% - 强调文字颜色 3 3 2 3 4" xfId="6771"/>
    <cellStyle name="40% - 强调文字颜色 3 3 2 3 4 2" xfId="7686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7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41"/>
    <cellStyle name="40% - 强调文字颜色 3 3 3 2 4 3" xfId="6486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8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3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3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07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61"/>
    <cellStyle name="40% - 强调文字颜色 3 4 2 2" xfId="3472"/>
    <cellStyle name="40% - 强调文字颜色 3 4 2 2 2" xfId="8071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48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397"/>
    <cellStyle name="40% - 强调文字颜色 3 4 3" xfId="4138"/>
    <cellStyle name="40% - 强调文字颜色 3 4 3 2" xfId="7361"/>
    <cellStyle name="40% - 强调文字颜色 3 4 3 2 2" xfId="7971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3"/>
    <cellStyle name="40% - 强调文字颜色 3 4 3 4" xfId="3223"/>
    <cellStyle name="40% - 强调文字颜色 3 4 3 4 2" xfId="3425"/>
    <cellStyle name="40% - 强调文字颜色 3 4 3 4 3" xfId="5160"/>
    <cellStyle name="40% - 强调文字颜色 3 4 3 5" xfId="8107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4"/>
    <cellStyle name="40% - 强调文字颜色 3 4 5 2 2" xfId="707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07"/>
    <cellStyle name="40% - 强调文字颜色 3 5 2" xfId="8493"/>
    <cellStyle name="40% - 强调文字颜色 3 5 2 2" xfId="1974"/>
    <cellStyle name="40% - 强调文字颜色 3 5 2 2 2" xfId="7780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78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78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4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3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4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28"/>
    <cellStyle name="40% - 强调文字颜色 4 2 2" xfId="3295"/>
    <cellStyle name="40% - 强调文字颜色 4 2 2 2" xfId="1951"/>
    <cellStyle name="40% - 强调文字颜色 4 2 2 2 2" xfId="2787"/>
    <cellStyle name="40% - 强调文字颜色 4 2 2 2 2 2" xfId="8967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4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2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60"/>
    <cellStyle name="40% - 强调文字颜色 4 2 2 4 2" xfId="8632"/>
    <cellStyle name="40% - 强调文字颜色 4 2 2 4 2 2" xfId="690"/>
    <cellStyle name="40% - 强调文字颜色 4 2 2 4 3" xfId="8448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6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3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23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5"/>
    <cellStyle name="40% - 强调文字颜色 4 2 3 3 2 2" xfId="629"/>
    <cellStyle name="40% - 强调文字颜色 4 2 3 3 3" xfId="8872"/>
    <cellStyle name="40% - 强调文字颜色 4 2 3 3 3 2" xfId="7700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6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59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79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5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6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10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17"/>
    <cellStyle name="40% - 强调文字颜色 4 3 2 2 3 2 2" xfId="845"/>
    <cellStyle name="40% - 强调文字颜色 4 3 2 2 3 3" xfId="7717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3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825"/>
    <cellStyle name="40% - 强调文字颜色 4 3 2 2 6 2" xfId="7943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2"/>
    <cellStyle name="40% - 强调文字颜色 4 3 2 3 3" xfId="3471"/>
    <cellStyle name="40% - 强调文字颜色 4 3 2 3 3 2" xfId="8070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47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0"/>
    <cellStyle name="40% - 强调文字颜色 4 3 2 4 3 3" xfId="8536"/>
    <cellStyle name="40% - 强调文字颜色 4 3 2 4 4" xfId="8653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4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71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602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19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4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2"/>
    <cellStyle name="40% - 强调文字颜色 4 4 2 2 2 3 2" xfId="5379"/>
    <cellStyle name="40% - 强调文字颜色 4 4 2 2 2 3 3" xfId="872"/>
    <cellStyle name="40% - 强调文字颜色 4 4 2 2 2 4" xfId="8804"/>
    <cellStyle name="40% - 强调文字颜色 4 4 2 2 3" xfId="8981"/>
    <cellStyle name="40% - 强调文字颜色 4 4 2 2 3 2" xfId="7760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55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41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15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8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71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3"/>
    <cellStyle name="40% - 强调文字颜色 5 2 2 2 2 2 3 3" xfId="63"/>
    <cellStyle name="40% - 强调文字颜色 5 2 2 2 2 2 4" xfId="5589"/>
    <cellStyle name="40% - 强调文字颜色 5 2 2 2 2 3" xfId="8932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8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43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7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5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5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07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4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40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3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8"/>
    <cellStyle name="40% - 强调文字颜色 5 3 2 2 2 2 3 2" xfId="3315"/>
    <cellStyle name="40% - 强调文字颜色 5 3 2 2 2 2 3 3" xfId="1470"/>
    <cellStyle name="40% - 强调文字颜色 5 3 2 2 2 2 4" xfId="8830"/>
    <cellStyle name="40% - 强调文字颜色 5 3 2 2 2 3" xfId="7618"/>
    <cellStyle name="40% - 强调文字颜色 5 3 2 2 2 3 2" xfId="8121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7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8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9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1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28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60"/>
    <cellStyle name="40% - 强调文字颜色 5 3 5 2 2" xfId="404"/>
    <cellStyle name="40% - 强调文字颜色 5 3 5 2 2 2" xfId="9174"/>
    <cellStyle name="40% - 强调文字颜色 5 3 5 2 3" xfId="393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396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0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3"/>
    <cellStyle name="40% - 强调文字颜色 5 4 2 4 3" xfId="2616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7"/>
    <cellStyle name="40% - 强调文字颜色 5 4 3 2 2" xfId="8043"/>
    <cellStyle name="40% - 强调文字颜色 5 4 3 2 2 2" xfId="2597"/>
    <cellStyle name="40% - 强调文字颜色 5 4 3 2 3" xfId="366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1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2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0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7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4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3"/>
    <cellStyle name="40% - 强调文字颜色 5 5 3 2 2" xfId="2456"/>
    <cellStyle name="40% - 强调文字颜色 5 5 3 2 2 2" xfId="496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10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92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73"/>
    <cellStyle name="40% - 强调文字颜色 6 2 2 3 2 3 2" xfId="7730"/>
    <cellStyle name="40% - 强调文字颜色 6 2 2 3 2 3 3" xfId="7882"/>
    <cellStyle name="40% - 强调文字颜色 6 2 2 3 2 4" xfId="8038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89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9"/>
    <cellStyle name="40% - 强调文字颜色 6 2 2 5 3 3" xfId="7958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4"/>
    <cellStyle name="40% - 强调文字颜色 6 2 3 2 2 2" xfId="2694"/>
    <cellStyle name="40% - 强调文字颜色 6 2 3 2 2 2 2" xfId="8407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4"/>
    <cellStyle name="40% - 强调文字颜色 6 2 3 4" xfId="2380"/>
    <cellStyle name="40% - 强调文字颜色 6 2 3 4 2" xfId="2483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6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94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13"/>
    <cellStyle name="40% - 强调文字颜色 6 2 7 4" xfId="9196"/>
    <cellStyle name="40% - 强调文字颜色 6 2 8" xfId="7350"/>
    <cellStyle name="40% - 强调文字颜色 6 2 8 2" xfId="7973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0"/>
    <cellStyle name="40% - 强调文字颜色 6 3 2 2 3 3 2" xfId="3368"/>
    <cellStyle name="40% - 强调文字颜色 6 3 2 2 3 3 3" xfId="1664"/>
    <cellStyle name="40% - 强调文字颜色 6 3 2 2 3 4" xfId="8814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401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1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56"/>
    <cellStyle name="40% - 强调文字颜色 6 3 3 2 4" xfId="7563"/>
    <cellStyle name="40% - 强调文字颜色 6 3 3 2 4 2" xfId="8095"/>
    <cellStyle name="40% - 强调文字颜色 6 3 3 2 4 3" xfId="8075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11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3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44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54"/>
    <cellStyle name="40% - 强调文字颜色 6 3 4 3 4" xfId="7763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5"/>
    <cellStyle name="40% - 强调文字颜色 6 3 4 4 4" xfId="5943"/>
    <cellStyle name="40% - 强调文字颜色 6 3 4 5" xfId="555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1"/>
    <cellStyle name="40% - 强调文字颜色 6 3 5 4" xfId="308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5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5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7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4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17"/>
    <cellStyle name="40% - 强调文字颜色 6 4 4 3 2" xfId="2165"/>
    <cellStyle name="40% - 强调文字颜色 6 4 4 3 3" xfId="2397"/>
    <cellStyle name="40% - 强调文字颜色 6 4 4 4" xfId="124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6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50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2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49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4"/>
    <cellStyle name="60% - 强调文字颜色 1 3 2 2 2 3" xfId="2063"/>
    <cellStyle name="60% - 强调文字颜色 1 3 2 2 3" xfId="485"/>
    <cellStyle name="60% - 强调文字颜色 1 3 2 2 3 2" xfId="2062"/>
    <cellStyle name="60% - 强调文字颜色 1 3 2 2 3 3" xfId="2061"/>
    <cellStyle name="60% - 强调文字颜色 1 3 2 2 4" xfId="33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4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4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11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79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3"/>
    <cellStyle name="60% - 强调文字颜色 1 5 2 3 2" xfId="1985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91"/>
    <cellStyle name="60% - 强调文字颜色 2 2 2 2 2 2 2" xfId="8459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1"/>
    <cellStyle name="60% - 强调文字颜色 2 2 3 2 2 3" xfId="7883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72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41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4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05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2"/>
    <cellStyle name="60% - 强调文字颜色 2 4 3" xfId="7259"/>
    <cellStyle name="60% - 强调文字颜色 2 4 3 2" xfId="8199"/>
    <cellStyle name="60% - 强调文字颜色 2 4 3 2 2" xfId="1848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9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4"/>
    <cellStyle name="60% - 强调文字颜色 2 5 3 2" xfId="493"/>
    <cellStyle name="60% - 强调文字颜色 2 5 3 2 2" xfId="1816"/>
    <cellStyle name="60% - 强调文字颜色 2 5 3 2 3" xfId="833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5"/>
    <cellStyle name="60% - 强调文字颜色 3 2 2 2 3" xfId="2251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61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1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5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39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66"/>
    <cellStyle name="60% - 强调文字颜色 3 3 2 4 3" xfId="2607"/>
    <cellStyle name="60% - 强调文字颜色 3 3 2 5" xfId="1743"/>
    <cellStyle name="60% - 强调文字颜色 3 3 3" xfId="8667"/>
    <cellStyle name="60% - 强调文字颜色 3 3 3 2" xfId="3829"/>
    <cellStyle name="60% - 强调文字颜色 3 3 3 2 2" xfId="8900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8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45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8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8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7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2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22"/>
    <cellStyle name="60% - 强调文字颜色 4 2 2 2 2 2 3" xfId="1717"/>
    <cellStyle name="60% - 强调文字颜色 4 2 2 2 2 3" xfId="8406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12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25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10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798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68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54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4"/>
    <cellStyle name="60% - 强调文字颜色 4 5 2" xfId="6556"/>
    <cellStyle name="60% - 强调文字颜色 4 5 2 2" xfId="1680"/>
    <cellStyle name="60% - 强调文字颜色 4 5 2 2 2" xfId="1671"/>
    <cellStyle name="60% - 强调文字颜色 4 5 2 2 2 2" xfId="7666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9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7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3"/>
    <cellStyle name="60% - 强调文字颜色 5 2 2 5" xfId="539"/>
    <cellStyle name="60% - 强调文字颜色 5 2 3" xfId="1600"/>
    <cellStyle name="60% - 强调文字颜色 5 2 3 2" xfId="1596"/>
    <cellStyle name="60% - 强调文字颜色 5 2 3 2 2" xfId="7967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6"/>
    <cellStyle name="60% - 强调文字颜色 5 2 4 2 3" xfId="8681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3"/>
    <cellStyle name="60% - 强调文字颜色 5 3" xfId="6707"/>
    <cellStyle name="60% - 强调文字颜色 5 3 2" xfId="3880"/>
    <cellStyle name="60% - 强调文字颜色 5 3 2 2" xfId="8930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1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84"/>
    <cellStyle name="60% - 强调文字颜色 5 3 3 2 2 3" xfId="338"/>
    <cellStyle name="60% - 强调文字颜色 5 3 3 2 3" xfId="1849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1"/>
    <cellStyle name="60% - 强调文字颜色 5 3 5 2" xfId="7727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4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47"/>
    <cellStyle name="60% - 强调文字颜色 5 4 2 4" xfId="7985"/>
    <cellStyle name="60% - 强调文字颜色 5 4 3" xfId="1081"/>
    <cellStyle name="60% - 强调文字颜色 5 4 3 2" xfId="8944"/>
    <cellStyle name="60% - 强调文字颜色 5 4 3 2 2" xfId="4368"/>
    <cellStyle name="60% - 强调文字颜色 5 4 3 2 3" xfId="7138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1"/>
    <cellStyle name="60% - 强调文字颜色 5 5 3 2 3" xfId="7623"/>
    <cellStyle name="60% - 强调文字颜色 5 5 3 3" xfId="2962"/>
    <cellStyle name="60% - 强调文字颜色 5 5 4" xfId="7676"/>
    <cellStyle name="60% - 强调文字颜色 5 5 4 2" xfId="7946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9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5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5"/>
    <cellStyle name="60% - 强调文字颜色 6 2 5 2" xfId="3909"/>
    <cellStyle name="60% - 强调文字颜色 6 2 5 3" xfId="5352"/>
    <cellStyle name="60% - 强调文字颜色 6 2 6" xfId="6453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4"/>
    <cellStyle name="60% - 强调文字颜色 6 3 2 2 3 3" xfId="1320"/>
    <cellStyle name="60% - 强调文字颜色 6 3 2 2 4" xfId="1522"/>
    <cellStyle name="60% - 强调文字颜色 6 3 2 3" xfId="8841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3"/>
    <cellStyle name="60% - 强调文字颜色 6 3 4 2 3" xfId="1486"/>
    <cellStyle name="60% - 强调文字颜色 6 3 4 3" xfId="7955"/>
    <cellStyle name="60% - 强调文字颜色 6 3 5" xfId="5426"/>
    <cellStyle name="60% - 强调文字颜色 6 3 5 2" xfId="6966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0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66"/>
    <cellStyle name="60% - 强调文字颜色 6 4 4 2" xfId="8143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0"/>
    <cellStyle name="60% - 强调文字颜色 6 5 3 3" xfId="2046"/>
    <cellStyle name="60% - 强调文字颜色 6 5 4" xfId="7431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396"/>
    <cellStyle name="好 2 4" xfId="7470"/>
    <cellStyle name="好 2 4 2" xfId="2481"/>
    <cellStyle name="好 2 4 2 2" xfId="8887"/>
    <cellStyle name="好 2 4 3" xfId="78"/>
    <cellStyle name="好 2 5" xfId="8052"/>
    <cellStyle name="好 2 5 2" xfId="710"/>
    <cellStyle name="好 2 6" xfId="483"/>
    <cellStyle name="好 3" xfId="327"/>
    <cellStyle name="好 3 2" xfId="816"/>
    <cellStyle name="好 3 2 2" xfId="87"/>
    <cellStyle name="好 3 2 2 2" xfId="851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90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48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7"/>
    <cellStyle name="好 4 2 3" xfId="1198"/>
    <cellStyle name="好 4 2 3 2" xfId="709"/>
    <cellStyle name="好 4 2 4" xfId="482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8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50"/>
    <cellStyle name="差 2 2" xfId="959"/>
    <cellStyle name="差 2 2 2" xfId="6522"/>
    <cellStyle name="差 2 2 2 2" xfId="8526"/>
    <cellStyle name="差 2 2 2 2 2" xfId="1529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3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20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1"/>
    <cellStyle name="差 3 5 2" xfId="720"/>
    <cellStyle name="差 3 6" xfId="7905"/>
    <cellStyle name="差 4" xfId="3614"/>
    <cellStyle name="差 4 2" xfId="8688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3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0"/>
    <cellStyle name="差 5" xfId="3602"/>
    <cellStyle name="差 5 2" xfId="6524"/>
    <cellStyle name="差 5 2 2" xfId="1140"/>
    <cellStyle name="差 5 2 2 2" xfId="8138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73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4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12"/>
    <cellStyle name="常规 14 2 2" xfId="251"/>
    <cellStyle name="常规 14 3" xfId="125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664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3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4"/>
    <cellStyle name="常规 2 2 2 2 2 3 2" xfId="2950"/>
    <cellStyle name="常规 2 2 2 2 2 3 2 2" xfId="2509"/>
    <cellStyle name="常规 2 2 2 2 2 3 3" xfId="869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9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3"/>
    <cellStyle name="常规 2 2 2 3 2" xfId="2904"/>
    <cellStyle name="常规 2 2 2 3 2 2" xfId="1161"/>
    <cellStyle name="常规 2 2 2 3 2 2 2" xfId="632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3"/>
    <cellStyle name="常规 2 2 2 3 2 2 4" xfId="1443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7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30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3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1"/>
    <cellStyle name="常规 2 2 2 4 2 3" xfId="8969"/>
    <cellStyle name="常规 2 2 2 4 2 3 2" xfId="7684"/>
    <cellStyle name="常规 2 2 2 4 2 4" xfId="8163"/>
    <cellStyle name="常规 2 2 2 4 3" xfId="2865"/>
    <cellStyle name="常规 2 2 2 4 3 2" xfId="8041"/>
    <cellStyle name="常规 2 2 2 4 3 2 2" xfId="6430"/>
    <cellStyle name="常规 2 2 2 4 3 3" xfId="7811"/>
    <cellStyle name="常规 2 2 2 4 4" xfId="813"/>
    <cellStyle name="常规 2 2 2 4 4 2" xfId="7724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83"/>
    <cellStyle name="常规 2 2 2 5 3" xfId="1268"/>
    <cellStyle name="常规 2 2 2 5 3 2" xfId="8571"/>
    <cellStyle name="常规 2 2 2 5 4" xfId="388"/>
    <cellStyle name="常规 2 2 2 6" xfId="304"/>
    <cellStyle name="常规 2 2 2 6 2" xfId="1461"/>
    <cellStyle name="常规 2 2 2 6 2 2" xfId="5237"/>
    <cellStyle name="常规 2 2 2 6 3" xfId="1244"/>
    <cellStyle name="常规 2 2 2 7" xfId="803"/>
    <cellStyle name="常规 2 2 2 7 2" xfId="1410"/>
    <cellStyle name="常规 2 2 2 8" xfId="2899"/>
    <cellStyle name="常规 2 2 3" xfId="5726"/>
    <cellStyle name="常规 2 2 3 2" xfId="683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68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9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4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2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37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1"/>
    <cellStyle name="常规 2 2 5 2 2 2 3" xfId="4663"/>
    <cellStyle name="常规 2 2 5 2 2 3" xfId="784"/>
    <cellStyle name="常规 2 2 5 2 2 3 2" xfId="1433"/>
    <cellStyle name="常规 2 2 5 2 2 4" xfId="712"/>
    <cellStyle name="常规 2 2 5 2 3" xfId="2458"/>
    <cellStyle name="常规 2 2 5 2 3 2" xfId="2028"/>
    <cellStyle name="常规 2 2 5 2 3 2 2" xfId="2162"/>
    <cellStyle name="常规 2 2 5 2 3 3" xfId="722"/>
    <cellStyle name="常规 2 2 5 2 4" xfId="969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5"/>
    <cellStyle name="常规 2 2 6 2 2 2" xfId="438"/>
    <cellStyle name="常规 2 2 6 2 2 2 2" xfId="6259"/>
    <cellStyle name="常规 2 2 6 2 2 2 2 2" xfId="6849"/>
    <cellStyle name="常规 2 2 6 2 2 2 3" xfId="6450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52"/>
    <cellStyle name="常规 2 2 6 4 3" xfId="8411"/>
    <cellStyle name="常规 2 2 6 5" xfId="1265"/>
    <cellStyle name="常规 2 2 6 5 2" xfId="648"/>
    <cellStyle name="常规 2 2 6 6" xfId="787"/>
    <cellStyle name="常规 2 2 7" xfId="7783"/>
    <cellStyle name="常规 2 2 7 2" xfId="6"/>
    <cellStyle name="常规 2 2 7 2 2" xfId="8115"/>
    <cellStyle name="常规 2 2 7 2 2 2" xfId="8275"/>
    <cellStyle name="常规 2 2 7 2 2 2 2" xfId="206"/>
    <cellStyle name="常规 2 2 7 2 2 3" xfId="52"/>
    <cellStyle name="常规 2 2 7 2 3" xfId="646"/>
    <cellStyle name="常规 2 2 7 2 3 2" xfId="2809"/>
    <cellStyle name="常规 2 2 7 2 4" xfId="711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2"/>
    <cellStyle name="常规 2 2 8" xfId="2015"/>
    <cellStyle name="常规 2 2 8 2" xfId="200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6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7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5"/>
    <cellStyle name="常规 2 3 3 4" xfId="189"/>
    <cellStyle name="常规 2 3 4" xfId="1216"/>
    <cellStyle name="常规 2 3 4 2" xfId="1955"/>
    <cellStyle name="常规 2 3 4 2 2" xfId="7531"/>
    <cellStyle name="常规 2 3 4 3" xfId="3507"/>
    <cellStyle name="常规 2 3 5" xfId="400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4"/>
    <cellStyle name="常规 2 4 2 2 2 2" xfId="1986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6"/>
    <cellStyle name="常规 2 4 3 2" xfId="48"/>
    <cellStyle name="常规 2 4 3 2 2" xfId="108"/>
    <cellStyle name="常规 2 4 3 2 2 2" xfId="2631"/>
    <cellStyle name="常规 2 4 3 2 3" xfId="575"/>
    <cellStyle name="常规 2 4 3 3" xfId="216"/>
    <cellStyle name="常规 2 4 3 3 2" xfId="129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63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6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8"/>
    <cellStyle name="常规 2 6 2 2 3" xfId="4987"/>
    <cellStyle name="常规 2 6 2 2 3 2" xfId="7755"/>
    <cellStyle name="常规 2 6 2 2 4" xfId="7899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7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400"/>
    <cellStyle name="常规 2 6 4 2" xfId="1930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5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0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5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17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4"/>
    <cellStyle name="常规 3 2 3 3 2 2 2" xfId="8938"/>
    <cellStyle name="常规 3 2 3 3 2 3" xfId="6199"/>
    <cellStyle name="常规 3 2 3 3 3" xfId="3221"/>
    <cellStyle name="常规 3 2 3 3 3 2" xfId="3423"/>
    <cellStyle name="常规 3 2 3 3 4" xfId="8108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79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2"/>
    <cellStyle name="常规 3 2 4 3 2 2" xfId="6424"/>
    <cellStyle name="常规 3 2 4 3 3" xfId="3328"/>
    <cellStyle name="常规 3 2 4 4" xfId="1582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46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51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9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5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8"/>
    <cellStyle name="常规 3 4 3 3 2" xfId="3183"/>
    <cellStyle name="常规 3 4 3 4" xfId="58"/>
    <cellStyle name="常规 3 4 4" xfId="2185"/>
    <cellStyle name="常规 3 4 4 2" xfId="8831"/>
    <cellStyle name="常规 3 4 4 2 2" xfId="1754"/>
    <cellStyle name="常规 3 4 4 3" xfId="510"/>
    <cellStyle name="常规 3 4 5" xfId="509"/>
    <cellStyle name="常规 3 4 5 2" xfId="685"/>
    <cellStyle name="常规 3 4 6" xfId="7386"/>
    <cellStyle name="常规 3 5" xfId="656"/>
    <cellStyle name="常规 3 5 2" xfId="316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3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6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3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2"/>
    <cellStyle name="常规 4 3" xfId="3615"/>
    <cellStyle name="常规 4 3 2" xfId="8687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6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8"/>
    <cellStyle name="常规 5 2 2 2 2 2" xfId="992"/>
    <cellStyle name="常规 5 2 2 2 3" xfId="715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4"/>
    <cellStyle name="常规 5 3 2 3" xfId="7900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4"/>
    <cellStyle name="常规 5 5 2" xfId="6538"/>
    <cellStyle name="常规 5 6" xfId="3511"/>
    <cellStyle name="常规 6" xfId="3141"/>
    <cellStyle name="常规 6 2" xfId="8359"/>
    <cellStyle name="常规 6 2 2" xfId="637"/>
    <cellStyle name="常规 6 2 2 2" xfId="5676"/>
    <cellStyle name="常规 6 2 2 2 2" xfId="292"/>
    <cellStyle name="常规 6 2 2 2 2 2" xfId="913"/>
    <cellStyle name="常规 6 2 2 2 3" xfId="498"/>
    <cellStyle name="常规 6 2 2 3" xfId="478"/>
    <cellStyle name="常规 6 2 2 3 2" xfId="1490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2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403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3"/>
    <cellStyle name="常规 7 2 2" xfId="2931"/>
    <cellStyle name="常规 7 2 2 2" xfId="7984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64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6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33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8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6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4"/>
    <cellStyle name="强调文字颜色 1 2 5" xfId="516"/>
    <cellStyle name="强调文字颜色 1 2 5 2" xfId="2410"/>
    <cellStyle name="强调文字颜色 1 2 6" xfId="531"/>
    <cellStyle name="强调文字颜色 1 3" xfId="716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799"/>
    <cellStyle name="强调文字颜色 1 3 2 2 2 3" xfId="1365"/>
    <cellStyle name="强调文字颜色 1 3 2 2 3" xfId="128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67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4"/>
    <cellStyle name="强调文字颜色 1 3 3 4" xfId="5948"/>
    <cellStyle name="强调文字颜色 1 3 4" xfId="2585"/>
    <cellStyle name="强调文字颜色 1 3 4 2" xfId="21"/>
    <cellStyle name="强调文字颜色 1 3 4 2 2" xfId="141"/>
    <cellStyle name="强调文字颜色 1 3 4 3" xfId="7789"/>
    <cellStyle name="强调文字颜色 1 3 5" xfId="2114"/>
    <cellStyle name="强调文字颜色 1 3 5 2" xfId="6596"/>
    <cellStyle name="强调文字颜色 1 3 6" xfId="702"/>
    <cellStyle name="强调文字颜色 1 4" xfId="3179"/>
    <cellStyle name="强调文字颜色 1 4 2" xfId="2582"/>
    <cellStyle name="强调文字颜色 1 4 2 2" xfId="7635"/>
    <cellStyle name="强调文字颜色 1 4 2 2 2" xfId="219"/>
    <cellStyle name="强调文字颜色 1 4 2 2 2 2" xfId="137"/>
    <cellStyle name="强调文字颜色 1 4 2 2 3" xfId="399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698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80"/>
    <cellStyle name="强调文字颜色 2 2 2 2 3 2" xfId="7889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6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09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68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13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77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2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70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1"/>
    <cellStyle name="强调文字颜色 4 3 2" xfId="6150"/>
    <cellStyle name="强调文字颜色 4 3 2 2" xfId="1478"/>
    <cellStyle name="强调文字颜色 4 3 2 2 2" xfId="681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68"/>
    <cellStyle name="强调文字颜色 4 4 2" xfId="8141"/>
    <cellStyle name="强调文字颜色 4 4 2 2" xfId="746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1"/>
    <cellStyle name="强调文字颜色 5 3 3" xfId="2045"/>
    <cellStyle name="强调文字颜色 5 3 3 2" xfId="2938"/>
    <cellStyle name="强调文字颜色 5 3 4" xfId="7756"/>
    <cellStyle name="强调文字颜色 5 4" xfId="7428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704"/>
    <cellStyle name="强调文字颜色 6 3 2 2" xfId="39"/>
    <cellStyle name="强调文字颜色 6 3 2 2 2" xfId="131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5"/>
    <cellStyle name="强调文字颜色 6 4 2" xfId="349"/>
    <cellStyle name="强调文字颜色 6 4 2 2" xfId="603"/>
    <cellStyle name="强调文字颜色 6 4 3" xfId="3072"/>
    <cellStyle name="强调文字颜色 6 5" xfId="7719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8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5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82"/>
    <cellStyle name="标题 1 2 6" xfId="1770"/>
    <cellStyle name="标题 1 3" xfId="7750"/>
    <cellStyle name="标题 1 3 2" xfId="6053"/>
    <cellStyle name="标题 1 3 2 2" xfId="5252"/>
    <cellStyle name="标题 1 3 2 2 2" xfId="285"/>
    <cellStyle name="标题 1 3 2 2 2 2" xfId="214"/>
    <cellStyle name="标题 1 3 2 2 2 2 2" xfId="3995"/>
    <cellStyle name="标题 1 3 2 2 2 2 3" xfId="8692"/>
    <cellStyle name="标题 1 3 2 2 2 3" xfId="397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2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14"/>
    <cellStyle name="标题 1 3 4 2 2" xfId="1699"/>
    <cellStyle name="标题 1 3 4 2 3" xfId="1874"/>
    <cellStyle name="标题 1 3 4 3" xfId="126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9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59"/>
    <cellStyle name="标题 1 4 2 3 2" xfId="922"/>
    <cellStyle name="标题 1 4 2 3 3" xfId="7157"/>
    <cellStyle name="标题 1 4 2 4" xfId="980"/>
    <cellStyle name="标题 1 4 3" xfId="513"/>
    <cellStyle name="标题 1 4 3 2" xfId="193"/>
    <cellStyle name="标题 1 4 3 2 2" xfId="139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59"/>
    <cellStyle name="标题 1 5 2 2" xfId="1615"/>
    <cellStyle name="标题 1 5 2 2 2" xfId="691"/>
    <cellStyle name="标题 1 5 2 2 2 2" xfId="9197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7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5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5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31"/>
    <cellStyle name="标题 2 2 3 3 2" xfId="1095"/>
    <cellStyle name="标题 2 2 3 3 3" xfId="1299"/>
    <cellStyle name="标题 2 2 3 4" xfId="696"/>
    <cellStyle name="标题 2 2 4" xfId="548"/>
    <cellStyle name="标题 2 2 4 2" xfId="1308"/>
    <cellStyle name="标题 2 2 4 2 2" xfId="1602"/>
    <cellStyle name="标题 2 2 4 2 3" xfId="1304"/>
    <cellStyle name="标题 2 2 4 3" xfId="1868"/>
    <cellStyle name="标题 2 2 5" xfId="944"/>
    <cellStyle name="标题 2 2 5 2" xfId="1294"/>
    <cellStyle name="标题 2 2 5 3" xfId="221"/>
    <cellStyle name="标题 2 2 6" xfId="146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8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7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5"/>
    <cellStyle name="标题 2 3 3 2 2 2" xfId="6161"/>
    <cellStyle name="标题 2 3 3 2 2 3" xfId="6570"/>
    <cellStyle name="标题 2 3 3 2 3" xfId="207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42"/>
    <cellStyle name="标题 2 4" xfId="4562"/>
    <cellStyle name="标题 2 4 2" xfId="5169"/>
    <cellStyle name="标题 2 4 2 2" xfId="336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500"/>
    <cellStyle name="标题 2 5" xfId="5167"/>
    <cellStyle name="标题 2 5 2" xfId="7732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4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3"/>
    <cellStyle name="标题 2 5 5" xfId="4968"/>
    <cellStyle name="标题 3 2" xfId="370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4"/>
    <cellStyle name="标题 3 2 2 2 3 2" xfId="4018"/>
    <cellStyle name="标题 3 2 2 2 4" xfId="7795"/>
    <cellStyle name="标题 3 2 2 3" xfId="1185"/>
    <cellStyle name="标题 3 2 2 3 2" xfId="557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9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5"/>
    <cellStyle name="标题 3 3 2 4" xfId="1136"/>
    <cellStyle name="标题 3 3 2 4 2" xfId="1503"/>
    <cellStyle name="标题 3 3 2 5" xfId="9141"/>
    <cellStyle name="标题 3 3 3" xfId="5756"/>
    <cellStyle name="标题 3 3 3 2" xfId="10"/>
    <cellStyle name="标题 3 3 3 2 2" xfId="7739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3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66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94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39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7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8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5"/>
    <cellStyle name="标题 4 3 2 4" xfId="3343"/>
    <cellStyle name="标题 4 3 2 4 2" xfId="2915"/>
    <cellStyle name="标题 4 3 2 5" xfId="2908"/>
    <cellStyle name="标题 4 3 3" xfId="8989"/>
    <cellStyle name="标题 4 3 3 2" xfId="8677"/>
    <cellStyle name="标题 4 3 3 2 2" xfId="1661"/>
    <cellStyle name="标题 4 3 3 2 2 2" xfId="107"/>
    <cellStyle name="标题 4 3 3 2 3" xfId="489"/>
    <cellStyle name="标题 4 3 3 3" xfId="3384"/>
    <cellStyle name="标题 4 3 3 3 2" xfId="703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3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6"/>
    <cellStyle name="标题 4 5 2 2 2 2" xfId="7711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72"/>
    <cellStyle name="标题 5" xfId="8518"/>
    <cellStyle name="标题 5 2" xfId="7758"/>
    <cellStyle name="标题 5 2 2" xfId="347"/>
    <cellStyle name="标题 5 2 2 2" xfId="2513"/>
    <cellStyle name="标题 5 2 2 2 2" xfId="1555"/>
    <cellStyle name="标题 5 2 2 2 2 2" xfId="5337"/>
    <cellStyle name="标题 5 2 2 2 3" xfId="1984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6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3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0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70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28"/>
    <cellStyle name="标题 7 2 2 3" xfId="1153"/>
    <cellStyle name="标题 7 2 3" xfId="8150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3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2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30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76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08"/>
    <cellStyle name="检查单元格 2 2 4 2" xfId="7432"/>
    <cellStyle name="检查单元格 2 2 5" xfId="495"/>
    <cellStyle name="检查单元格 2 3" xfId="7764"/>
    <cellStyle name="检查单元格 2 3 2" xfId="5428"/>
    <cellStyle name="检查单元格 2 3 2 2" xfId="6967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9"/>
    <cellStyle name="检查单元格 2 4" xfId="8659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8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75"/>
    <cellStyle name="检查单元格 3 2 3 2 2" xfId="1078"/>
    <cellStyle name="检查单元格 3 2 3 3" xfId="941"/>
    <cellStyle name="检查单元格 3 2 4" xfId="8066"/>
    <cellStyle name="检查单元格 3 2 4 2" xfId="7752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0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4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0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0"/>
    <cellStyle name="检查单元格 4 3 2" xfId="5917"/>
    <cellStyle name="检查单元格 4 3 2 2" xfId="4541"/>
    <cellStyle name="检查单元格 4 3 3" xfId="2335"/>
    <cellStyle name="检查单元格 4 4" xfId="7770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5"/>
    <cellStyle name="检查单元格 5 3 2" xfId="2217"/>
    <cellStyle name="检查单元格 5 3 2 2" xfId="2345"/>
    <cellStyle name="检查单元格 5 3 3" xfId="7"/>
    <cellStyle name="检查单元格 5 4" xfId="1157"/>
    <cellStyle name="检查单元格 5 4 2" xfId="751"/>
    <cellStyle name="检查单元格 5 5" xfId="1064"/>
    <cellStyle name="汇总 2" xfId="110"/>
    <cellStyle name="汇总 2 2" xfId="267"/>
    <cellStyle name="汇总 2 2 2" xfId="1502"/>
    <cellStyle name="汇总 2 2 2 2" xfId="1178"/>
    <cellStyle name="汇总 2 2 2 2 2" xfId="1423"/>
    <cellStyle name="汇总 2 2 2 2 2 2" xfId="264"/>
    <cellStyle name="汇总 2 2 2 2 3" xfId="1530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2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8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4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699"/>
    <cellStyle name="汇总 3 2 3" xfId="3563"/>
    <cellStyle name="汇总 3 2 3 2" xfId="246"/>
    <cellStyle name="汇总 3 2 3 2 2" xfId="76"/>
    <cellStyle name="汇总 3 2 3 3" xfId="2593"/>
    <cellStyle name="汇总 3 2 4" xfId="735"/>
    <cellStyle name="汇总 3 2 4 2" xfId="494"/>
    <cellStyle name="汇总 3 2 5" xfId="209"/>
    <cellStyle name="汇总 3 3" xfId="204"/>
    <cellStyle name="汇总 3 3 2" xfId="3813"/>
    <cellStyle name="汇总 3 3 2 2" xfId="8245"/>
    <cellStyle name="汇总 3 3 2 2 2" xfId="8450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0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9"/>
    <cellStyle name="汇总 4 4 2" xfId="7501"/>
    <cellStyle name="汇总 4 5" xfId="391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5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24"/>
    <cellStyle name="百分比 2 2 2" xfId="26"/>
    <cellStyle name="百分比 2 2 2 2" xfId="8663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1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4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3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5"/>
    <cellStyle name="解释性文本 3 2 2 2 2 2" xfId="7945"/>
    <cellStyle name="解释性文本 3 2 2 2 3" xfId="1655"/>
    <cellStyle name="解释性文本 3 2 2 3" xfId="8221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9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6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12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06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1"/>
    <cellStyle name="警告文本 2 2 3 2" xfId="5021"/>
    <cellStyle name="警告文本 2 2 3 2 2" xfId="6026"/>
    <cellStyle name="警告文本 2 2 3 3" xfId="7782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6"/>
    <cellStyle name="警告文本 2 4 2 2" xfId="2888"/>
    <cellStyle name="警告文本 2 4 3" xfId="1151"/>
    <cellStyle name="警告文本 2 5" xfId="7911"/>
    <cellStyle name="警告文本 2 5 2" xfId="323"/>
    <cellStyle name="警告文本 2 6" xfId="2628"/>
    <cellStyle name="警告文本 3" xfId="7090"/>
    <cellStyle name="警告文本 3 2" xfId="3462"/>
    <cellStyle name="警告文本 3 2 2" xfId="2412"/>
    <cellStyle name="警告文本 3 2 2 2" xfId="8964"/>
    <cellStyle name="警告文本 3 2 2 2 2" xfId="2290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49"/>
    <cellStyle name="警告文本 3 2 4 2" xfId="6052"/>
    <cellStyle name="警告文本 3 2 5" xfId="8779"/>
    <cellStyle name="警告文本 3 3" xfId="8218"/>
    <cellStyle name="警告文本 3 3 2" xfId="32"/>
    <cellStyle name="警告文本 3 3 2 2" xfId="8951"/>
    <cellStyle name="警告文本 3 3 2 2 2" xfId="9117"/>
    <cellStyle name="警告文本 3 3 2 3" xfId="7385"/>
    <cellStyle name="警告文本 3 3 3" xfId="7682"/>
    <cellStyle name="警告文本 3 3 3 2" xfId="773"/>
    <cellStyle name="警告文本 3 3 4" xfId="5189"/>
    <cellStyle name="警告文本 3 4" xfId="705"/>
    <cellStyle name="警告文本 3 4 2" xfId="40"/>
    <cellStyle name="警告文本 3 4 2 2" xfId="2364"/>
    <cellStyle name="警告文本 3 4 3" xfId="369"/>
    <cellStyle name="警告文本 3 5" xfId="1440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29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2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72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22"/>
    <cellStyle name="计算 2 2 4" xfId="210"/>
    <cellStyle name="计算 2 2 4 2" xfId="627"/>
    <cellStyle name="计算 2 2 5" xfId="480"/>
    <cellStyle name="计算 2 3" xfId="7325"/>
    <cellStyle name="计算 2 3 2" xfId="79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2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59"/>
    <cellStyle name="计算 3 2 2 2 3" xfId="855"/>
    <cellStyle name="计算 3 2 2 3" xfId="328"/>
    <cellStyle name="计算 3 2 2 3 2" xfId="817"/>
    <cellStyle name="计算 3 2 2 4" xfId="7269"/>
    <cellStyle name="计算 3 2 3" xfId="800"/>
    <cellStyle name="计算 3 2 3 2" xfId="1212"/>
    <cellStyle name="计算 3 2 3 2 2" xfId="44"/>
    <cellStyle name="计算 3 2 3 3" xfId="372"/>
    <cellStyle name="计算 3 2 4" xfId="934"/>
    <cellStyle name="计算 3 2 4 2" xfId="718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5"/>
    <cellStyle name="计算 3 3 4" xfId="171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5"/>
    <cellStyle name="计算 4 2 4" xfId="7229"/>
    <cellStyle name="计算 4 3" xfId="178"/>
    <cellStyle name="计算 4 3 2" xfId="8586"/>
    <cellStyle name="计算 4 3 2 2" xfId="8064"/>
    <cellStyle name="计算 4 3 3" xfId="7918"/>
    <cellStyle name="计算 4 4" xfId="441"/>
    <cellStyle name="计算 4 4 2" xfId="8378"/>
    <cellStyle name="计算 4 5" xfId="1371"/>
    <cellStyle name="计算 5" xfId="1684"/>
    <cellStyle name="计算 5 2" xfId="1766"/>
    <cellStyle name="计算 5 2 2" xfId="4508"/>
    <cellStyle name="计算 5 2 2 2" xfId="8708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98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2"/>
    <cellStyle name="输入 3" xfId="2426"/>
    <cellStyle name="输入 3 2" xfId="7051"/>
    <cellStyle name="输入 3 2 2" xfId="3934"/>
    <cellStyle name="输入 3 2 2 2" xfId="7887"/>
    <cellStyle name="输入 3 2 3" xfId="8840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6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76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57"/>
    <cellStyle name="适中 5 2" xfId="1614"/>
    <cellStyle name="适中 5 2 2" xfId="689"/>
    <cellStyle name="适中 5 3" xfId="8446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2"/>
    <cellStyle name="链接单元格 2 2 5" xfId="1480"/>
    <cellStyle name="链接单元格 2 3" xfId="130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27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4"/>
    <cellStyle name="链接单元格 3 2 5" xfId="745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47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5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5"/>
    <cellStyle name="链接单元格 5 2 2 3" xfId="7459"/>
    <cellStyle name="链接单元格 5 2 3" xfId="5970"/>
    <cellStyle name="链接单元格 5 2 3 2" xfId="340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view="pageLayout" zoomScaleNormal="100" workbookViewId="0">
      <selection activeCell="I59" sqref="I59"/>
    </sheetView>
  </sheetViews>
  <sheetFormatPr defaultColWidth="9" defaultRowHeight="15"/>
  <cols>
    <col min="1" max="1" width="4.875" style="3" customWidth="1"/>
    <col min="2" max="2" width="8.5" style="3" bestFit="1" customWidth="1"/>
    <col min="3" max="3" width="15.875" style="3" customWidth="1"/>
    <col min="4" max="4" width="10.75" style="3" bestFit="1" customWidth="1"/>
    <col min="5" max="5" width="6.25" style="3" customWidth="1"/>
    <col min="6" max="6" width="6.875" style="3" bestFit="1" customWidth="1"/>
    <col min="7" max="7" width="12.5" style="3" bestFit="1" customWidth="1"/>
    <col min="8" max="8" width="7.375" style="3" bestFit="1" customWidth="1"/>
    <col min="9" max="9" width="7.875" style="3" bestFit="1" customWidth="1"/>
    <col min="10" max="10" width="8.625" style="3" bestFit="1" customWidth="1"/>
    <col min="11" max="11" width="9.25" style="3" bestFit="1" customWidth="1"/>
    <col min="12" max="12" width="0.125" style="3" hidden="1" customWidth="1"/>
    <col min="13" max="16384" width="9" style="3"/>
  </cols>
  <sheetData>
    <row r="1" spans="1:12" s="1" customFormat="1" ht="23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s="2" customFormat="1" ht="12.7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2" ht="28.5" customHeight="1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5" spans="1:12">
      <c r="A5" s="3" t="s">
        <v>3</v>
      </c>
      <c r="B5" s="3" t="s">
        <v>4</v>
      </c>
      <c r="G5" s="3" t="s">
        <v>5</v>
      </c>
      <c r="J5" s="7" t="s">
        <v>6</v>
      </c>
      <c r="K5" s="7"/>
    </row>
    <row r="6" spans="1:12">
      <c r="G6" s="3" t="s">
        <v>7</v>
      </c>
      <c r="I6" s="3" t="s">
        <v>8</v>
      </c>
      <c r="J6" s="7" t="s">
        <v>6</v>
      </c>
      <c r="K6" s="7"/>
    </row>
    <row r="7" spans="1:12">
      <c r="G7" s="3" t="s">
        <v>9</v>
      </c>
      <c r="I7" s="3" t="s">
        <v>8</v>
      </c>
      <c r="J7" s="7" t="s">
        <v>10</v>
      </c>
      <c r="K7" s="7"/>
    </row>
    <row r="8" spans="1:12" s="11" customFormat="1" ht="12">
      <c r="A8" s="8" t="s">
        <v>11</v>
      </c>
      <c r="B8" s="8"/>
      <c r="C8" s="8" t="s">
        <v>12</v>
      </c>
      <c r="D8" s="8" t="s">
        <v>13</v>
      </c>
      <c r="E8" s="9" t="s">
        <v>14</v>
      </c>
      <c r="F8" s="9" t="s">
        <v>15</v>
      </c>
      <c r="G8" s="9" t="s">
        <v>16</v>
      </c>
      <c r="H8" s="10" t="s">
        <v>17</v>
      </c>
      <c r="I8" s="9" t="s">
        <v>18</v>
      </c>
      <c r="J8" s="10" t="s">
        <v>19</v>
      </c>
      <c r="K8" s="8" t="s">
        <v>20</v>
      </c>
    </row>
    <row r="9" spans="1:12">
      <c r="D9" s="3" t="s">
        <v>21</v>
      </c>
    </row>
    <row r="10" spans="1:12">
      <c r="A10" s="12"/>
      <c r="B10" s="13"/>
      <c r="C10" s="13"/>
      <c r="D10" s="13"/>
      <c r="E10" s="13"/>
      <c r="F10" s="13"/>
      <c r="G10" s="13" t="s">
        <v>22</v>
      </c>
      <c r="H10" s="13"/>
      <c r="I10" s="13" t="s">
        <v>22</v>
      </c>
      <c r="J10" s="13"/>
      <c r="K10" s="13"/>
    </row>
    <row r="11" spans="1:12" s="23" customFormat="1" ht="13.15" customHeight="1">
      <c r="A11" s="17" t="s">
        <v>4</v>
      </c>
      <c r="B11" s="15">
        <v>8803</v>
      </c>
      <c r="C11" s="16" t="s">
        <v>23</v>
      </c>
      <c r="D11" s="17">
        <v>2304</v>
      </c>
      <c r="E11" s="17">
        <v>13</v>
      </c>
      <c r="F11" s="18">
        <f t="shared" ref="F11:F17" si="0">D11*E11</f>
        <v>29952</v>
      </c>
      <c r="G11" s="19">
        <f>I11-E11</f>
        <v>273</v>
      </c>
      <c r="H11" s="19">
        <v>22</v>
      </c>
      <c r="I11" s="14">
        <f>E11*H11</f>
        <v>286</v>
      </c>
      <c r="J11" s="20">
        <v>6.2E-2</v>
      </c>
      <c r="K11" s="21">
        <f t="shared" ref="K11:K17" si="1">E11*J11</f>
        <v>0.80600000000000005</v>
      </c>
      <c r="L11" s="22"/>
    </row>
    <row r="12" spans="1:12" s="23" customFormat="1" ht="13.15" customHeight="1">
      <c r="A12" s="17" t="s">
        <v>4</v>
      </c>
      <c r="B12" s="15">
        <v>923</v>
      </c>
      <c r="C12" s="16" t="s">
        <v>23</v>
      </c>
      <c r="D12" s="17">
        <v>2304</v>
      </c>
      <c r="E12" s="17">
        <v>12</v>
      </c>
      <c r="F12" s="18">
        <f t="shared" si="0"/>
        <v>27648</v>
      </c>
      <c r="G12" s="19">
        <f t="shared" ref="G12:G58" si="2">I12-E12</f>
        <v>252</v>
      </c>
      <c r="H12" s="19">
        <v>22</v>
      </c>
      <c r="I12" s="14">
        <f t="shared" ref="I12:I58" si="3">E12*H12</f>
        <v>264</v>
      </c>
      <c r="J12" s="20">
        <v>6.2E-2</v>
      </c>
      <c r="K12" s="21">
        <f t="shared" si="1"/>
        <v>0.74399999999999999</v>
      </c>
      <c r="L12" s="22"/>
    </row>
    <row r="13" spans="1:12" s="23" customFormat="1" ht="13.15" customHeight="1">
      <c r="A13" s="17" t="s">
        <v>4</v>
      </c>
      <c r="B13" s="15">
        <v>6603</v>
      </c>
      <c r="C13" s="16" t="s">
        <v>23</v>
      </c>
      <c r="D13" s="17">
        <v>2304</v>
      </c>
      <c r="E13" s="17">
        <v>14</v>
      </c>
      <c r="F13" s="18">
        <f t="shared" si="0"/>
        <v>32256</v>
      </c>
      <c r="G13" s="19">
        <f t="shared" si="2"/>
        <v>294</v>
      </c>
      <c r="H13" s="19">
        <v>22</v>
      </c>
      <c r="I13" s="14">
        <f t="shared" si="3"/>
        <v>308</v>
      </c>
      <c r="J13" s="20">
        <v>6.2E-2</v>
      </c>
      <c r="K13" s="21">
        <f t="shared" si="1"/>
        <v>0.86799999999999999</v>
      </c>
      <c r="L13" s="22"/>
    </row>
    <row r="14" spans="1:12" s="23" customFormat="1" ht="13.15" customHeight="1">
      <c r="A14" s="17" t="s">
        <v>4</v>
      </c>
      <c r="B14" s="15">
        <v>6608</v>
      </c>
      <c r="C14" s="16" t="s">
        <v>23</v>
      </c>
      <c r="D14" s="17">
        <v>2304</v>
      </c>
      <c r="E14" s="17">
        <v>6</v>
      </c>
      <c r="F14" s="18">
        <f t="shared" si="0"/>
        <v>13824</v>
      </c>
      <c r="G14" s="19">
        <f t="shared" si="2"/>
        <v>126</v>
      </c>
      <c r="H14" s="19">
        <v>22</v>
      </c>
      <c r="I14" s="14">
        <f t="shared" si="3"/>
        <v>132</v>
      </c>
      <c r="J14" s="20">
        <v>6.2E-2</v>
      </c>
      <c r="K14" s="21">
        <f t="shared" si="1"/>
        <v>0.372</v>
      </c>
      <c r="L14" s="22"/>
    </row>
    <row r="15" spans="1:12" s="23" customFormat="1" ht="13.15" customHeight="1">
      <c r="A15" s="17" t="s">
        <v>4</v>
      </c>
      <c r="B15" s="15">
        <v>922</v>
      </c>
      <c r="C15" s="16" t="s">
        <v>23</v>
      </c>
      <c r="D15" s="17">
        <v>2304</v>
      </c>
      <c r="E15" s="17">
        <v>13</v>
      </c>
      <c r="F15" s="18">
        <f t="shared" si="0"/>
        <v>29952</v>
      </c>
      <c r="G15" s="19">
        <f t="shared" si="2"/>
        <v>273</v>
      </c>
      <c r="H15" s="19">
        <v>22</v>
      </c>
      <c r="I15" s="14">
        <f t="shared" si="3"/>
        <v>286</v>
      </c>
      <c r="J15" s="20">
        <v>6.2E-2</v>
      </c>
      <c r="K15" s="21">
        <f t="shared" si="1"/>
        <v>0.80600000000000005</v>
      </c>
      <c r="L15" s="22"/>
    </row>
    <row r="16" spans="1:12" s="23" customFormat="1" ht="13.15" customHeight="1">
      <c r="A16" s="17" t="s">
        <v>4</v>
      </c>
      <c r="B16" s="15">
        <v>6601</v>
      </c>
      <c r="C16" s="16" t="s">
        <v>23</v>
      </c>
      <c r="D16" s="17">
        <v>2304</v>
      </c>
      <c r="E16" s="17">
        <v>11</v>
      </c>
      <c r="F16" s="18">
        <f t="shared" si="0"/>
        <v>25344</v>
      </c>
      <c r="G16" s="19">
        <f t="shared" si="2"/>
        <v>231</v>
      </c>
      <c r="H16" s="19">
        <v>22</v>
      </c>
      <c r="I16" s="14">
        <f t="shared" si="3"/>
        <v>242</v>
      </c>
      <c r="J16" s="20">
        <v>6.2E-2</v>
      </c>
      <c r="K16" s="21">
        <f t="shared" si="1"/>
        <v>0.68199999999999994</v>
      </c>
      <c r="L16" s="22"/>
    </row>
    <row r="17" spans="1:11" s="23" customFormat="1" ht="14.45" customHeight="1">
      <c r="A17" s="17" t="s">
        <v>4</v>
      </c>
      <c r="B17" s="24" t="s">
        <v>24</v>
      </c>
      <c r="C17" s="17" t="s">
        <v>25</v>
      </c>
      <c r="D17" s="17">
        <v>576</v>
      </c>
      <c r="E17" s="15">
        <v>7</v>
      </c>
      <c r="F17" s="25">
        <f t="shared" si="0"/>
        <v>4032</v>
      </c>
      <c r="G17" s="19">
        <f t="shared" si="2"/>
        <v>94.5</v>
      </c>
      <c r="H17" s="19">
        <v>14.5</v>
      </c>
      <c r="I17" s="14">
        <f t="shared" si="3"/>
        <v>101.5</v>
      </c>
      <c r="J17" s="26">
        <v>8.4000000000000005E-2</v>
      </c>
      <c r="K17" s="21">
        <f t="shared" si="1"/>
        <v>0.58800000000000008</v>
      </c>
    </row>
    <row r="18" spans="1:11" s="23" customFormat="1" ht="14.45" customHeight="1">
      <c r="A18" s="17" t="s">
        <v>4</v>
      </c>
      <c r="B18" s="24" t="s">
        <v>26</v>
      </c>
      <c r="C18" s="17" t="s">
        <v>27</v>
      </c>
      <c r="D18" s="24">
        <v>480</v>
      </c>
      <c r="E18" s="24">
        <v>5</v>
      </c>
      <c r="F18" s="25">
        <f t="shared" ref="F18:F58" si="4">D18*E18</f>
        <v>2400</v>
      </c>
      <c r="G18" s="19">
        <f t="shared" si="2"/>
        <v>105</v>
      </c>
      <c r="H18" s="19">
        <v>22</v>
      </c>
      <c r="I18" s="14">
        <f t="shared" si="3"/>
        <v>110</v>
      </c>
      <c r="J18" s="27">
        <v>0.34960000000000002</v>
      </c>
      <c r="K18" s="21">
        <f t="shared" ref="K18:K58" si="5">E18*J18</f>
        <v>1.7480000000000002</v>
      </c>
    </row>
    <row r="19" spans="1:11" s="23" customFormat="1" ht="14.45" customHeight="1">
      <c r="A19" s="17" t="s">
        <v>4</v>
      </c>
      <c r="B19" s="24" t="s">
        <v>28</v>
      </c>
      <c r="C19" s="17" t="s">
        <v>27</v>
      </c>
      <c r="D19" s="24">
        <v>480</v>
      </c>
      <c r="E19" s="24">
        <v>10</v>
      </c>
      <c r="F19" s="25">
        <f t="shared" si="4"/>
        <v>4800</v>
      </c>
      <c r="G19" s="19">
        <f t="shared" si="2"/>
        <v>210</v>
      </c>
      <c r="H19" s="19">
        <v>22</v>
      </c>
      <c r="I19" s="14">
        <f t="shared" si="3"/>
        <v>220</v>
      </c>
      <c r="J19" s="27">
        <v>0.34960000000000002</v>
      </c>
      <c r="K19" s="21">
        <f t="shared" si="5"/>
        <v>3.4960000000000004</v>
      </c>
    </row>
    <row r="20" spans="1:11" s="22" customFormat="1" ht="14.45" customHeight="1">
      <c r="A20" s="15" t="s">
        <v>4</v>
      </c>
      <c r="B20" s="15" t="s">
        <v>29</v>
      </c>
      <c r="C20" s="15" t="s">
        <v>27</v>
      </c>
      <c r="D20" s="15">
        <v>480</v>
      </c>
      <c r="E20" s="15">
        <v>5</v>
      </c>
      <c r="F20" s="18">
        <f t="shared" si="4"/>
        <v>2400</v>
      </c>
      <c r="G20" s="19">
        <f t="shared" si="2"/>
        <v>105</v>
      </c>
      <c r="H20" s="28">
        <v>22</v>
      </c>
      <c r="I20" s="14">
        <f t="shared" si="3"/>
        <v>110</v>
      </c>
      <c r="J20" s="29">
        <v>0.34960000000000002</v>
      </c>
      <c r="K20" s="30">
        <f t="shared" si="5"/>
        <v>1.7480000000000002</v>
      </c>
    </row>
    <row r="21" spans="1:11" s="22" customFormat="1" ht="14.45" customHeight="1">
      <c r="A21" s="15" t="s">
        <v>4</v>
      </c>
      <c r="B21" s="15" t="s">
        <v>30</v>
      </c>
      <c r="C21" s="15" t="s">
        <v>27</v>
      </c>
      <c r="D21" s="15">
        <v>480</v>
      </c>
      <c r="E21" s="15">
        <v>5</v>
      </c>
      <c r="F21" s="18">
        <f t="shared" si="4"/>
        <v>2400</v>
      </c>
      <c r="G21" s="19">
        <f t="shared" si="2"/>
        <v>105</v>
      </c>
      <c r="H21" s="28">
        <v>22</v>
      </c>
      <c r="I21" s="14">
        <f t="shared" si="3"/>
        <v>110</v>
      </c>
      <c r="J21" s="29">
        <v>0.34960000000000002</v>
      </c>
      <c r="K21" s="30">
        <f t="shared" si="5"/>
        <v>1.7480000000000002</v>
      </c>
    </row>
    <row r="22" spans="1:11" s="22" customFormat="1" ht="14.45" customHeight="1">
      <c r="A22" s="15" t="s">
        <v>4</v>
      </c>
      <c r="B22" s="15" t="s">
        <v>31</v>
      </c>
      <c r="C22" s="15" t="s">
        <v>27</v>
      </c>
      <c r="D22" s="15">
        <v>480</v>
      </c>
      <c r="E22" s="15">
        <v>5</v>
      </c>
      <c r="F22" s="18">
        <f t="shared" si="4"/>
        <v>2400</v>
      </c>
      <c r="G22" s="19">
        <f t="shared" si="2"/>
        <v>105</v>
      </c>
      <c r="H22" s="28">
        <v>22</v>
      </c>
      <c r="I22" s="14">
        <f t="shared" si="3"/>
        <v>110</v>
      </c>
      <c r="J22" s="29">
        <v>0.34960000000000002</v>
      </c>
      <c r="K22" s="30">
        <f t="shared" si="5"/>
        <v>1.7480000000000002</v>
      </c>
    </row>
    <row r="23" spans="1:11" s="22" customFormat="1" ht="14.45" customHeight="1">
      <c r="A23" s="15" t="s">
        <v>4</v>
      </c>
      <c r="B23" s="15">
        <v>814</v>
      </c>
      <c r="C23" s="15" t="s">
        <v>32</v>
      </c>
      <c r="D23" s="15">
        <v>144</v>
      </c>
      <c r="E23" s="15">
        <v>10</v>
      </c>
      <c r="F23" s="18">
        <f t="shared" si="4"/>
        <v>1440</v>
      </c>
      <c r="G23" s="19">
        <f t="shared" si="2"/>
        <v>190</v>
      </c>
      <c r="H23" s="28">
        <v>20</v>
      </c>
      <c r="I23" s="14">
        <f t="shared" si="3"/>
        <v>200</v>
      </c>
      <c r="J23" s="29">
        <v>9.8400000000000001E-2</v>
      </c>
      <c r="K23" s="30">
        <f t="shared" si="5"/>
        <v>0.98399999999999999</v>
      </c>
    </row>
    <row r="24" spans="1:11" s="22" customFormat="1" ht="14.45" customHeight="1">
      <c r="A24" s="15" t="s">
        <v>4</v>
      </c>
      <c r="B24" s="31" t="s">
        <v>33</v>
      </c>
      <c r="C24" s="15" t="s">
        <v>34</v>
      </c>
      <c r="D24" s="15">
        <v>2304</v>
      </c>
      <c r="E24" s="15">
        <v>25</v>
      </c>
      <c r="F24" s="18">
        <f t="shared" si="4"/>
        <v>57600</v>
      </c>
      <c r="G24" s="19">
        <f t="shared" si="2"/>
        <v>675</v>
      </c>
      <c r="H24" s="28">
        <v>28</v>
      </c>
      <c r="I24" s="14">
        <f t="shared" si="3"/>
        <v>700</v>
      </c>
      <c r="J24" s="29">
        <v>0.22480800000000001</v>
      </c>
      <c r="K24" s="30">
        <f t="shared" si="5"/>
        <v>5.6202000000000005</v>
      </c>
    </row>
    <row r="25" spans="1:11" s="22" customFormat="1" ht="14.45" customHeight="1">
      <c r="A25" s="15" t="s">
        <v>4</v>
      </c>
      <c r="B25" s="15" t="s">
        <v>35</v>
      </c>
      <c r="C25" s="15" t="s">
        <v>34</v>
      </c>
      <c r="D25" s="15">
        <v>720</v>
      </c>
      <c r="E25" s="15">
        <v>25</v>
      </c>
      <c r="F25" s="18">
        <f t="shared" si="4"/>
        <v>18000</v>
      </c>
      <c r="G25" s="19">
        <f t="shared" si="2"/>
        <v>475</v>
      </c>
      <c r="H25" s="28">
        <v>20</v>
      </c>
      <c r="I25" s="14">
        <f t="shared" si="3"/>
        <v>500</v>
      </c>
      <c r="J25" s="29">
        <v>0.133574</v>
      </c>
      <c r="K25" s="30">
        <f t="shared" si="5"/>
        <v>3.33935</v>
      </c>
    </row>
    <row r="26" spans="1:11" s="23" customFormat="1" ht="14.45" customHeight="1">
      <c r="A26" s="17" t="s">
        <v>4</v>
      </c>
      <c r="B26" s="24" t="s">
        <v>36</v>
      </c>
      <c r="C26" s="17" t="s">
        <v>34</v>
      </c>
      <c r="D26" s="24">
        <v>720</v>
      </c>
      <c r="E26" s="24">
        <v>25</v>
      </c>
      <c r="F26" s="25">
        <f t="shared" si="4"/>
        <v>18000</v>
      </c>
      <c r="G26" s="19">
        <f t="shared" si="2"/>
        <v>475</v>
      </c>
      <c r="H26" s="19">
        <v>20</v>
      </c>
      <c r="I26" s="14">
        <f t="shared" si="3"/>
        <v>500</v>
      </c>
      <c r="J26" s="27">
        <v>0.133574</v>
      </c>
      <c r="K26" s="21">
        <f t="shared" si="5"/>
        <v>3.33935</v>
      </c>
    </row>
    <row r="27" spans="1:11" s="23" customFormat="1" ht="14.45" customHeight="1">
      <c r="A27" s="17" t="s">
        <v>4</v>
      </c>
      <c r="B27" s="24" t="s">
        <v>37</v>
      </c>
      <c r="C27" s="17" t="s">
        <v>34</v>
      </c>
      <c r="D27" s="24">
        <v>720</v>
      </c>
      <c r="E27" s="24">
        <v>25</v>
      </c>
      <c r="F27" s="25">
        <f t="shared" si="4"/>
        <v>18000</v>
      </c>
      <c r="G27" s="19">
        <f t="shared" si="2"/>
        <v>475</v>
      </c>
      <c r="H27" s="19">
        <v>20</v>
      </c>
      <c r="I27" s="14">
        <f t="shared" si="3"/>
        <v>500</v>
      </c>
      <c r="J27" s="27">
        <v>0.133574</v>
      </c>
      <c r="K27" s="21">
        <f t="shared" si="5"/>
        <v>3.33935</v>
      </c>
    </row>
    <row r="28" spans="1:11" s="23" customFormat="1" ht="14.45" customHeight="1">
      <c r="A28" s="17" t="s">
        <v>4</v>
      </c>
      <c r="B28" s="24" t="s">
        <v>38</v>
      </c>
      <c r="C28" s="17" t="s">
        <v>34</v>
      </c>
      <c r="D28" s="24">
        <v>720</v>
      </c>
      <c r="E28" s="24">
        <v>25</v>
      </c>
      <c r="F28" s="25">
        <f t="shared" si="4"/>
        <v>18000</v>
      </c>
      <c r="G28" s="19">
        <f t="shared" si="2"/>
        <v>475</v>
      </c>
      <c r="H28" s="19">
        <v>20</v>
      </c>
      <c r="I28" s="14">
        <f t="shared" si="3"/>
        <v>500</v>
      </c>
      <c r="J28" s="27">
        <v>0.133574</v>
      </c>
      <c r="K28" s="21">
        <f t="shared" si="5"/>
        <v>3.33935</v>
      </c>
    </row>
    <row r="29" spans="1:11" s="23" customFormat="1" ht="14.45" customHeight="1">
      <c r="A29" s="17" t="s">
        <v>4</v>
      </c>
      <c r="B29" s="24">
        <v>8538</v>
      </c>
      <c r="C29" s="17" t="s">
        <v>34</v>
      </c>
      <c r="D29" s="24">
        <v>576</v>
      </c>
      <c r="E29" s="24">
        <v>5</v>
      </c>
      <c r="F29" s="25">
        <f t="shared" si="4"/>
        <v>2880</v>
      </c>
      <c r="G29" s="19">
        <f t="shared" si="2"/>
        <v>105</v>
      </c>
      <c r="H29" s="19">
        <v>22</v>
      </c>
      <c r="I29" s="14">
        <f t="shared" si="3"/>
        <v>110</v>
      </c>
      <c r="J29" s="27">
        <f>0.81*0.61*0.43</f>
        <v>0.21246300000000001</v>
      </c>
      <c r="K29" s="21">
        <f t="shared" si="5"/>
        <v>1.0623150000000001</v>
      </c>
    </row>
    <row r="30" spans="1:11" s="23" customFormat="1" ht="14.45" customHeight="1">
      <c r="A30" s="17" t="s">
        <v>4</v>
      </c>
      <c r="B30" s="24">
        <v>9458</v>
      </c>
      <c r="C30" s="17" t="s">
        <v>34</v>
      </c>
      <c r="D30" s="24">
        <v>1152</v>
      </c>
      <c r="E30" s="24">
        <v>10</v>
      </c>
      <c r="F30" s="25">
        <f t="shared" si="4"/>
        <v>11520</v>
      </c>
      <c r="G30" s="19">
        <f t="shared" si="2"/>
        <v>250</v>
      </c>
      <c r="H30" s="19">
        <v>26</v>
      </c>
      <c r="I30" s="14">
        <f t="shared" si="3"/>
        <v>260</v>
      </c>
      <c r="J30" s="27">
        <f>0.84*0.7*0.43</f>
        <v>0.25284000000000001</v>
      </c>
      <c r="K30" s="21">
        <f t="shared" si="5"/>
        <v>2.5284</v>
      </c>
    </row>
    <row r="31" spans="1:11" s="23" customFormat="1" ht="14.45" customHeight="1">
      <c r="A31" s="17" t="s">
        <v>4</v>
      </c>
      <c r="B31" s="24">
        <v>8243</v>
      </c>
      <c r="C31" s="17" t="s">
        <v>34</v>
      </c>
      <c r="D31" s="24">
        <v>864</v>
      </c>
      <c r="E31" s="24">
        <v>10</v>
      </c>
      <c r="F31" s="25">
        <f t="shared" si="4"/>
        <v>8640</v>
      </c>
      <c r="G31" s="19">
        <f t="shared" si="2"/>
        <v>230</v>
      </c>
      <c r="H31" s="19">
        <v>24</v>
      </c>
      <c r="I31" s="14">
        <f t="shared" si="3"/>
        <v>240</v>
      </c>
      <c r="J31" s="27">
        <f>0.67*0.53*0.54</f>
        <v>0.19175400000000004</v>
      </c>
      <c r="K31" s="21">
        <f t="shared" si="5"/>
        <v>1.9175400000000002</v>
      </c>
    </row>
    <row r="32" spans="1:11" s="23" customFormat="1" ht="14.45" customHeight="1">
      <c r="A32" s="17" t="s">
        <v>4</v>
      </c>
      <c r="B32" s="24">
        <v>8242</v>
      </c>
      <c r="C32" s="17" t="s">
        <v>34</v>
      </c>
      <c r="D32" s="17">
        <v>864</v>
      </c>
      <c r="E32" s="24">
        <v>25</v>
      </c>
      <c r="F32" s="25">
        <f t="shared" si="4"/>
        <v>21600</v>
      </c>
      <c r="G32" s="19">
        <f t="shared" si="2"/>
        <v>575</v>
      </c>
      <c r="H32" s="19">
        <v>24</v>
      </c>
      <c r="I32" s="14">
        <f t="shared" si="3"/>
        <v>600</v>
      </c>
      <c r="J32" s="27">
        <f>0.68*0.58*0.46</f>
        <v>0.18142400000000003</v>
      </c>
      <c r="K32" s="21">
        <f t="shared" si="5"/>
        <v>4.5356000000000005</v>
      </c>
    </row>
    <row r="33" spans="1:12" s="23" customFormat="1" ht="14.45" customHeight="1">
      <c r="A33" s="17" t="s">
        <v>4</v>
      </c>
      <c r="B33" s="24" t="s">
        <v>39</v>
      </c>
      <c r="C33" s="17" t="s">
        <v>40</v>
      </c>
      <c r="D33" s="17">
        <v>100</v>
      </c>
      <c r="E33" s="15">
        <v>50</v>
      </c>
      <c r="F33" s="25">
        <f t="shared" si="4"/>
        <v>5000</v>
      </c>
      <c r="G33" s="19">
        <f t="shared" si="2"/>
        <v>425</v>
      </c>
      <c r="H33" s="19">
        <v>9.5</v>
      </c>
      <c r="I33" s="14">
        <f t="shared" si="3"/>
        <v>475</v>
      </c>
      <c r="J33" s="26">
        <v>0.02</v>
      </c>
      <c r="K33" s="21">
        <f t="shared" si="5"/>
        <v>1</v>
      </c>
    </row>
    <row r="34" spans="1:12" s="23" customFormat="1" ht="14.45" customHeight="1">
      <c r="A34" s="17" t="s">
        <v>4</v>
      </c>
      <c r="B34" s="24" t="s">
        <v>41</v>
      </c>
      <c r="C34" s="17" t="s">
        <v>40</v>
      </c>
      <c r="D34" s="17">
        <v>100</v>
      </c>
      <c r="E34" s="15">
        <v>50</v>
      </c>
      <c r="F34" s="25">
        <f t="shared" si="4"/>
        <v>5000</v>
      </c>
      <c r="G34" s="19">
        <f t="shared" si="2"/>
        <v>425</v>
      </c>
      <c r="H34" s="19">
        <v>9.5</v>
      </c>
      <c r="I34" s="14">
        <f t="shared" si="3"/>
        <v>475</v>
      </c>
      <c r="J34" s="26">
        <v>0.02</v>
      </c>
      <c r="K34" s="21">
        <f t="shared" si="5"/>
        <v>1</v>
      </c>
    </row>
    <row r="35" spans="1:12" s="23" customFormat="1" ht="14.45" customHeight="1">
      <c r="A35" s="17" t="s">
        <v>4</v>
      </c>
      <c r="B35" s="24" t="s">
        <v>42</v>
      </c>
      <c r="C35" s="17" t="s">
        <v>40</v>
      </c>
      <c r="D35" s="17">
        <v>100</v>
      </c>
      <c r="E35" s="15">
        <v>25</v>
      </c>
      <c r="F35" s="25">
        <f t="shared" si="4"/>
        <v>2500</v>
      </c>
      <c r="G35" s="19">
        <f t="shared" si="2"/>
        <v>212.5</v>
      </c>
      <c r="H35" s="19">
        <v>9.5</v>
      </c>
      <c r="I35" s="14">
        <f t="shared" si="3"/>
        <v>237.5</v>
      </c>
      <c r="J35" s="26">
        <v>0.02</v>
      </c>
      <c r="K35" s="21">
        <f t="shared" si="5"/>
        <v>0.5</v>
      </c>
    </row>
    <row r="36" spans="1:12" s="23" customFormat="1" ht="13.15" customHeight="1">
      <c r="A36" s="17" t="s">
        <v>4</v>
      </c>
      <c r="B36" s="32" t="s">
        <v>43</v>
      </c>
      <c r="C36" s="16" t="s">
        <v>44</v>
      </c>
      <c r="D36" s="15">
        <v>5000</v>
      </c>
      <c r="E36" s="15">
        <v>100</v>
      </c>
      <c r="F36" s="25">
        <f t="shared" si="4"/>
        <v>500000</v>
      </c>
      <c r="G36" s="19">
        <f t="shared" si="2"/>
        <v>1692.0000000000002</v>
      </c>
      <c r="H36" s="28">
        <v>17.920000000000002</v>
      </c>
      <c r="I36" s="14">
        <f t="shared" si="3"/>
        <v>1792.0000000000002</v>
      </c>
      <c r="J36" s="33">
        <v>0.05</v>
      </c>
      <c r="K36" s="34">
        <f t="shared" si="5"/>
        <v>5</v>
      </c>
      <c r="L36" s="22"/>
    </row>
    <row r="37" spans="1:12" s="23" customFormat="1" ht="14.45" customHeight="1">
      <c r="A37" s="17" t="s">
        <v>4</v>
      </c>
      <c r="B37" s="24" t="s">
        <v>45</v>
      </c>
      <c r="C37" s="17" t="s">
        <v>46</v>
      </c>
      <c r="D37" s="17">
        <v>2000</v>
      </c>
      <c r="E37" s="15">
        <v>25</v>
      </c>
      <c r="F37" s="25">
        <f t="shared" si="4"/>
        <v>50000</v>
      </c>
      <c r="G37" s="19">
        <f t="shared" si="2"/>
        <v>495</v>
      </c>
      <c r="H37" s="19">
        <v>20.8</v>
      </c>
      <c r="I37" s="14">
        <f t="shared" si="3"/>
        <v>520</v>
      </c>
      <c r="J37" s="26">
        <v>0.06</v>
      </c>
      <c r="K37" s="34">
        <f t="shared" si="5"/>
        <v>1.5</v>
      </c>
    </row>
    <row r="38" spans="1:12" s="23" customFormat="1" ht="14.45" customHeight="1">
      <c r="A38" s="17" t="s">
        <v>4</v>
      </c>
      <c r="B38" s="24" t="s">
        <v>47</v>
      </c>
      <c r="C38" s="17" t="s">
        <v>46</v>
      </c>
      <c r="D38" s="17">
        <v>2000</v>
      </c>
      <c r="E38" s="15">
        <v>10</v>
      </c>
      <c r="F38" s="25">
        <f t="shared" si="4"/>
        <v>20000</v>
      </c>
      <c r="G38" s="19">
        <f t="shared" si="2"/>
        <v>198</v>
      </c>
      <c r="H38" s="19">
        <v>20.8</v>
      </c>
      <c r="I38" s="14">
        <f t="shared" si="3"/>
        <v>208</v>
      </c>
      <c r="J38" s="26">
        <v>0.06</v>
      </c>
      <c r="K38" s="34">
        <f t="shared" si="5"/>
        <v>0.6</v>
      </c>
    </row>
    <row r="39" spans="1:12" s="23" customFormat="1" ht="14.45" customHeight="1">
      <c r="A39" s="17" t="s">
        <v>4</v>
      </c>
      <c r="B39" s="24" t="s">
        <v>48</v>
      </c>
      <c r="C39" s="17" t="s">
        <v>46</v>
      </c>
      <c r="D39" s="17">
        <v>5000</v>
      </c>
      <c r="E39" s="15">
        <v>25</v>
      </c>
      <c r="F39" s="25">
        <f t="shared" si="4"/>
        <v>125000</v>
      </c>
      <c r="G39" s="19">
        <f t="shared" si="2"/>
        <v>680</v>
      </c>
      <c r="H39" s="19">
        <v>28.2</v>
      </c>
      <c r="I39" s="14">
        <f t="shared" si="3"/>
        <v>705</v>
      </c>
      <c r="J39" s="26">
        <v>5.8999999999999997E-2</v>
      </c>
      <c r="K39" s="34">
        <f t="shared" si="5"/>
        <v>1.4749999999999999</v>
      </c>
    </row>
    <row r="40" spans="1:12" s="23" customFormat="1" ht="14.45" customHeight="1">
      <c r="A40" s="17" t="s">
        <v>4</v>
      </c>
      <c r="B40" s="24" t="s">
        <v>49</v>
      </c>
      <c r="C40" s="17" t="s">
        <v>46</v>
      </c>
      <c r="D40" s="17">
        <v>4000</v>
      </c>
      <c r="E40" s="15">
        <v>25</v>
      </c>
      <c r="F40" s="25">
        <f t="shared" si="4"/>
        <v>100000</v>
      </c>
      <c r="G40" s="19">
        <f t="shared" si="2"/>
        <v>690</v>
      </c>
      <c r="H40" s="19">
        <v>28.6</v>
      </c>
      <c r="I40" s="14">
        <f t="shared" si="3"/>
        <v>715</v>
      </c>
      <c r="J40" s="26">
        <v>5.8999999999999997E-2</v>
      </c>
      <c r="K40" s="34">
        <f t="shared" si="5"/>
        <v>1.4749999999999999</v>
      </c>
    </row>
    <row r="41" spans="1:12" s="23" customFormat="1" ht="14.45" customHeight="1">
      <c r="A41" s="17" t="s">
        <v>4</v>
      </c>
      <c r="B41" s="24" t="s">
        <v>50</v>
      </c>
      <c r="C41" s="17" t="s">
        <v>46</v>
      </c>
      <c r="D41" s="17">
        <v>4000</v>
      </c>
      <c r="E41" s="15">
        <v>25</v>
      </c>
      <c r="F41" s="25">
        <f t="shared" si="4"/>
        <v>100000</v>
      </c>
      <c r="G41" s="19">
        <f t="shared" si="2"/>
        <v>969.99999999999989</v>
      </c>
      <c r="H41" s="19">
        <v>39.799999999999997</v>
      </c>
      <c r="I41" s="14">
        <f t="shared" si="3"/>
        <v>994.99999999999989</v>
      </c>
      <c r="J41" s="26">
        <v>7.8E-2</v>
      </c>
      <c r="K41" s="34">
        <f t="shared" si="5"/>
        <v>1.95</v>
      </c>
    </row>
    <row r="42" spans="1:12" s="23" customFormat="1" ht="14.45" customHeight="1">
      <c r="A42" s="17" t="s">
        <v>4</v>
      </c>
      <c r="B42" s="24" t="s">
        <v>51</v>
      </c>
      <c r="C42" s="17" t="s">
        <v>44</v>
      </c>
      <c r="D42" s="17">
        <v>1000</v>
      </c>
      <c r="E42" s="15">
        <v>37</v>
      </c>
      <c r="F42" s="25">
        <f t="shared" si="4"/>
        <v>37000</v>
      </c>
      <c r="G42" s="19">
        <f t="shared" si="2"/>
        <v>407</v>
      </c>
      <c r="H42" s="19">
        <v>12</v>
      </c>
      <c r="I42" s="14">
        <f t="shared" si="3"/>
        <v>444</v>
      </c>
      <c r="J42" s="26">
        <v>3.6999999999999998E-2</v>
      </c>
      <c r="K42" s="34">
        <f t="shared" si="5"/>
        <v>1.369</v>
      </c>
    </row>
    <row r="43" spans="1:12" s="23" customFormat="1" ht="14.45" customHeight="1">
      <c r="A43" s="17" t="s">
        <v>4</v>
      </c>
      <c r="B43" s="24" t="s">
        <v>52</v>
      </c>
      <c r="C43" s="25" t="s">
        <v>53</v>
      </c>
      <c r="D43" s="17">
        <v>120</v>
      </c>
      <c r="E43" s="15">
        <v>5</v>
      </c>
      <c r="F43" s="25">
        <f t="shared" si="4"/>
        <v>600</v>
      </c>
      <c r="G43" s="19">
        <f t="shared" si="2"/>
        <v>175</v>
      </c>
      <c r="H43" s="19">
        <v>36</v>
      </c>
      <c r="I43" s="14">
        <f t="shared" si="3"/>
        <v>180</v>
      </c>
      <c r="J43" s="26">
        <v>7.0000000000000007E-2</v>
      </c>
      <c r="K43" s="34">
        <f t="shared" si="5"/>
        <v>0.35000000000000003</v>
      </c>
    </row>
    <row r="44" spans="1:12" s="23" customFormat="1" ht="14.45" customHeight="1">
      <c r="A44" s="17" t="s">
        <v>4</v>
      </c>
      <c r="B44" s="24" t="s">
        <v>54</v>
      </c>
      <c r="C44" s="25" t="s">
        <v>53</v>
      </c>
      <c r="D44" s="17">
        <v>120</v>
      </c>
      <c r="E44" s="15">
        <v>5</v>
      </c>
      <c r="F44" s="25">
        <f t="shared" si="4"/>
        <v>600</v>
      </c>
      <c r="G44" s="19">
        <f t="shared" si="2"/>
        <v>175</v>
      </c>
      <c r="H44" s="19">
        <v>36</v>
      </c>
      <c r="I44" s="14">
        <f t="shared" si="3"/>
        <v>180</v>
      </c>
      <c r="J44" s="26">
        <v>7.0000000000000007E-2</v>
      </c>
      <c r="K44" s="34">
        <f t="shared" si="5"/>
        <v>0.35000000000000003</v>
      </c>
    </row>
    <row r="45" spans="1:12" s="23" customFormat="1" ht="14.45" customHeight="1">
      <c r="A45" s="17" t="s">
        <v>4</v>
      </c>
      <c r="B45" s="24" t="s">
        <v>55</v>
      </c>
      <c r="C45" s="25" t="s">
        <v>53</v>
      </c>
      <c r="D45" s="17">
        <v>120</v>
      </c>
      <c r="E45" s="15">
        <v>5</v>
      </c>
      <c r="F45" s="25">
        <f t="shared" si="4"/>
        <v>600</v>
      </c>
      <c r="G45" s="19">
        <f t="shared" si="2"/>
        <v>175</v>
      </c>
      <c r="H45" s="19">
        <v>36</v>
      </c>
      <c r="I45" s="14">
        <f t="shared" si="3"/>
        <v>180</v>
      </c>
      <c r="J45" s="26">
        <v>7.0000000000000007E-2</v>
      </c>
      <c r="K45" s="34">
        <f t="shared" si="5"/>
        <v>0.35000000000000003</v>
      </c>
    </row>
    <row r="46" spans="1:12" s="23" customFormat="1" ht="14.45" customHeight="1">
      <c r="A46" s="17" t="s">
        <v>4</v>
      </c>
      <c r="B46" s="24" t="s">
        <v>56</v>
      </c>
      <c r="C46" s="25" t="s">
        <v>53</v>
      </c>
      <c r="D46" s="17">
        <v>120</v>
      </c>
      <c r="E46" s="15">
        <v>5</v>
      </c>
      <c r="F46" s="25">
        <f t="shared" si="4"/>
        <v>600</v>
      </c>
      <c r="G46" s="19">
        <f t="shared" si="2"/>
        <v>175</v>
      </c>
      <c r="H46" s="19">
        <v>36</v>
      </c>
      <c r="I46" s="14">
        <f t="shared" si="3"/>
        <v>180</v>
      </c>
      <c r="J46" s="26">
        <v>7.0000000000000007E-2</v>
      </c>
      <c r="K46" s="34">
        <f t="shared" si="5"/>
        <v>0.35000000000000003</v>
      </c>
    </row>
    <row r="47" spans="1:12" s="23" customFormat="1" ht="14.45" customHeight="1">
      <c r="A47" s="17" t="s">
        <v>4</v>
      </c>
      <c r="B47" s="24" t="s">
        <v>57</v>
      </c>
      <c r="C47" s="25" t="s">
        <v>53</v>
      </c>
      <c r="D47" s="17">
        <v>120</v>
      </c>
      <c r="E47" s="15">
        <v>5</v>
      </c>
      <c r="F47" s="25">
        <f t="shared" si="4"/>
        <v>600</v>
      </c>
      <c r="G47" s="19">
        <f t="shared" si="2"/>
        <v>175</v>
      </c>
      <c r="H47" s="19">
        <v>36</v>
      </c>
      <c r="I47" s="14">
        <f t="shared" si="3"/>
        <v>180</v>
      </c>
      <c r="J47" s="26">
        <v>7.0000000000000007E-2</v>
      </c>
      <c r="K47" s="34">
        <f t="shared" si="5"/>
        <v>0.35000000000000003</v>
      </c>
    </row>
    <row r="48" spans="1:12" s="23" customFormat="1" ht="14.45" customHeight="1">
      <c r="A48" s="17" t="s">
        <v>4</v>
      </c>
      <c r="B48" s="25" t="s">
        <v>58</v>
      </c>
      <c r="C48" s="25" t="s">
        <v>53</v>
      </c>
      <c r="D48" s="25">
        <v>160</v>
      </c>
      <c r="E48" s="25">
        <v>15</v>
      </c>
      <c r="F48" s="25">
        <f t="shared" si="4"/>
        <v>2400</v>
      </c>
      <c r="G48" s="19">
        <f t="shared" si="2"/>
        <v>525</v>
      </c>
      <c r="H48" s="35">
        <v>36</v>
      </c>
      <c r="I48" s="14">
        <f t="shared" si="3"/>
        <v>540</v>
      </c>
      <c r="J48" s="36">
        <v>7.0000000000000007E-2</v>
      </c>
      <c r="K48" s="34">
        <f t="shared" si="5"/>
        <v>1.05</v>
      </c>
    </row>
    <row r="49" spans="1:11" s="23" customFormat="1" ht="14.45" customHeight="1">
      <c r="A49" s="17" t="s">
        <v>4</v>
      </c>
      <c r="B49" s="24" t="s">
        <v>59</v>
      </c>
      <c r="C49" s="25" t="s">
        <v>53</v>
      </c>
      <c r="D49" s="25">
        <v>160</v>
      </c>
      <c r="E49" s="24">
        <v>5</v>
      </c>
      <c r="F49" s="25">
        <f t="shared" si="4"/>
        <v>800</v>
      </c>
      <c r="G49" s="19">
        <f t="shared" si="2"/>
        <v>175</v>
      </c>
      <c r="H49" s="19">
        <v>36</v>
      </c>
      <c r="I49" s="14">
        <f t="shared" si="3"/>
        <v>180</v>
      </c>
      <c r="J49" s="36">
        <v>7.0000000000000007E-2</v>
      </c>
      <c r="K49" s="34">
        <f t="shared" si="5"/>
        <v>0.35000000000000003</v>
      </c>
    </row>
    <row r="50" spans="1:11" s="23" customFormat="1" ht="14.45" customHeight="1">
      <c r="A50" s="17" t="s">
        <v>4</v>
      </c>
      <c r="B50" s="24" t="s">
        <v>60</v>
      </c>
      <c r="C50" s="25" t="s">
        <v>53</v>
      </c>
      <c r="D50" s="25">
        <v>160</v>
      </c>
      <c r="E50" s="24">
        <v>2</v>
      </c>
      <c r="F50" s="25">
        <f t="shared" si="4"/>
        <v>320</v>
      </c>
      <c r="G50" s="19">
        <f t="shared" si="2"/>
        <v>70</v>
      </c>
      <c r="H50" s="19">
        <v>36</v>
      </c>
      <c r="I50" s="14">
        <f t="shared" si="3"/>
        <v>72</v>
      </c>
      <c r="J50" s="36">
        <v>7.0000000000000007E-2</v>
      </c>
      <c r="K50" s="34">
        <f t="shared" si="5"/>
        <v>0.14000000000000001</v>
      </c>
    </row>
    <row r="51" spans="1:11" s="23" customFormat="1" ht="14.45" customHeight="1">
      <c r="A51" s="17" t="s">
        <v>4</v>
      </c>
      <c r="B51" s="24" t="s">
        <v>61</v>
      </c>
      <c r="C51" s="25" t="s">
        <v>53</v>
      </c>
      <c r="D51" s="25">
        <v>160</v>
      </c>
      <c r="E51" s="24">
        <v>10</v>
      </c>
      <c r="F51" s="25">
        <f t="shared" si="4"/>
        <v>1600</v>
      </c>
      <c r="G51" s="19">
        <f t="shared" si="2"/>
        <v>350</v>
      </c>
      <c r="H51" s="19">
        <v>36</v>
      </c>
      <c r="I51" s="14">
        <f t="shared" si="3"/>
        <v>360</v>
      </c>
      <c r="J51" s="36">
        <v>7.0000000000000007E-2</v>
      </c>
      <c r="K51" s="34">
        <f t="shared" si="5"/>
        <v>0.70000000000000007</v>
      </c>
    </row>
    <row r="52" spans="1:11" s="23" customFormat="1" ht="14.45" customHeight="1">
      <c r="A52" s="17" t="s">
        <v>4</v>
      </c>
      <c r="B52" s="24" t="s">
        <v>59</v>
      </c>
      <c r="C52" s="25" t="s">
        <v>53</v>
      </c>
      <c r="D52" s="25">
        <v>160</v>
      </c>
      <c r="E52" s="24">
        <v>5</v>
      </c>
      <c r="F52" s="25">
        <f t="shared" si="4"/>
        <v>800</v>
      </c>
      <c r="G52" s="19">
        <f t="shared" si="2"/>
        <v>175</v>
      </c>
      <c r="H52" s="19">
        <v>36</v>
      </c>
      <c r="I52" s="14">
        <f t="shared" si="3"/>
        <v>180</v>
      </c>
      <c r="J52" s="36">
        <v>7.0000000000000007E-2</v>
      </c>
      <c r="K52" s="34">
        <f t="shared" si="5"/>
        <v>0.35000000000000003</v>
      </c>
    </row>
    <row r="53" spans="1:11" s="23" customFormat="1" ht="14.45" customHeight="1">
      <c r="A53" s="17" t="s">
        <v>4</v>
      </c>
      <c r="B53" s="24" t="s">
        <v>62</v>
      </c>
      <c r="C53" s="25" t="s">
        <v>53</v>
      </c>
      <c r="D53" s="25">
        <v>160</v>
      </c>
      <c r="E53" s="24">
        <v>10</v>
      </c>
      <c r="F53" s="25">
        <f t="shared" si="4"/>
        <v>1600</v>
      </c>
      <c r="G53" s="19">
        <f t="shared" si="2"/>
        <v>350</v>
      </c>
      <c r="H53" s="19">
        <v>36</v>
      </c>
      <c r="I53" s="14">
        <f t="shared" si="3"/>
        <v>360</v>
      </c>
      <c r="J53" s="36">
        <v>7.0000000000000007E-2</v>
      </c>
      <c r="K53" s="34">
        <f t="shared" si="5"/>
        <v>0.70000000000000007</v>
      </c>
    </row>
    <row r="54" spans="1:11" s="23" customFormat="1" ht="14.45" customHeight="1">
      <c r="A54" s="17" t="s">
        <v>4</v>
      </c>
      <c r="B54" s="25" t="s">
        <v>63</v>
      </c>
      <c r="C54" s="25" t="s">
        <v>53</v>
      </c>
      <c r="D54" s="25">
        <v>160</v>
      </c>
      <c r="E54" s="25">
        <v>15</v>
      </c>
      <c r="F54" s="25">
        <f t="shared" si="4"/>
        <v>2400</v>
      </c>
      <c r="G54" s="19">
        <f t="shared" si="2"/>
        <v>525</v>
      </c>
      <c r="H54" s="35">
        <v>36</v>
      </c>
      <c r="I54" s="14">
        <f t="shared" si="3"/>
        <v>540</v>
      </c>
      <c r="J54" s="36">
        <v>7.0000000000000007E-2</v>
      </c>
      <c r="K54" s="34">
        <f t="shared" si="5"/>
        <v>1.05</v>
      </c>
    </row>
    <row r="55" spans="1:11" s="23" customFormat="1" ht="14.45" customHeight="1">
      <c r="A55" s="17" t="s">
        <v>4</v>
      </c>
      <c r="B55" s="24" t="s">
        <v>64</v>
      </c>
      <c r="C55" s="25" t="s">
        <v>53</v>
      </c>
      <c r="D55" s="17">
        <v>240</v>
      </c>
      <c r="E55" s="24">
        <v>10</v>
      </c>
      <c r="F55" s="25">
        <f t="shared" si="4"/>
        <v>2400</v>
      </c>
      <c r="G55" s="19">
        <f t="shared" si="2"/>
        <v>310</v>
      </c>
      <c r="H55" s="19">
        <v>32</v>
      </c>
      <c r="I55" s="14">
        <f t="shared" si="3"/>
        <v>320</v>
      </c>
      <c r="J55" s="36">
        <v>0.06</v>
      </c>
      <c r="K55" s="34">
        <f t="shared" si="5"/>
        <v>0.6</v>
      </c>
    </row>
    <row r="56" spans="1:11" s="23" customFormat="1" ht="14.45" customHeight="1">
      <c r="A56" s="17" t="s">
        <v>4</v>
      </c>
      <c r="B56" s="24" t="s">
        <v>65</v>
      </c>
      <c r="C56" s="25" t="s">
        <v>53</v>
      </c>
      <c r="D56" s="17">
        <v>240</v>
      </c>
      <c r="E56" s="24">
        <v>16</v>
      </c>
      <c r="F56" s="25">
        <f t="shared" si="4"/>
        <v>3840</v>
      </c>
      <c r="G56" s="19">
        <f t="shared" si="2"/>
        <v>496</v>
      </c>
      <c r="H56" s="19">
        <v>32</v>
      </c>
      <c r="I56" s="14">
        <f t="shared" si="3"/>
        <v>512</v>
      </c>
      <c r="J56" s="36">
        <v>0.06</v>
      </c>
      <c r="K56" s="34">
        <f t="shared" si="5"/>
        <v>0.96</v>
      </c>
    </row>
    <row r="57" spans="1:11" s="23" customFormat="1" ht="14.45" customHeight="1">
      <c r="A57" s="17" t="s">
        <v>4</v>
      </c>
      <c r="B57" s="24" t="s">
        <v>66</v>
      </c>
      <c r="C57" s="25" t="s">
        <v>53</v>
      </c>
      <c r="D57" s="17">
        <v>240</v>
      </c>
      <c r="E57" s="24">
        <v>15</v>
      </c>
      <c r="F57" s="25">
        <f t="shared" si="4"/>
        <v>3600</v>
      </c>
      <c r="G57" s="19">
        <f t="shared" si="2"/>
        <v>465</v>
      </c>
      <c r="H57" s="19">
        <v>32</v>
      </c>
      <c r="I57" s="14">
        <f t="shared" si="3"/>
        <v>480</v>
      </c>
      <c r="J57" s="36">
        <v>0.06</v>
      </c>
      <c r="K57" s="34">
        <f t="shared" si="5"/>
        <v>0.89999999999999991</v>
      </c>
    </row>
    <row r="58" spans="1:11" s="23" customFormat="1" ht="14.45" customHeight="1">
      <c r="A58" s="17" t="s">
        <v>4</v>
      </c>
      <c r="B58" s="24" t="s">
        <v>67</v>
      </c>
      <c r="C58" s="25" t="s">
        <v>53</v>
      </c>
      <c r="D58" s="17">
        <v>240</v>
      </c>
      <c r="E58" s="24">
        <v>5</v>
      </c>
      <c r="F58" s="25">
        <f t="shared" si="4"/>
        <v>1200</v>
      </c>
      <c r="G58" s="19">
        <f t="shared" si="2"/>
        <v>155</v>
      </c>
      <c r="H58" s="19">
        <v>32</v>
      </c>
      <c r="I58" s="14">
        <f t="shared" si="3"/>
        <v>160</v>
      </c>
      <c r="J58" s="36">
        <v>0.06</v>
      </c>
      <c r="K58" s="34">
        <f t="shared" si="5"/>
        <v>0.3</v>
      </c>
    </row>
    <row r="59" spans="1:11" s="38" customFormat="1" ht="14.1" customHeight="1">
      <c r="A59" s="37"/>
      <c r="E59" s="38" t="s">
        <v>68</v>
      </c>
      <c r="G59" s="39">
        <f>SUM(G11:G57)</f>
        <v>16609</v>
      </c>
      <c r="I59" s="40">
        <f>SUM(I11:I58)</f>
        <v>17560</v>
      </c>
      <c r="J59" s="38" t="s">
        <v>8</v>
      </c>
      <c r="K59" s="41">
        <v>68</v>
      </c>
    </row>
    <row r="60" spans="1:11" s="38" customFormat="1" ht="14.25"/>
  </sheetData>
  <mergeCells count="6">
    <mergeCell ref="J7:K7"/>
    <mergeCell ref="A1:K1"/>
    <mergeCell ref="A2:K2"/>
    <mergeCell ref="A3:K3"/>
    <mergeCell ref="J5:K5"/>
    <mergeCell ref="J6:K6"/>
  </mergeCells>
  <pageMargins left="0.10416666666666667" right="4.1666666666666664E-2" top="9.375E-2" bottom="0.48958333333333331" header="0.3" footer="0.3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公司发票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Hp</cp:lastModifiedBy>
  <cp:revision>1</cp:revision>
  <cp:lastPrinted>2019-01-08T07:11:00Z</cp:lastPrinted>
  <dcterms:created xsi:type="dcterms:W3CDTF">2000-12-13T03:11:00Z</dcterms:created>
  <dcterms:modified xsi:type="dcterms:W3CDTF">2023-05-04T01:46:06Z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2052-5.4.0.7913</vt:lpwstr>
  </property>
  <property fmtid="{D5CDD505-2E9C-101B-9397-08002B2CF9AE}" pid="3" name="ICV">
    <vt:lpwstr>A3563FB0B7F77D348DA03A63908D2171</vt:lpwstr>
  </property>
</Properties>
</file>