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615" windowHeight="1177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28" i="7" l="1"/>
  <c r="I28" i="7"/>
  <c r="G28" i="7" s="1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K24" i="7"/>
  <c r="I24" i="7"/>
  <c r="G24" i="7"/>
  <c r="F24" i="7"/>
  <c r="K23" i="7"/>
  <c r="I23" i="7"/>
  <c r="G23" i="7"/>
  <c r="F23" i="7"/>
  <c r="K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K11" i="7"/>
  <c r="I11" i="7"/>
  <c r="G11" i="7"/>
  <c r="F11" i="7"/>
</calcChain>
</file>

<file path=xl/sharedStrings.xml><?xml version="1.0" encoding="utf-8"?>
<sst xmlns="http://schemas.openxmlformats.org/spreadsheetml/2006/main" count="81" uniqueCount="46">
  <si>
    <t>SADHU SUPPLY CHAIN MANAGEMENT (YIWU)  CO.,LTD.</t>
  </si>
  <si>
    <t xml:space="preserve">NO.09-10 FLOOR 1 BUILDING C XINGCHENG SQUARE JIANGDONG DISTRICT YIWU  ZHEJIANG </t>
  </si>
  <si>
    <t xml:space="preserve">PACKING   LIST    </t>
  </si>
  <si>
    <t>To:</t>
  </si>
  <si>
    <t>UTN</t>
  </si>
  <si>
    <t>Invoice No.:</t>
  </si>
  <si>
    <t>UTN-A4</t>
  </si>
  <si>
    <t>S/C No.:</t>
  </si>
  <si>
    <t xml:space="preserve"> </t>
  </si>
  <si>
    <t>Date:</t>
  </si>
  <si>
    <t>Aug.13,2020</t>
  </si>
  <si>
    <t>Shipping Marks</t>
  </si>
  <si>
    <t>Descriptions of Goods</t>
  </si>
  <si>
    <t>Quantities/ctn</t>
  </si>
  <si>
    <t>Amount ctns</t>
  </si>
  <si>
    <t>Amount QTY</t>
  </si>
  <si>
    <t>N.W.</t>
  </si>
  <si>
    <t>G.W.1CTN</t>
  </si>
  <si>
    <t>G.W.</t>
  </si>
  <si>
    <t>MEAS/1CTN</t>
  </si>
  <si>
    <t>MEAS(CBM)</t>
  </si>
  <si>
    <t>piece/box</t>
  </si>
  <si>
    <t>KGS</t>
  </si>
  <si>
    <t>24x20</t>
  </si>
  <si>
    <t>Pocket</t>
  </si>
  <si>
    <t>30x20</t>
  </si>
  <si>
    <t>30x23</t>
  </si>
  <si>
    <t>33x27</t>
  </si>
  <si>
    <t>27x33</t>
  </si>
  <si>
    <t>40x30</t>
  </si>
  <si>
    <t>45x33</t>
  </si>
  <si>
    <t>35x40</t>
  </si>
  <si>
    <t>40x45</t>
  </si>
  <si>
    <t>45x50</t>
  </si>
  <si>
    <t>50x55</t>
  </si>
  <si>
    <t>55x65</t>
  </si>
  <si>
    <t>GR-88</t>
  </si>
  <si>
    <t>Gel Refill</t>
  </si>
  <si>
    <t>GR-89</t>
  </si>
  <si>
    <t>HMB-120</t>
  </si>
  <si>
    <t>Book Tab</t>
  </si>
  <si>
    <t>HMB-220</t>
  </si>
  <si>
    <t>HMB-320</t>
  </si>
  <si>
    <t>GB-100</t>
  </si>
  <si>
    <t>Ruler</t>
  </si>
  <si>
    <t>895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</si>
</sst>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7" formatCode="_ * #,##0.00_ ;_ * \-#,##0.00_ ;_ * &quot;-&quot;??_ ;_ @_ "/>
    <numFmt numFmtId="168" formatCode="0.00_ "/>
    <numFmt numFmtId="170" formatCode="0.000_ "/>
  </numFmts>
  <fonts count="30">
    <font>
      <sz val="12"/>
      <name val="宋体"/>
      <charset val="134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b/>
      <sz val="10"/>
      <name val="Times New Roman"/>
      <charset val="134"/>
    </font>
    <font>
      <b/>
      <sz val="11"/>
      <color theme="1"/>
      <name val="Times New Roman"/>
      <charset val="134"/>
    </font>
    <font>
      <b/>
      <sz val="8"/>
      <name val="Times New Roman"/>
      <charset val="134"/>
    </font>
    <font>
      <b/>
      <sz val="11"/>
      <color indexed="8"/>
      <name val="Times New Roman"/>
      <charset val="1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2"/>
      <color theme="1"/>
      <name val="Calibri"/>
      <charset val="134"/>
      <scheme val="minor"/>
    </font>
    <font>
      <sz val="11"/>
      <color indexed="20"/>
      <name val="宋体"/>
      <charset val="134"/>
    </font>
    <font>
      <sz val="11"/>
      <color theme="1"/>
      <name val="Calibri"/>
      <charset val="134"/>
      <scheme val="minor"/>
    </font>
    <font>
      <b/>
      <sz val="13"/>
      <color indexed="56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6">
    <xf numFmtId="0" fontId="0" fillId="0" borderId="0"/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22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>
      <alignment vertical="center"/>
    </xf>
    <xf numFmtId="9" fontId="29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1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29" fillId="0" borderId="0">
      <alignment vertical="center"/>
    </xf>
    <xf numFmtId="0" fontId="26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0" borderId="0"/>
    <xf numFmtId="0" fontId="9" fillId="2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6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8" fillId="7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29" fillId="0" borderId="0"/>
    <xf numFmtId="0" fontId="16" fillId="7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0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8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8" fillId="7" borderId="12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4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/>
    <xf numFmtId="0" fontId="10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2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9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9" fillId="0" borderId="0"/>
    <xf numFmtId="0" fontId="1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9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0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9" fillId="0" borderId="0"/>
    <xf numFmtId="0" fontId="28" fillId="7" borderId="12" applyNumberFormat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/>
    <xf numFmtId="0" fontId="28" fillId="7" borderId="12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/>
    <xf numFmtId="0" fontId="10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0"/>
    <xf numFmtId="0" fontId="19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19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2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0" borderId="0"/>
    <xf numFmtId="0" fontId="28" fillId="7" borderId="12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2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9" fillId="0" borderId="0"/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0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29" fillId="0" borderId="0"/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0" fontId="12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0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29" fillId="0" borderId="0"/>
    <xf numFmtId="0" fontId="16" fillId="7" borderId="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29" fillId="0" borderId="0"/>
    <xf numFmtId="0" fontId="12" fillId="21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2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26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1" fillId="6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0" borderId="0"/>
    <xf numFmtId="0" fontId="18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4" fillId="0" borderId="0" applyNumberFormat="0" applyFill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8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9" fillId="0" borderId="0"/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2" fillId="11" borderId="0" applyNumberFormat="0" applyBorder="0" applyAlignment="0" applyProtection="0">
      <alignment vertical="center"/>
    </xf>
    <xf numFmtId="0" fontId="29" fillId="0" borderId="0"/>
    <xf numFmtId="0" fontId="12" fillId="1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6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/>
    <xf numFmtId="0" fontId="16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9" fillId="0" borderId="0"/>
    <xf numFmtId="0" fontId="12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9" fillId="0" borderId="0"/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2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2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/>
    <xf numFmtId="0" fontId="26" fillId="0" borderId="11" applyNumberFormat="0" applyFill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0"/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/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4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24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/>
    <xf numFmtId="0" fontId="15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9" fillId="0" borderId="0"/>
    <xf numFmtId="0" fontId="29" fillId="0" borderId="0"/>
    <xf numFmtId="0" fontId="12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0" borderId="0"/>
    <xf numFmtId="0" fontId="10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0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0"/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8" fillId="0" borderId="8" applyNumberFormat="0" applyFill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/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6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9" fillId="2" borderId="4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8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9" fillId="0" borderId="0"/>
    <xf numFmtId="0" fontId="16" fillId="7" borderId="7" applyNumberFormat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5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6" fillId="7" borderId="7" applyNumberForma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16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9" fillId="0" borderId="0"/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18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0" fontId="15" fillId="15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9" fillId="0" borderId="0"/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/>
    <xf numFmtId="0" fontId="9" fillId="2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9" fillId="0" borderId="0"/>
    <xf numFmtId="0" fontId="29" fillId="0" borderId="0"/>
    <xf numFmtId="0" fontId="12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22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5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29" fillId="0" borderId="0"/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18" fillId="0" borderId="8" applyNumberFormat="0" applyFill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6" borderId="0" applyNumberFormat="0" applyBorder="0" applyAlignment="0" applyProtection="0">
      <alignment vertical="center"/>
    </xf>
    <xf numFmtId="0" fontId="29" fillId="0" borderId="0"/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0" fontId="10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29" fillId="0" borderId="0"/>
    <xf numFmtId="0" fontId="16" fillId="7" borderId="7" applyNumberFormat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8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5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9" fillId="0" borderId="0"/>
    <xf numFmtId="0" fontId="27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29" fillId="0" borderId="0"/>
    <xf numFmtId="0" fontId="12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29" fillId="0" borderId="0"/>
    <xf numFmtId="0" fontId="18" fillId="0" borderId="8" applyNumberFormat="0" applyFill="0" applyAlignment="0" applyProtection="0">
      <alignment vertical="center"/>
    </xf>
    <xf numFmtId="0" fontId="29" fillId="0" borderId="0"/>
    <xf numFmtId="0" fontId="16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9" fillId="0" borderId="0"/>
    <xf numFmtId="0" fontId="1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0"/>
    <xf numFmtId="0" fontId="16" fillId="7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9" fillId="0" borderId="0"/>
    <xf numFmtId="0" fontId="29" fillId="0" borderId="0"/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22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2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9" fillId="0" borderId="0"/>
    <xf numFmtId="0" fontId="29" fillId="0" borderId="0"/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29" fillId="0" borderId="0"/>
    <xf numFmtId="0" fontId="15" fillId="16" borderId="0" applyNumberFormat="0" applyBorder="0" applyAlignment="0" applyProtection="0">
      <alignment vertical="center"/>
    </xf>
    <xf numFmtId="0" fontId="29" fillId="0" borderId="0"/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1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6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0" borderId="0"/>
    <xf numFmtId="0" fontId="12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7" borderId="1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6" borderId="0" applyNumberFormat="0" applyBorder="0" applyAlignment="0" applyProtection="0">
      <alignment vertical="center"/>
    </xf>
    <xf numFmtId="0" fontId="29" fillId="0" borderId="0"/>
    <xf numFmtId="0" fontId="12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0"/>
    <xf numFmtId="0" fontId="15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12" fillId="1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5" fillId="12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/>
    <xf numFmtId="0" fontId="15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14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15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9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29" fillId="0" borderId="0"/>
    <xf numFmtId="0" fontId="15" fillId="15" borderId="0" applyNumberFormat="0" applyBorder="0" applyAlignment="0" applyProtection="0">
      <alignment vertical="center"/>
    </xf>
    <xf numFmtId="0" fontId="29" fillId="0" borderId="0"/>
    <xf numFmtId="0" fontId="15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0" borderId="0"/>
    <xf numFmtId="0" fontId="12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0"/>
    <xf numFmtId="0" fontId="1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29" fillId="0" borderId="0"/>
    <xf numFmtId="0" fontId="29" fillId="0" borderId="0"/>
    <xf numFmtId="0" fontId="13" fillId="0" borderId="6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9" fillId="0" borderId="0"/>
    <xf numFmtId="0" fontId="16" fillId="7" borderId="7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0" borderId="0"/>
    <xf numFmtId="0" fontId="26" fillId="0" borderId="11" applyNumberFormat="0" applyFill="0" applyAlignment="0" applyProtection="0">
      <alignment vertical="center"/>
    </xf>
    <xf numFmtId="0" fontId="29" fillId="0" borderId="0"/>
    <xf numFmtId="0" fontId="29" fillId="0" borderId="0"/>
    <xf numFmtId="0" fontId="19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5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/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0" borderId="0"/>
    <xf numFmtId="0" fontId="1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9" fillId="2" borderId="4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/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12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/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13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67" fontId="25" fillId="0" borderId="0" applyFont="0" applyFill="0" applyBorder="0" applyAlignment="0" applyProtection="0">
      <alignment vertical="center"/>
    </xf>
    <xf numFmtId="0" fontId="29" fillId="0" borderId="0"/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0" borderId="0"/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9" fillId="0" borderId="0"/>
    <xf numFmtId="0" fontId="19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0" fontId="14" fillId="0" borderId="0" applyNumberFormat="0" applyFill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0" borderId="0"/>
    <xf numFmtId="0" fontId="29" fillId="10" borderId="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18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0"/>
    <xf numFmtId="0" fontId="19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/>
    <xf numFmtId="0" fontId="29" fillId="0" borderId="0"/>
    <xf numFmtId="0" fontId="12" fillId="11" borderId="0" applyNumberFormat="0" applyBorder="0" applyAlignment="0" applyProtection="0">
      <alignment vertical="center"/>
    </xf>
    <xf numFmtId="0" fontId="29" fillId="10" borderId="9" applyNumberFormat="0" applyFont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2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0"/>
    <xf numFmtId="0" fontId="29" fillId="0" borderId="0"/>
    <xf numFmtId="0" fontId="15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9" fillId="0" borderId="0"/>
    <xf numFmtId="0" fontId="18" fillId="0" borderId="8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8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9" fillId="0" borderId="0"/>
    <xf numFmtId="9" fontId="29" fillId="0" borderId="0" applyFont="0" applyFill="0" applyBorder="0" applyAlignment="0" applyProtection="0"/>
    <xf numFmtId="0" fontId="16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0" borderId="0"/>
    <xf numFmtId="0" fontId="11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0" borderId="0"/>
    <xf numFmtId="0" fontId="15" fillId="17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29" fillId="0" borderId="0"/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5644" applyNumberFormat="1" applyFont="1" applyFill="1" applyBorder="1" applyAlignment="1">
      <alignment horizontal="center" vertical="center"/>
    </xf>
    <xf numFmtId="0" fontId="3" fillId="0" borderId="1" xfId="5644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1" xfId="0" applyFont="1" applyBorder="1"/>
    <xf numFmtId="0" fontId="8" fillId="0" borderId="3" xfId="0" applyFont="1" applyFill="1" applyBorder="1" applyAlignment="1" applyProtection="1">
      <alignment horizontal="center" vertical="center"/>
    </xf>
    <xf numFmtId="167" fontId="3" fillId="0" borderId="0" xfId="9112" applyFont="1" applyAlignment="1"/>
    <xf numFmtId="0" fontId="3" fillId="0" borderId="1" xfId="0" applyFont="1" applyBorder="1" applyAlignment="1">
      <alignment horizontal="right" vertical="center"/>
    </xf>
    <xf numFmtId="170" fontId="6" fillId="0" borderId="1" xfId="0" applyNumberFormat="1" applyFont="1" applyFill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 vertical="center"/>
    </xf>
    <xf numFmtId="170" fontId="3" fillId="0" borderId="1" xfId="5644" applyNumberFormat="1" applyFont="1" applyFill="1" applyBorder="1" applyAlignment="1">
      <alignment horizontal="right" vertical="center"/>
    </xf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44"/>
    <cellStyle name="20% - 强调文字颜色 1 2 2 2 2 2 3 2" xfId="592"/>
    <cellStyle name="20% - 强调文字颜色 1 2 2 2 2 2 3 3" xfId="1431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2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35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4"/>
    <cellStyle name="20% - 强调文字颜色 1 2 2 3 5" xfId="6513"/>
    <cellStyle name="20% - 强调文字颜色 1 2 2 4" xfId="190"/>
    <cellStyle name="20% - 强调文字颜色 1 2 2 4 2" xfId="316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17"/>
    <cellStyle name="20% - 强调文字颜色 1 2 3 2 2 4" xfId="1554"/>
    <cellStyle name="20% - 强调文字颜色 1 2 3 2 3" xfId="1698"/>
    <cellStyle name="20% - 强调文字颜色 1 2 3 2 3 2" xfId="7715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6"/>
    <cellStyle name="20% - 强调文字颜色 1 2 4 2 2 2 2" xfId="33"/>
    <cellStyle name="20% - 强调文字颜色 1 2 4 2 2 3" xfId="906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7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1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76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80"/>
    <cellStyle name="20% - 强调文字颜色 1 3 2" xfId="1510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4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1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39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31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27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9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30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6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6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53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54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1"/>
    <cellStyle name="20% - 强调文字颜色 1 3 6 3 3" xfId="2165"/>
    <cellStyle name="20% - 强调文字颜色 1 3 6 4" xfId="2699"/>
    <cellStyle name="20% - 强调文字颜色 1 3 7" xfId="1531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0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6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9"/>
    <cellStyle name="20% - 强调文字颜色 1 4 2 5" xfId="1204"/>
    <cellStyle name="20% - 强调文字颜色 1 4 2 5 2" xfId="1296"/>
    <cellStyle name="20% - 强调文字颜色 1 4 2 6" xfId="1068"/>
    <cellStyle name="20% - 强调文字颜色 1 4 2 6 2" xfId="483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3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35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3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82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5"/>
    <cellStyle name="20% - 强调文字颜色 2 2 2" xfId="3483"/>
    <cellStyle name="20% - 强调文字颜色 2 2 2 2" xfId="1616"/>
    <cellStyle name="20% - 强调文字颜色 2 2 2 2 2" xfId="732"/>
    <cellStyle name="20% - 强调文字颜色 2 2 2 2 2 2" xfId="627"/>
    <cellStyle name="20% - 强调文字颜色 2 2 2 2 2 2 2" xfId="739"/>
    <cellStyle name="20% - 强调文字颜色 2 2 2 2 2 2 2 2" xfId="1670"/>
    <cellStyle name="20% - 强调文字颜色 2 2 2 2 2 2 3" xfId="321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40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6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26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7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7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0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36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10"/>
    <cellStyle name="20% - 强调文字颜色 2 2 4 2 4 2" xfId="4096"/>
    <cellStyle name="20% - 强调文字颜色 2 2 4 2 4 3" xfId="3753"/>
    <cellStyle name="20% - 强调文字颜色 2 2 4 2 5" xfId="7232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50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8"/>
    <cellStyle name="20% - 强调文字颜色 2 2 4 6" xfId="21"/>
    <cellStyle name="20% - 强调文字颜色 2 2 4 6 2" xfId="1140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4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30"/>
    <cellStyle name="20% - 强调文字颜色 2 2 9 2" xfId="5350"/>
    <cellStyle name="20% - 强调文字颜色 2 2 9 3" xfId="3431"/>
    <cellStyle name="20% - 强调文字颜色 2 3" xfId="3040"/>
    <cellStyle name="20% - 强调文字颜色 2 3 10" xfId="58"/>
    <cellStyle name="20% - 强调文字颜色 2 3 2" xfId="2052"/>
    <cellStyle name="20% - 强调文字颜色 2 3 2 2" xfId="1353"/>
    <cellStyle name="20% - 强调文字颜色 2 3 2 2 2" xfId="512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18"/>
    <cellStyle name="20% - 强调文字颜色 2 3 2 2 4 2" xfId="299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70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2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2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4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8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42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1"/>
    <cellStyle name="20% - 强调文字颜色 2 3 4 6" xfId="2361"/>
    <cellStyle name="20% - 强调文字颜色 2 3 4 6 2" xfId="1430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3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36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9"/>
    <cellStyle name="20% - 强调文字颜色 2 4 3 4 2" xfId="532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9"/>
    <cellStyle name="20% - 强调文字颜色 2 4 5 4" xfId="3184"/>
    <cellStyle name="20% - 强调文字颜色 2 4 6" xfId="7712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7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17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2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61"/>
    <cellStyle name="20% - 强调文字颜色 2 5 4 3 3" xfId="1569"/>
    <cellStyle name="20% - 强调文字颜色 2 5 4 4" xfId="523"/>
    <cellStyle name="20% - 强调文字颜色 2 5 5" xfId="2831"/>
    <cellStyle name="20% - 强调文字颜色 2 5 5 2" xfId="2847"/>
    <cellStyle name="20% - 强调文字颜色 2 5 5 2 2" xfId="2851"/>
    <cellStyle name="20% - 强调文字颜色 2 5 5 3" xfId="268"/>
    <cellStyle name="20% - 强调文字颜色 2 5 5 3 2" xfId="668"/>
    <cellStyle name="20% - 强调文字颜色 2 5 5 3 3" xfId="2761"/>
    <cellStyle name="20% - 强调文字颜色 2 5 5 4" xfId="394"/>
    <cellStyle name="20% - 强调文字颜色 2 5 6" xfId="777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3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4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0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7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5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4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0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2"/>
    <cellStyle name="20% - 强调文字颜色 3 2 7 3" xfId="8285"/>
    <cellStyle name="20% - 强调文字颜色 3 2 7 3 2" xfId="8501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5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3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5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5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8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4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80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7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6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0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9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37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3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29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3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49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7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21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69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5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9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5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4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9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1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39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9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4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49"/>
    <cellStyle name="20% - 强调文字颜色 4 3 8" xfId="3037"/>
    <cellStyle name="20% - 强调文字颜色 4 3 8 2" xfId="1498"/>
    <cellStyle name="20% - 强调文字颜色 4 3 9" xfId="8135"/>
    <cellStyle name="20% - 强调文字颜色 4 3 9 2" xfId="272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4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4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4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5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9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4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79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2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5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7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83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7"/>
    <cellStyle name="20% - 强调文字颜色 5 3 4 7" xfId="7777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0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5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6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09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6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9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4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68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82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6"/>
    <cellStyle name="20% - 强调文字颜色 6 2 9" xfId="206"/>
    <cellStyle name="20% - 强调文字颜色 6 2 9 2" xfId="8412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1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19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3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4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7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5"/>
    <cellStyle name="20% - 强调文字颜色 6 3 4 4 2 2" xfId="7290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0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8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34"/>
    <cellStyle name="20% - 强调文字颜色 6 4 2 6" xfId="1651"/>
    <cellStyle name="20% - 强调文字颜色 6 4 2 6 2" xfId="1123"/>
    <cellStyle name="20% - 强调文字颜色 6 4 2 6 3" xfId="1148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3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6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46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8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28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12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52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09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7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0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8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50"/>
    <cellStyle name="40% - 强调文字颜色 1 3 2 2 2 3 2" xfId="2091"/>
    <cellStyle name="40% - 强调文字颜色 1 3 2 2 2 4" xfId="7320"/>
    <cellStyle name="40% - 强调文字颜色 1 3 2 2 2 4 2" xfId="7716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7"/>
    <cellStyle name="40% - 强调文字颜色 1 3 2 3 2 4" xfId="55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27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5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2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38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9"/>
    <cellStyle name="40% - 强调文字颜色 1 4 2 6" xfId="520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5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11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48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2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69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2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5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43"/>
    <cellStyle name="40% - 强调文字颜色 2 2 3 4 2 2" xfId="1274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2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6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2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2"/>
    <cellStyle name="40% - 强调文字颜色 2 2 6 3 2" xfId="1487"/>
    <cellStyle name="40% - 强调文字颜色 2 2 6 3 3" xfId="3783"/>
    <cellStyle name="40% - 强调文字颜色 2 2 6 4" xfId="2819"/>
    <cellStyle name="40% - 强调文字颜色 2 2 7" xfId="1111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40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7"/>
    <cellStyle name="40% - 强调文字颜色 2 3 2 2 2 2" xfId="7894"/>
    <cellStyle name="40% - 强调文字颜色 2 3 2 2 2 2 2" xfId="8411"/>
    <cellStyle name="40% - 强调文字颜色 2 3 2 2 2 2 2 2" xfId="5126"/>
    <cellStyle name="40% - 强调文字颜色 2 3 2 2 2 2 3" xfId="8324"/>
    <cellStyle name="40% - 强调文字颜色 2 3 2 2 2 2 3 2" xfId="572"/>
    <cellStyle name="40% - 强调文字颜色 2 3 2 2 2 2 3 3" xfId="1807"/>
    <cellStyle name="40% - 强调文字颜色 2 3 2 2 2 2 4" xfId="6226"/>
    <cellStyle name="40% - 强调文字颜色 2 3 2 2 2 3" xfId="7286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22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2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9"/>
    <cellStyle name="40% - 强调文字颜色 2 3 2 5 4" xfId="6810"/>
    <cellStyle name="40% - 强调文字颜色 2 3 2 6" xfId="390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1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1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4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70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41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4"/>
    <cellStyle name="40% - 强调文字颜色 2 3 6 3 3" xfId="3772"/>
    <cellStyle name="40% - 强调文字颜色 2 3 6 4" xfId="3600"/>
    <cellStyle name="40% - 强调文字颜色 2 3 7" xfId="828"/>
    <cellStyle name="40% - 强调文字颜色 2 3 7 2" xfId="1436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5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3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9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4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43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4"/>
    <cellStyle name="40% - 强调文字颜色 3 2 2 2 6 2" xfId="86"/>
    <cellStyle name="40% - 强调文字颜色 3 2 2 2 6 3" xfId="135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48"/>
    <cellStyle name="40% - 强调文字颜色 3 2 2 3 2 2 2" xfId="2497"/>
    <cellStyle name="40% - 强调文字颜色 3 2 2 3 2 3" xfId="569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46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83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5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96"/>
    <cellStyle name="40% - 强调文字颜色 3 2 4 4 3" xfId="4627"/>
    <cellStyle name="40% - 强调文字颜色 3 2 4 4 3 2" xfId="6923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2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4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8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0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2"/>
    <cellStyle name="40% - 强调文字颜色 3 3 2 3 3 2" xfId="5550"/>
    <cellStyle name="40% - 强调文字颜色 3 3 2 3 4" xfId="2443"/>
    <cellStyle name="40% - 强调文字颜色 3 3 2 3 4 2" xfId="1538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0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5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4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6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11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59"/>
    <cellStyle name="40% - 强调文字颜色 3 4 2 2" xfId="5714"/>
    <cellStyle name="40% - 强调文字颜色 3 4 2 2 2" xfId="1143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0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20"/>
    <cellStyle name="40% - 强调文字颜色 3 4 3" xfId="5037"/>
    <cellStyle name="40% - 强调文字颜色 3 4 3 2" xfId="1854"/>
    <cellStyle name="40% - 强调文字颜色 3 4 3 2 2" xfId="1247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6"/>
    <cellStyle name="40% - 强调文字颜色 3 4 3 4" xfId="5979"/>
    <cellStyle name="40% - 强调文字颜色 3 4 3 4 2" xfId="5764"/>
    <cellStyle name="40% - 强调文字颜色 3 4 3 4 3" xfId="4013"/>
    <cellStyle name="40% - 强调文字颜色 3 4 3 5" xfId="110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22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64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3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7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2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30"/>
    <cellStyle name="40% - 强调文字颜色 4 2 2 4 3" xfId="773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1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4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6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6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9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08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42"/>
    <cellStyle name="40% - 强调文字颜色 4 3 2 2 6 2" xfId="1275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60"/>
    <cellStyle name="40% - 强调文字颜色 4 3 2 3 3" xfId="5715"/>
    <cellStyle name="40% - 强调文字颜色 4 3 2 3 3 2" xfId="1144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1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8"/>
    <cellStyle name="40% - 强调文字颜色 4 3 2 4 3 3" xfId="687"/>
    <cellStyle name="40% - 强调文字颜色 4 3 2 4 4" xfId="519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1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49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48"/>
    <cellStyle name="40% - 强调文字颜色 4 4 2 2 2 4" xfId="422"/>
    <cellStyle name="40% - 强调文字颜色 4 4 2 2 3" xfId="252"/>
    <cellStyle name="40% - 强调文字颜色 4 4 2 2 3 2" xfId="1453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7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3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28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1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8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4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6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0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69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1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71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5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1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5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47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0"/>
    <cellStyle name="40% - 强调文字颜色 5 5 3 2 2" xfId="6759"/>
    <cellStyle name="40% - 强调文字颜色 5 5 3 2 2 2" xfId="8725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0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19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26"/>
    <cellStyle name="40% - 强调文字颜色 6 2 2 3 2 3 2" xfId="1483"/>
    <cellStyle name="40% - 强调文字颜色 6 2 2 3 2 3 3" xfId="1329"/>
    <cellStyle name="40% - 强调文字颜色 6 2 2 3 2 4" xfId="1182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7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20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69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8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9"/>
    <cellStyle name="40% - 强调文字颜色 6 2 7 4" xfId="39"/>
    <cellStyle name="40% - 强调文字颜色 6 2 8" xfId="1865"/>
    <cellStyle name="40% - 强调文字颜色 6 2 8 2" xfId="1245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5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16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0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33"/>
    <cellStyle name="40% - 强调文字颜色 6 3 3 2 4" xfId="1652"/>
    <cellStyle name="40% - 强调文字颜色 6 3 3 2 4 2" xfId="1125"/>
    <cellStyle name="40% - 强调文字颜色 6 3 3 2 4 3" xfId="1147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07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1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0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68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4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22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6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5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6"/>
    <cellStyle name="40% - 强调文字颜色 6 5 2 2 2 4" xfId="2679"/>
    <cellStyle name="40% - 强调文字颜色 6 5 2 2 3" xfId="2283"/>
    <cellStyle name="40% - 强调文字颜色 6 5 2 2 3 2" xfId="32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9"/>
    <cellStyle name="60% - 强调文字颜色 1 3 2 2 2 3" xfId="7152"/>
    <cellStyle name="60% - 强调文字颜色 1 3 2 2 3" xfId="8736"/>
    <cellStyle name="60% - 强调文字颜色 1 3 2 2 3 2" xfId="7153"/>
    <cellStyle name="60% - 强调文字颜色 1 3 2 2 3 3" xfId="7154"/>
    <cellStyle name="60% - 强调文字颜色 1 3 2 2 4" xfId="8881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9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2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18"/>
    <cellStyle name="60% - 强调文字颜色 2 2 2 2 2 2 2" xfId="776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28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3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9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7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893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5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8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0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67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4"/>
    <cellStyle name="60% - 强调文字颜色 3 3 2 4 3" xfId="6608"/>
    <cellStyle name="60% - 强调文字颜色 3 3 2 5" xfId="7472"/>
    <cellStyle name="60% - 强调文字颜色 3 3 3" xfId="528"/>
    <cellStyle name="60% - 强调文字颜色 3 3 3 2" xfId="5349"/>
    <cellStyle name="60% - 强调文字颜色 3 3 3 2 2" xfId="315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3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0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3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8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21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1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900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3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6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5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5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8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3"/>
    <cellStyle name="60% - 强调文字颜色 5 2 2 5" xfId="8682"/>
    <cellStyle name="60% - 强调文字颜色 5 2 3" xfId="7616"/>
    <cellStyle name="60% - 强调文字颜色 5 2 3 2" xfId="7620"/>
    <cellStyle name="60% - 强调文字颜色 5 2 3 2 2" xfId="1251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5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2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37"/>
    <cellStyle name="60% - 强调文字颜色 5 3 3 2 2 3" xfId="8880"/>
    <cellStyle name="60% - 强调文字颜色 5 3 3 2 3" xfId="7366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3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2"/>
    <cellStyle name="60% - 强调文字颜色 5 4 3" xfId="8136"/>
    <cellStyle name="60% - 强调文字颜色 5 4 3 2" xfId="273"/>
    <cellStyle name="60% - 强调文字颜色 5 4 3 2 2" xfId="4802"/>
    <cellStyle name="60% - 强调文字颜色 5 4 3 2 3" xfId="2076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4"/>
    <cellStyle name="60% - 强调文字颜色 5 5 3 2 3" xfId="1592"/>
    <cellStyle name="60% - 强调文字颜色 5 5 3 3" xfId="6243"/>
    <cellStyle name="60% - 强调文字颜色 5 5 4" xfId="1539"/>
    <cellStyle name="60% - 强调文字颜色 5 5 4 2" xfId="1272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5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6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4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7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37"/>
    <cellStyle name="60% - 强调文字颜色 6 4 4 2" xfId="1073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21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8"/>
    <cellStyle name="好 3" xfId="8895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9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7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5"/>
    <cellStyle name="差 3 5 2" xfId="8500"/>
    <cellStyle name="差 3 6" xfId="1315"/>
    <cellStyle name="差 4" xfId="5574"/>
    <cellStyle name="差 4 2" xfId="545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8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10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24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8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6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4"/>
    <cellStyle name="常规 2 2 2 3 2 2 4" xfId="7773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65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892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4"/>
    <cellStyle name="常规 2 2 2 4 2 3" xfId="9104"/>
    <cellStyle name="常规 2 2 2 4 2 3 2" xfId="1536"/>
    <cellStyle name="常规 2 2 2 4 2 4" xfId="9142"/>
    <cellStyle name="常规 2 2 2 4 3" xfId="6346"/>
    <cellStyle name="常规 2 2 2 4 3 2" xfId="1177"/>
    <cellStyle name="常规 2 2 2 4 3 2 2" xfId="2782"/>
    <cellStyle name="常规 2 2 2 4 3 3" xfId="1403"/>
    <cellStyle name="常规 2 2 2 4 4" xfId="8407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8"/>
    <cellStyle name="常规 2 2 2 5 3" xfId="7949"/>
    <cellStyle name="常规 2 2 2 5 3 2" xfId="652"/>
    <cellStyle name="常规 2 2 2 5 4" xfId="8833"/>
    <cellStyle name="常规 2 2 2 6" xfId="8918"/>
    <cellStyle name="常规 2 2 2 6 2" xfId="7756"/>
    <cellStyle name="常规 2 2 2 6 2 2" xfId="3940"/>
    <cellStyle name="常规 2 2 2 6 3" xfId="7973"/>
    <cellStyle name="常规 2 2 2 7" xfId="8417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29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6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81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4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6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3"/>
    <cellStyle name="常规 2 2 6 4 3" xfId="811"/>
    <cellStyle name="常规 2 2 6 5" xfId="7952"/>
    <cellStyle name="常规 2 2 6 5 2" xfId="8573"/>
    <cellStyle name="常规 2 2 6 6" xfId="8433"/>
    <cellStyle name="常规 2 2 7" xfId="1428"/>
    <cellStyle name="常规 2 2 7 2" xfId="9228"/>
    <cellStyle name="常规 2 2 7 2 2" xfId="1108"/>
    <cellStyle name="常规 2 2 7 2 2 2" xfId="947"/>
    <cellStyle name="常规 2 2 7 2 2 2 2" xfId="9017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2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3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1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1"/>
    <cellStyle name="常规 2 4 2 2 2 2" xfId="7229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12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2"/>
    <cellStyle name="常规 2 6 2 2 3" xfId="4189"/>
    <cellStyle name="常规 2 6 2 2 3 2" xfId="1458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5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17"/>
    <cellStyle name="常规 2 6 4 2" xfId="7285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1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7"/>
    <cellStyle name="常规 3 2 3 3 2 2 2" xfId="300"/>
    <cellStyle name="常规 3 2 3 3 2 3" xfId="3012"/>
    <cellStyle name="常规 3 2 3 3 3" xfId="5977"/>
    <cellStyle name="常规 3 2 3 3 3 2" xfId="5765"/>
    <cellStyle name="常规 3 2 3 3 4" xfId="1104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2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78"/>
    <cellStyle name="常规 3 2 4 3 2 2" xfId="2790"/>
    <cellStyle name="常规 3 2 4 3 3" xfId="5866"/>
    <cellStyle name="常规 3 2 4 4" xfId="7634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2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4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3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5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906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6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4"/>
    <cellStyle name="常规 4 3" xfId="5573"/>
    <cellStyle name="常规 4 3 2" xfId="546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8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2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6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3"/>
    <cellStyle name="常规 6 2 2 3" xfId="8743"/>
    <cellStyle name="常规 6 2 2 3 2" xfId="7726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18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3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3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2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4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2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2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53"/>
    <cellStyle name="强调文字颜色 2 2 2 2 3 2" xfId="1331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7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9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0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2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6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6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35"/>
    <cellStyle name="强调文字颜色 4 4 2" xfId="1075"/>
    <cellStyle name="强调文字颜色 4 4 2 2" xfId="8474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57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23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47"/>
    <cellStyle name="标题 1 3 2 2 2 3" xfId="8824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8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2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29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4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4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4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5"/>
    <cellStyle name="标题 2 3 3 2 2 2" xfId="3051"/>
    <cellStyle name="标题 2 3 3 2 2 3" xfId="2644"/>
    <cellStyle name="标题 2 3 3 2 3" xfId="9016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90"/>
    <cellStyle name="标题 2 4" xfId="4616"/>
    <cellStyle name="标题 2 4 2" xfId="4006"/>
    <cellStyle name="标题 2 4 2 2" xfId="8882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1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5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3"/>
    <cellStyle name="标题 3 3 2 5" xfId="95"/>
    <cellStyle name="标题 3 3 3" xfId="3441"/>
    <cellStyle name="标题 3 3 3 2" xfId="9222"/>
    <cellStyle name="标题 3 3 3 2 2" xfId="1471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51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26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0"/>
    <cellStyle name="标题 4 3 2 4" xfId="5850"/>
    <cellStyle name="标题 4 3 2 4 2" xfId="6293"/>
    <cellStyle name="标题 4 3 2 5" xfId="6300"/>
    <cellStyle name="标题 4 3 3" xfId="244"/>
    <cellStyle name="标题 4 3 3 2" xfId="565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27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31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2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5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0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0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3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6"/>
    <cellStyle name="检查单元格 2 3" xfId="1449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5"/>
    <cellStyle name="检查单元格 2 4" xfId="568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7"/>
    <cellStyle name="检查单元格 3 2 3 2 2" xfId="8139"/>
    <cellStyle name="检查单元格 3 2 3 3" xfId="8276"/>
    <cellStyle name="检查单元格 3 2 4" xfId="1155"/>
    <cellStyle name="检查单元格 3 2 4 2" xfId="1467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7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5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4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9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4"/>
    <cellStyle name="汇总 3 3" xfId="9019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901"/>
    <cellStyle name="百分比 2 2 2" xfId="9206"/>
    <cellStyle name="百分比 2 2 2 2" xfId="525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5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7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1"/>
    <cellStyle name="解释性文本 3 2 2 2 2 2" xfId="1273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4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06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0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902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5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5"/>
    <cellStyle name="警告文本 3 2 4 2" xfId="3156"/>
    <cellStyle name="警告文本 3 2 5" xfId="445"/>
    <cellStyle name="警告文本 3 3" xfId="1002"/>
    <cellStyle name="警告文本 3 3 2" xfId="9200"/>
    <cellStyle name="警告文本 3 3 2 2" xfId="289"/>
    <cellStyle name="警告文本 3 3 2 2 2" xfId="119"/>
    <cellStyle name="警告文本 3 3 2 3" xfId="1830"/>
    <cellStyle name="警告文本 3 3 3" xfId="1537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2"/>
    <cellStyle name="警告文本 3 5" xfId="7774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8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48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903"/>
    <cellStyle name="计算 2 2 4" xfId="9013"/>
    <cellStyle name="计算 2 2 4 2" xfId="8594"/>
    <cellStyle name="计算 2 2 5" xfId="8741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4"/>
    <cellStyle name="计算 3 2 2 2" xfId="7115"/>
    <cellStyle name="计算 3 2 2 2 2" xfId="8154"/>
    <cellStyle name="计算 3 2 2 2 2 2" xfId="8461"/>
    <cellStyle name="计算 3 2 2 2 3" xfId="8365"/>
    <cellStyle name="计算 3 2 2 3" xfId="8894"/>
    <cellStyle name="计算 3 2 2 3 2" xfId="8403"/>
    <cellStyle name="计算 3 2 2 4" xfId="1946"/>
    <cellStyle name="计算 3 2 3" xfId="8420"/>
    <cellStyle name="计算 3 2 3 2" xfId="8005"/>
    <cellStyle name="计算 3 2 3 2 2" xfId="9188"/>
    <cellStyle name="计算 3 2 3 3" xfId="8849"/>
    <cellStyle name="计算 3 2 4" xfId="8284"/>
    <cellStyle name="计算 3 2 4 2" xfId="8502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6"/>
    <cellStyle name="计算 3 3 4" xfId="9053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71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3"/>
    <cellStyle name="计算 4 5" xfId="7846"/>
    <cellStyle name="计算 5" xfId="7531"/>
    <cellStyle name="计算 5 2" xfId="7449"/>
    <cellStyle name="计算 5 2 2" xfId="4668"/>
    <cellStyle name="计算 5 2 2 2" xfId="515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41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3"/>
    <cellStyle name="输入 3 2 3" xfId="389"/>
    <cellStyle name="输入 3 3" xfId="8548"/>
    <cellStyle name="输入 3 3 2" xfId="3236"/>
    <cellStyle name="输入 3 4" xfId="8884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1"/>
    <cellStyle name="适中 5 3" xfId="772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6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6"/>
    <cellStyle name="链接单元格 3 2 5" xfId="8475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5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1"/>
    <cellStyle name="链接单元格 5 2 2 3" xfId="1756"/>
    <cellStyle name="链接单元格 5 2 3" xfId="3238"/>
    <cellStyle name="链接单元格 5 2 3 2" xfId="8891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Normal="100" workbookViewId="0">
      <selection sqref="A1:XFD1048576"/>
    </sheetView>
  </sheetViews>
  <sheetFormatPr defaultColWidth="9" defaultRowHeight="14.25"/>
  <cols>
    <col min="1" max="1" width="5.25" customWidth="1"/>
    <col min="2" max="2" width="11.875" customWidth="1"/>
    <col min="3" max="3" width="17" customWidth="1"/>
    <col min="4" max="4" width="11" customWidth="1"/>
    <col min="5" max="5" width="9.125" customWidth="1"/>
    <col min="6" max="6" width="10.625" customWidth="1"/>
    <col min="7" max="7" width="10.875" customWidth="1"/>
    <col min="8" max="8" width="7.125" customWidth="1"/>
    <col min="9" max="9" width="7.5" customWidth="1"/>
    <col min="10" max="10" width="8.125" customWidth="1"/>
    <col min="11" max="11" width="10" customWidth="1"/>
    <col min="12" max="12" width="0.125" hidden="1" customWidth="1"/>
  </cols>
  <sheetData>
    <row r="1" spans="1:11" s="1" customFormat="1" ht="22.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1" customFormat="1" ht="15.7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s="2" customFormat="1" ht="28.5" customHeight="1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s="2" customFormat="1" ht="15.75"/>
    <row r="5" spans="1:11" s="2" customFormat="1" ht="15.75">
      <c r="A5" s="2" t="s">
        <v>3</v>
      </c>
      <c r="B5" s="2" t="s">
        <v>4</v>
      </c>
      <c r="G5" s="2" t="s">
        <v>5</v>
      </c>
      <c r="J5" s="22" t="s">
        <v>6</v>
      </c>
      <c r="K5" s="22"/>
    </row>
    <row r="6" spans="1:11" s="2" customFormat="1" ht="15.75">
      <c r="G6" s="2" t="s">
        <v>7</v>
      </c>
      <c r="I6" s="2" t="s">
        <v>8</v>
      </c>
      <c r="J6" s="22" t="s">
        <v>6</v>
      </c>
      <c r="K6" s="22"/>
    </row>
    <row r="7" spans="1:11" s="2" customFormat="1" ht="15.75">
      <c r="G7" s="2" t="s">
        <v>9</v>
      </c>
      <c r="I7" s="2" t="s">
        <v>8</v>
      </c>
      <c r="J7" s="22" t="s">
        <v>10</v>
      </c>
      <c r="K7" s="22"/>
    </row>
    <row r="8" spans="1:11" s="3" customFormat="1" ht="12">
      <c r="A8" s="6" t="s">
        <v>11</v>
      </c>
      <c r="B8" s="6"/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  <c r="H8" s="12" t="s">
        <v>17</v>
      </c>
      <c r="I8" s="6" t="s">
        <v>18</v>
      </c>
      <c r="J8" s="12" t="s">
        <v>19</v>
      </c>
      <c r="K8" s="6" t="s">
        <v>20</v>
      </c>
    </row>
    <row r="9" spans="1:11" s="2" customFormat="1" ht="15.75">
      <c r="D9" s="2" t="s">
        <v>21</v>
      </c>
    </row>
    <row r="10" spans="1:11" s="2" customFormat="1" ht="15.75">
      <c r="G10" s="2" t="s">
        <v>22</v>
      </c>
      <c r="I10" s="2" t="s">
        <v>22</v>
      </c>
    </row>
    <row r="11" spans="1:11" s="4" customFormat="1" ht="14.45" customHeight="1">
      <c r="A11" s="7" t="s">
        <v>4</v>
      </c>
      <c r="B11" s="8" t="s">
        <v>23</v>
      </c>
      <c r="C11" s="7" t="s">
        <v>24</v>
      </c>
      <c r="D11" s="7">
        <v>840</v>
      </c>
      <c r="E11" s="8">
        <v>25</v>
      </c>
      <c r="F11" s="13">
        <f>D11*E11</f>
        <v>21000</v>
      </c>
      <c r="G11" s="7">
        <f>I11-E11</f>
        <v>1037.5</v>
      </c>
      <c r="H11" s="7">
        <v>42.5</v>
      </c>
      <c r="I11" s="15">
        <f>E11*H11</f>
        <v>1062.5</v>
      </c>
      <c r="J11" s="16">
        <v>0.16</v>
      </c>
      <c r="K11" s="17">
        <f>E11*J11</f>
        <v>4</v>
      </c>
    </row>
    <row r="12" spans="1:11" s="4" customFormat="1" ht="14.45" customHeight="1">
      <c r="A12" s="7" t="s">
        <v>4</v>
      </c>
      <c r="B12" s="8" t="s">
        <v>25</v>
      </c>
      <c r="C12" s="7" t="s">
        <v>24</v>
      </c>
      <c r="D12" s="7">
        <v>840</v>
      </c>
      <c r="E12" s="8">
        <v>25</v>
      </c>
      <c r="F12" s="13">
        <f t="shared" ref="F12:F22" si="0">D12*E12</f>
        <v>21000</v>
      </c>
      <c r="G12" s="7">
        <f t="shared" ref="G12:G28" si="1">I12-E12</f>
        <v>1112.5</v>
      </c>
      <c r="H12" s="7">
        <v>45.5</v>
      </c>
      <c r="I12" s="15">
        <f t="shared" ref="I12:I28" si="2">E12*H12</f>
        <v>1137.5</v>
      </c>
      <c r="J12" s="16">
        <v>0.17</v>
      </c>
      <c r="K12" s="17">
        <f t="shared" ref="K12:K28" si="3">E12*J12</f>
        <v>4.25</v>
      </c>
    </row>
    <row r="13" spans="1:11" s="4" customFormat="1" ht="14.45" customHeight="1">
      <c r="A13" s="7" t="s">
        <v>4</v>
      </c>
      <c r="B13" s="9" t="s">
        <v>26</v>
      </c>
      <c r="C13" s="7" t="s">
        <v>24</v>
      </c>
      <c r="D13" s="7">
        <v>840</v>
      </c>
      <c r="E13" s="10">
        <v>25</v>
      </c>
      <c r="F13" s="13">
        <f t="shared" si="0"/>
        <v>21000</v>
      </c>
      <c r="G13" s="7">
        <f t="shared" si="1"/>
        <v>1312.5</v>
      </c>
      <c r="H13" s="7">
        <v>53.5</v>
      </c>
      <c r="I13" s="15">
        <f t="shared" si="2"/>
        <v>1337.5</v>
      </c>
      <c r="J13" s="18">
        <v>0.22</v>
      </c>
      <c r="K13" s="17">
        <f t="shared" si="3"/>
        <v>5.5</v>
      </c>
    </row>
    <row r="14" spans="1:11" s="4" customFormat="1" ht="14.45" customHeight="1">
      <c r="A14" s="7" t="s">
        <v>4</v>
      </c>
      <c r="B14" s="9" t="s">
        <v>27</v>
      </c>
      <c r="C14" s="7" t="s">
        <v>24</v>
      </c>
      <c r="D14" s="7">
        <v>840</v>
      </c>
      <c r="E14" s="10">
        <v>25</v>
      </c>
      <c r="F14" s="13">
        <f t="shared" si="0"/>
        <v>21000</v>
      </c>
      <c r="G14" s="7">
        <f t="shared" si="1"/>
        <v>1375</v>
      </c>
      <c r="H14" s="7">
        <v>56</v>
      </c>
      <c r="I14" s="15">
        <f t="shared" si="2"/>
        <v>1400</v>
      </c>
      <c r="J14" s="18">
        <v>0.23</v>
      </c>
      <c r="K14" s="17">
        <f t="shared" si="3"/>
        <v>5.75</v>
      </c>
    </row>
    <row r="15" spans="1:11" s="4" customFormat="1" ht="14.45" customHeight="1">
      <c r="A15" s="7" t="s">
        <v>4</v>
      </c>
      <c r="B15" s="9" t="s">
        <v>28</v>
      </c>
      <c r="C15" s="7" t="s">
        <v>24</v>
      </c>
      <c r="D15" s="7">
        <v>840</v>
      </c>
      <c r="E15" s="10">
        <v>25</v>
      </c>
      <c r="F15" s="13">
        <f t="shared" si="0"/>
        <v>21000</v>
      </c>
      <c r="G15" s="7">
        <f t="shared" si="1"/>
        <v>1375</v>
      </c>
      <c r="H15" s="7">
        <v>56</v>
      </c>
      <c r="I15" s="15">
        <f t="shared" si="2"/>
        <v>1400</v>
      </c>
      <c r="J15" s="18">
        <v>0.24</v>
      </c>
      <c r="K15" s="17">
        <f t="shared" si="3"/>
        <v>6</v>
      </c>
    </row>
    <row r="16" spans="1:11" s="4" customFormat="1" ht="14.45" customHeight="1">
      <c r="A16" s="7" t="s">
        <v>4</v>
      </c>
      <c r="B16" s="9" t="s">
        <v>29</v>
      </c>
      <c r="C16" s="7" t="s">
        <v>24</v>
      </c>
      <c r="D16" s="7">
        <v>600</v>
      </c>
      <c r="E16" s="10">
        <v>25</v>
      </c>
      <c r="F16" s="13">
        <f t="shared" si="0"/>
        <v>15000</v>
      </c>
      <c r="G16" s="7">
        <f t="shared" si="1"/>
        <v>1400</v>
      </c>
      <c r="H16" s="7">
        <v>57</v>
      </c>
      <c r="I16" s="15">
        <f t="shared" si="2"/>
        <v>1425</v>
      </c>
      <c r="J16" s="18">
        <v>0.22</v>
      </c>
      <c r="K16" s="17">
        <f t="shared" si="3"/>
        <v>5.5</v>
      </c>
    </row>
    <row r="17" spans="1:11" s="4" customFormat="1" ht="14.45" customHeight="1">
      <c r="A17" s="7" t="s">
        <v>4</v>
      </c>
      <c r="B17" s="9" t="s">
        <v>30</v>
      </c>
      <c r="C17" s="7" t="s">
        <v>24</v>
      </c>
      <c r="D17" s="7">
        <v>600</v>
      </c>
      <c r="E17" s="10">
        <v>25</v>
      </c>
      <c r="F17" s="13">
        <f t="shared" si="0"/>
        <v>15000</v>
      </c>
      <c r="G17" s="7">
        <f t="shared" si="1"/>
        <v>1525</v>
      </c>
      <c r="H17" s="7">
        <v>62</v>
      </c>
      <c r="I17" s="15">
        <f t="shared" si="2"/>
        <v>1550</v>
      </c>
      <c r="J17" s="18">
        <v>0.25</v>
      </c>
      <c r="K17" s="17">
        <f t="shared" si="3"/>
        <v>6.25</v>
      </c>
    </row>
    <row r="18" spans="1:11" s="4" customFormat="1" ht="14.45" customHeight="1">
      <c r="A18" s="7" t="s">
        <v>4</v>
      </c>
      <c r="B18" s="9" t="s">
        <v>31</v>
      </c>
      <c r="C18" s="7" t="s">
        <v>24</v>
      </c>
      <c r="D18" s="7">
        <v>240</v>
      </c>
      <c r="E18" s="10">
        <v>10</v>
      </c>
      <c r="F18" s="13">
        <f t="shared" si="0"/>
        <v>2400</v>
      </c>
      <c r="G18" s="7">
        <f t="shared" si="1"/>
        <v>170</v>
      </c>
      <c r="H18" s="7">
        <v>18</v>
      </c>
      <c r="I18" s="15">
        <f t="shared" si="2"/>
        <v>180</v>
      </c>
      <c r="J18" s="18">
        <v>5.6000000000000001E-2</v>
      </c>
      <c r="K18" s="17">
        <f t="shared" si="3"/>
        <v>0.56000000000000005</v>
      </c>
    </row>
    <row r="19" spans="1:11" s="4" customFormat="1" ht="14.45" customHeight="1">
      <c r="A19" s="7" t="s">
        <v>4</v>
      </c>
      <c r="B19" s="9" t="s">
        <v>32</v>
      </c>
      <c r="C19" s="7" t="s">
        <v>24</v>
      </c>
      <c r="D19" s="7">
        <v>240</v>
      </c>
      <c r="E19" s="10">
        <v>10</v>
      </c>
      <c r="F19" s="13">
        <f t="shared" si="0"/>
        <v>2400</v>
      </c>
      <c r="G19" s="7">
        <f t="shared" si="1"/>
        <v>210</v>
      </c>
      <c r="H19" s="7">
        <v>22</v>
      </c>
      <c r="I19" s="15">
        <f t="shared" si="2"/>
        <v>220</v>
      </c>
      <c r="J19" s="18">
        <v>7.0000000000000007E-2</v>
      </c>
      <c r="K19" s="17">
        <f t="shared" si="3"/>
        <v>0.70000000000000007</v>
      </c>
    </row>
    <row r="20" spans="1:11" s="4" customFormat="1" ht="14.45" customHeight="1">
      <c r="A20" s="7" t="s">
        <v>4</v>
      </c>
      <c r="B20" s="9" t="s">
        <v>33</v>
      </c>
      <c r="C20" s="7" t="s">
        <v>24</v>
      </c>
      <c r="D20" s="7">
        <v>240</v>
      </c>
      <c r="E20" s="10">
        <v>10</v>
      </c>
      <c r="F20" s="13">
        <f t="shared" si="0"/>
        <v>2400</v>
      </c>
      <c r="G20" s="7">
        <f t="shared" si="1"/>
        <v>266</v>
      </c>
      <c r="H20" s="7">
        <v>27.6</v>
      </c>
      <c r="I20" s="15">
        <f t="shared" si="2"/>
        <v>276</v>
      </c>
      <c r="J20" s="18">
        <v>8.7999999999999995E-2</v>
      </c>
      <c r="K20" s="17">
        <f t="shared" si="3"/>
        <v>0.87999999999999989</v>
      </c>
    </row>
    <row r="21" spans="1:11" s="4" customFormat="1" ht="14.45" customHeight="1">
      <c r="A21" s="7" t="s">
        <v>4</v>
      </c>
      <c r="B21" s="9" t="s">
        <v>34</v>
      </c>
      <c r="C21" s="7" t="s">
        <v>24</v>
      </c>
      <c r="D21" s="7">
        <v>240</v>
      </c>
      <c r="E21" s="10">
        <v>10</v>
      </c>
      <c r="F21" s="13">
        <f t="shared" si="0"/>
        <v>2400</v>
      </c>
      <c r="G21" s="7">
        <f t="shared" si="1"/>
        <v>379</v>
      </c>
      <c r="H21" s="7">
        <v>38.9</v>
      </c>
      <c r="I21" s="15">
        <f t="shared" si="2"/>
        <v>389</v>
      </c>
      <c r="J21" s="18">
        <v>0.11</v>
      </c>
      <c r="K21" s="17">
        <f t="shared" si="3"/>
        <v>1.1000000000000001</v>
      </c>
    </row>
    <row r="22" spans="1:11" s="4" customFormat="1" ht="14.45" customHeight="1">
      <c r="A22" s="7" t="s">
        <v>4</v>
      </c>
      <c r="B22" s="9" t="s">
        <v>35</v>
      </c>
      <c r="C22" s="7" t="s">
        <v>24</v>
      </c>
      <c r="D22" s="7">
        <v>240</v>
      </c>
      <c r="E22" s="10">
        <v>10</v>
      </c>
      <c r="F22" s="13">
        <f t="shared" si="0"/>
        <v>2400</v>
      </c>
      <c r="G22" s="7">
        <f t="shared" si="1"/>
        <v>451</v>
      </c>
      <c r="H22" s="7">
        <v>46.1</v>
      </c>
      <c r="I22" s="15">
        <f t="shared" si="2"/>
        <v>461</v>
      </c>
      <c r="J22" s="18">
        <v>0.14000000000000001</v>
      </c>
      <c r="K22" s="17">
        <f t="shared" si="3"/>
        <v>1.4000000000000001</v>
      </c>
    </row>
    <row r="23" spans="1:11" s="4" customFormat="1" ht="14.45" customHeight="1">
      <c r="A23" s="7" t="s">
        <v>4</v>
      </c>
      <c r="B23" s="8" t="s">
        <v>36</v>
      </c>
      <c r="C23" s="7" t="s">
        <v>37</v>
      </c>
      <c r="D23" s="7">
        <v>576</v>
      </c>
      <c r="E23" s="8">
        <v>25</v>
      </c>
      <c r="F23" s="13">
        <f t="shared" ref="F23:F28" si="4">D23*E23</f>
        <v>14400</v>
      </c>
      <c r="G23" s="7">
        <f t="shared" si="1"/>
        <v>337.5</v>
      </c>
      <c r="H23" s="7">
        <v>14.5</v>
      </c>
      <c r="I23" s="15">
        <f t="shared" si="2"/>
        <v>362.5</v>
      </c>
      <c r="J23" s="16">
        <v>8.4000000000000005E-2</v>
      </c>
      <c r="K23" s="17">
        <f t="shared" si="3"/>
        <v>2.1</v>
      </c>
    </row>
    <row r="24" spans="1:11" s="4" customFormat="1" ht="14.45" customHeight="1">
      <c r="A24" s="7" t="s">
        <v>4</v>
      </c>
      <c r="B24" s="8" t="s">
        <v>38</v>
      </c>
      <c r="C24" s="7" t="s">
        <v>37</v>
      </c>
      <c r="D24" s="7">
        <v>576</v>
      </c>
      <c r="E24" s="8">
        <v>30</v>
      </c>
      <c r="F24" s="13">
        <f t="shared" si="4"/>
        <v>17280</v>
      </c>
      <c r="G24" s="7">
        <f t="shared" si="1"/>
        <v>615</v>
      </c>
      <c r="H24" s="7">
        <v>21.5</v>
      </c>
      <c r="I24" s="15">
        <f t="shared" si="2"/>
        <v>645</v>
      </c>
      <c r="J24" s="16">
        <v>9.6000000000000002E-2</v>
      </c>
      <c r="K24" s="17">
        <f t="shared" si="3"/>
        <v>2.88</v>
      </c>
    </row>
    <row r="25" spans="1:11" s="4" customFormat="1" ht="14.45" customHeight="1">
      <c r="A25" s="7" t="s">
        <v>4</v>
      </c>
      <c r="B25" s="8" t="s">
        <v>39</v>
      </c>
      <c r="C25" s="7" t="s">
        <v>40</v>
      </c>
      <c r="D25" s="7">
        <v>300</v>
      </c>
      <c r="E25" s="8">
        <v>200</v>
      </c>
      <c r="F25" s="7">
        <f t="shared" si="4"/>
        <v>60000</v>
      </c>
      <c r="G25" s="7">
        <f t="shared" si="1"/>
        <v>4320</v>
      </c>
      <c r="H25" s="7">
        <v>22.6</v>
      </c>
      <c r="I25" s="15">
        <f t="shared" si="2"/>
        <v>4520</v>
      </c>
      <c r="J25" s="16">
        <v>3.5000000000000003E-2</v>
      </c>
      <c r="K25" s="17">
        <f t="shared" si="3"/>
        <v>7.0000000000000009</v>
      </c>
    </row>
    <row r="26" spans="1:11" s="4" customFormat="1" ht="14.45" customHeight="1">
      <c r="A26" s="7" t="s">
        <v>4</v>
      </c>
      <c r="B26" s="8" t="s">
        <v>41</v>
      </c>
      <c r="C26" s="7" t="s">
        <v>40</v>
      </c>
      <c r="D26" s="7">
        <v>300</v>
      </c>
      <c r="E26" s="8">
        <v>200</v>
      </c>
      <c r="F26" s="7">
        <f t="shared" si="4"/>
        <v>60000</v>
      </c>
      <c r="G26" s="7">
        <f t="shared" si="1"/>
        <v>4320</v>
      </c>
      <c r="H26" s="7">
        <v>22.6</v>
      </c>
      <c r="I26" s="15">
        <f t="shared" si="2"/>
        <v>4520</v>
      </c>
      <c r="J26" s="16">
        <v>3.5000000000000003E-2</v>
      </c>
      <c r="K26" s="17">
        <f t="shared" si="3"/>
        <v>7.0000000000000009</v>
      </c>
    </row>
    <row r="27" spans="1:11" s="4" customFormat="1" ht="14.45" customHeight="1">
      <c r="A27" s="7" t="s">
        <v>4</v>
      </c>
      <c r="B27" s="8" t="s">
        <v>42</v>
      </c>
      <c r="C27" s="7" t="s">
        <v>40</v>
      </c>
      <c r="D27" s="7">
        <v>300</v>
      </c>
      <c r="E27" s="8">
        <v>200</v>
      </c>
      <c r="F27" s="7">
        <f t="shared" si="4"/>
        <v>60000</v>
      </c>
      <c r="G27" s="7">
        <f t="shared" si="1"/>
        <v>4320</v>
      </c>
      <c r="H27" s="7">
        <v>22.6</v>
      </c>
      <c r="I27" s="15">
        <f t="shared" si="2"/>
        <v>4520</v>
      </c>
      <c r="J27" s="16">
        <v>3.5000000000000003E-2</v>
      </c>
      <c r="K27" s="17">
        <f t="shared" si="3"/>
        <v>7.0000000000000009</v>
      </c>
    </row>
    <row r="28" spans="1:11" s="4" customFormat="1" ht="14.45" customHeight="1">
      <c r="A28" s="7" t="s">
        <v>4</v>
      </c>
      <c r="B28" s="10" t="s">
        <v>43</v>
      </c>
      <c r="C28" s="7" t="s">
        <v>44</v>
      </c>
      <c r="D28" s="10">
        <v>120</v>
      </c>
      <c r="E28" s="10">
        <v>15</v>
      </c>
      <c r="F28" s="7">
        <f t="shared" si="4"/>
        <v>1800</v>
      </c>
      <c r="G28" s="7">
        <f t="shared" si="1"/>
        <v>315</v>
      </c>
      <c r="H28" s="7">
        <v>22</v>
      </c>
      <c r="I28" s="15">
        <f t="shared" si="2"/>
        <v>330</v>
      </c>
      <c r="J28" s="16">
        <v>1.4999999999999999E-2</v>
      </c>
      <c r="K28" s="17">
        <f t="shared" si="3"/>
        <v>0.22499999999999998</v>
      </c>
    </row>
    <row r="29" spans="1:11" s="5" customFormat="1" ht="14.1" customHeight="1">
      <c r="A29" s="11"/>
      <c r="E29" s="5" t="s">
        <v>45</v>
      </c>
      <c r="G29" s="14">
        <v>24841</v>
      </c>
      <c r="I29" s="19">
        <v>25736</v>
      </c>
      <c r="K29" s="5">
        <v>68</v>
      </c>
    </row>
    <row r="30" spans="1:11" s="2" customFormat="1" ht="14.1" customHeight="1">
      <c r="E30" s="5"/>
    </row>
  </sheetData>
  <mergeCells count="6">
    <mergeCell ref="J7:K7"/>
    <mergeCell ref="A1:K1"/>
    <mergeCell ref="A2:K2"/>
    <mergeCell ref="A3:K3"/>
    <mergeCell ref="J5:K5"/>
    <mergeCell ref="J6:K6"/>
  </mergeCells>
  <pageMargins left="0.15902777777777799" right="3.8888888888888903E-2" top="0.97916666666666696" bottom="0.97916666666666696" header="0.50902777777777797" footer="0.50902777777777797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2018-12-06T23:11:00Z</cp:lastPrinted>
  <dcterms:created xsi:type="dcterms:W3CDTF">2000-11-10T19:11:00Z</dcterms:created>
  <dcterms:modified xsi:type="dcterms:W3CDTF">2021-12-29T08:49:51Z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